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00" windowWidth="18555" windowHeight="10740" activeTab="2"/>
  </bookViews>
  <sheets>
    <sheet name="AÑO 2010" sheetId="3" r:id="rId1"/>
    <sheet name="AÑO 2011" sheetId="1" r:id="rId2"/>
    <sheet name="AÑO 2012" sheetId="2" r:id="rId3"/>
  </sheets>
  <definedNames>
    <definedName name="_xlnm._FilterDatabase" localSheetId="0" hidden="1">'AÑO 2010'!#REF!</definedName>
    <definedName name="_xlnm._FilterDatabase" localSheetId="1" hidden="1">'AÑO 2011'!$A$3:$G$585</definedName>
    <definedName name="_xlnm._FilterDatabase" localSheetId="2" hidden="1">'AÑO 2012'!$C$1:$C$229</definedName>
    <definedName name="_xlnm.Print_Area" localSheetId="2">'AÑO 2012'!$B$219:$C$224</definedName>
    <definedName name="_xlnm.Print_Titles" localSheetId="1">'AÑO 2011'!$3:$3</definedName>
    <definedName name="_xlnm.Print_Titles" localSheetId="2">'AÑO 2012'!$1:$3</definedName>
  </definedNames>
  <calcPr calcId="125725"/>
</workbook>
</file>

<file path=xl/calcChain.xml><?xml version="1.0" encoding="utf-8"?>
<calcChain xmlns="http://schemas.openxmlformats.org/spreadsheetml/2006/main">
  <c r="D236" i="3"/>
  <c r="D217"/>
  <c r="D14"/>
  <c r="D7"/>
  <c r="A6"/>
  <c r="A7" s="1"/>
  <c r="A8" s="1"/>
  <c r="A9" s="1"/>
  <c r="A10" s="1"/>
  <c r="A11" s="1"/>
  <c r="A12" s="1"/>
  <c r="A13" s="1"/>
  <c r="A14" s="1"/>
  <c r="A15" s="1"/>
  <c r="A16" s="1"/>
  <c r="A17" s="1"/>
  <c r="A18" s="1"/>
  <c r="A19" s="1"/>
  <c r="A20" s="1"/>
  <c r="A23" s="1"/>
  <c r="A29" s="1"/>
  <c r="A36" s="1"/>
  <c r="A37" s="1"/>
  <c r="A38" s="1"/>
  <c r="A39" s="1"/>
  <c r="A40" s="1"/>
  <c r="A44" s="1"/>
  <c r="A49" s="1"/>
  <c r="A50" s="1"/>
  <c r="A51" s="1"/>
  <c r="A52" s="1"/>
  <c r="A54" s="1"/>
  <c r="A55" s="1"/>
  <c r="A56" s="1"/>
  <c r="A57" s="1"/>
  <c r="A58" s="1"/>
  <c r="A59" s="1"/>
  <c r="A60" s="1"/>
  <c r="A61" s="1"/>
  <c r="A64" s="1"/>
  <c r="A65" s="1"/>
  <c r="A66" s="1"/>
  <c r="A75" s="1"/>
  <c r="A88" s="1"/>
  <c r="A89" s="1"/>
  <c r="A90" s="1"/>
  <c r="A102" s="1"/>
  <c r="A104" s="1"/>
  <c r="A118" s="1"/>
  <c r="A119" s="1"/>
  <c r="A121" s="1"/>
  <c r="A122" s="1"/>
  <c r="A123" s="1"/>
  <c r="A125" s="1"/>
  <c r="A137" s="1"/>
  <c r="A138" s="1"/>
  <c r="A139" s="1"/>
  <c r="A152" s="1"/>
  <c r="A154" s="1"/>
  <c r="A157" s="1"/>
  <c r="A158" s="1"/>
  <c r="A161" s="1"/>
  <c r="A162" s="1"/>
  <c r="A163" s="1"/>
  <c r="A164" s="1"/>
  <c r="A167" s="1"/>
  <c r="A168" s="1"/>
  <c r="A173" s="1"/>
  <c r="A175" s="1"/>
  <c r="A176" s="1"/>
  <c r="A177" s="1"/>
  <c r="A178" s="1"/>
  <c r="A184" s="1"/>
  <c r="A185" s="1"/>
  <c r="A189" s="1"/>
  <c r="A190" s="1"/>
  <c r="A201" s="1"/>
  <c r="A202" s="1"/>
  <c r="D172" i="2"/>
  <c r="D103"/>
  <c r="D101"/>
  <c r="D100"/>
  <c r="D13"/>
  <c r="A5"/>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D585" i="1"/>
  <c r="A482"/>
  <c r="A483" s="1"/>
  <c r="A484" s="1"/>
  <c r="A485" s="1"/>
  <c r="A486" s="1"/>
  <c r="A487" s="1"/>
  <c r="A488" s="1"/>
  <c r="A489" s="1"/>
  <c r="A490" s="1"/>
  <c r="A491" s="1"/>
  <c r="A492" s="1"/>
  <c r="A493" s="1"/>
  <c r="A494" s="1"/>
  <c r="A495" s="1"/>
  <c r="A496" s="1"/>
  <c r="A471"/>
  <c r="A472" s="1"/>
  <c r="A473" s="1"/>
  <c r="A474" s="1"/>
  <c r="A475" s="1"/>
  <c r="A476" s="1"/>
  <c r="A470"/>
  <c r="A88"/>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310" i="3" l="1"/>
  <c r="A311" s="1"/>
  <c r="A312" s="1"/>
  <c r="A313" s="1"/>
  <c r="A314" s="1"/>
  <c r="A315" s="1"/>
  <c r="A316" s="1"/>
  <c r="A317" s="1"/>
  <c r="A318" s="1"/>
  <c r="A319" s="1"/>
  <c r="A320" s="1"/>
  <c r="A321" s="1"/>
  <c r="A322" s="1"/>
  <c r="A323" s="1"/>
  <c r="A324" s="1"/>
  <c r="A325" s="1"/>
  <c r="A326" s="1"/>
  <c r="A328" s="1"/>
  <c r="A329" s="1"/>
  <c r="A330" s="1"/>
  <c r="A331" s="1"/>
  <c r="A332" s="1"/>
  <c r="A333" s="1"/>
  <c r="A334" s="1"/>
  <c r="A335" s="1"/>
  <c r="A336" s="1"/>
  <c r="A337" s="1"/>
  <c r="A339" s="1"/>
  <c r="A341" s="1"/>
  <c r="A342" s="1"/>
  <c r="A343" s="1"/>
  <c r="A344" s="1"/>
  <c r="A345" s="1"/>
  <c r="A346" s="1"/>
  <c r="A351" s="1"/>
  <c r="A353" s="1"/>
  <c r="A354" s="1"/>
  <c r="A355" s="1"/>
  <c r="A356" s="1"/>
  <c r="A357" s="1"/>
  <c r="A358" s="1"/>
  <c r="A361" s="1"/>
  <c r="A362" s="1"/>
  <c r="A363" s="1"/>
  <c r="A364" s="1"/>
  <c r="A365" s="1"/>
  <c r="A366" s="1"/>
  <c r="A367" s="1"/>
  <c r="A368" s="1"/>
  <c r="A369" s="1"/>
  <c r="A371" s="1"/>
  <c r="A375" s="1"/>
  <c r="A376" s="1"/>
  <c r="A377" s="1"/>
  <c r="A379" s="1"/>
  <c r="A380" s="1"/>
  <c r="A381" s="1"/>
  <c r="A382" s="1"/>
  <c r="A383" s="1"/>
  <c r="A386" s="1"/>
  <c r="A387" s="1"/>
  <c r="A389" s="1"/>
  <c r="A390" s="1"/>
  <c r="A391" s="1"/>
  <c r="A392" s="1"/>
  <c r="A393" s="1"/>
  <c r="A394" s="1"/>
  <c r="A395" s="1"/>
  <c r="A396" s="1"/>
  <c r="A397" s="1"/>
  <c r="A398" s="1"/>
  <c r="A399" s="1"/>
  <c r="A400" s="1"/>
  <c r="A401" s="1"/>
  <c r="A402" s="1"/>
  <c r="A403" s="1"/>
  <c r="A404" s="1"/>
  <c r="A406" s="1"/>
  <c r="A407" s="1"/>
  <c r="A408" s="1"/>
  <c r="A409" s="1"/>
  <c r="A410" s="1"/>
  <c r="A412" s="1"/>
  <c r="A414" s="1"/>
  <c r="A415" s="1"/>
  <c r="A416" s="1"/>
  <c r="A417" s="1"/>
  <c r="A418" s="1"/>
  <c r="A419" s="1"/>
  <c r="A422" s="1"/>
  <c r="A423" s="1"/>
  <c r="A424" s="1"/>
  <c r="A425" s="1"/>
  <c r="A426" s="1"/>
  <c r="A427" s="1"/>
  <c r="A428" s="1"/>
  <c r="A429" s="1"/>
  <c r="A430" s="1"/>
  <c r="A431" s="1"/>
  <c r="A434" s="1"/>
  <c r="A435" s="1"/>
  <c r="A436" s="1"/>
  <c r="A437" s="1"/>
  <c r="A438" s="1"/>
  <c r="A439" s="1"/>
  <c r="A442" s="1"/>
  <c r="A447" s="1"/>
  <c r="A448" s="1"/>
  <c r="A449" s="1"/>
  <c r="A450" s="1"/>
  <c r="A451" s="1"/>
  <c r="A452" s="1"/>
  <c r="A455" s="1"/>
  <c r="A456" s="1"/>
  <c r="A457" s="1"/>
  <c r="A458" s="1"/>
  <c r="A459" s="1"/>
  <c r="A460" s="1"/>
  <c r="A463" s="1"/>
  <c r="A464" s="1"/>
  <c r="A467" s="1"/>
  <c r="A468" s="1"/>
  <c r="A469" s="1"/>
  <c r="A470" s="1"/>
  <c r="A471" s="1"/>
  <c r="A473" s="1"/>
  <c r="A474" s="1"/>
  <c r="A475" s="1"/>
  <c r="A476" s="1"/>
  <c r="A480" s="1"/>
  <c r="A483" s="1"/>
  <c r="A484" s="1"/>
  <c r="A485" s="1"/>
  <c r="A486" s="1"/>
  <c r="A487" s="1"/>
  <c r="A488" s="1"/>
  <c r="A489" s="1"/>
  <c r="A491" s="1"/>
  <c r="A492" s="1"/>
  <c r="A493" s="1"/>
  <c r="A495" s="1"/>
  <c r="A496" s="1"/>
  <c r="A498" s="1"/>
  <c r="A499" s="1"/>
  <c r="A500" s="1"/>
  <c r="A501" s="1"/>
  <c r="A502" s="1"/>
  <c r="A503" s="1"/>
  <c r="A504" s="1"/>
  <c r="A506" s="1"/>
  <c r="A507" s="1"/>
  <c r="A509" s="1"/>
  <c r="A510" s="1"/>
  <c r="A511" s="1"/>
  <c r="A512" s="1"/>
  <c r="A513" s="1"/>
  <c r="A514" s="1"/>
  <c r="A515" s="1"/>
  <c r="A519" s="1"/>
  <c r="A520" s="1"/>
  <c r="A521" s="1"/>
  <c r="A522" s="1"/>
  <c r="A523" s="1"/>
  <c r="A524" s="1"/>
  <c r="A525" s="1"/>
  <c r="A526" s="1"/>
  <c r="A527" s="1"/>
  <c r="A528" s="1"/>
  <c r="A529" s="1"/>
  <c r="A530" s="1"/>
  <c r="A531" s="1"/>
  <c r="A532" s="1"/>
  <c r="A533" s="1"/>
  <c r="A534" s="1"/>
  <c r="A535" s="1"/>
  <c r="A536" s="1"/>
  <c r="A537" s="1"/>
  <c r="A538" s="1"/>
  <c r="A539" s="1"/>
  <c r="A541" s="1"/>
  <c r="A542" s="1"/>
  <c r="A543" s="1"/>
  <c r="A544" s="1"/>
  <c r="A545" s="1"/>
  <c r="A546" s="1"/>
  <c r="A547" s="1"/>
  <c r="A548" s="1"/>
  <c r="A549" s="1"/>
  <c r="A550" s="1"/>
  <c r="A551" s="1"/>
  <c r="A552" s="1"/>
  <c r="A553" s="1"/>
  <c r="A554" s="1"/>
  <c r="A555" s="1"/>
  <c r="A556" s="1"/>
  <c r="A557" s="1"/>
  <c r="A558" s="1"/>
  <c r="A559" s="1"/>
  <c r="A562" s="1"/>
  <c r="A563" s="1"/>
  <c r="A564" s="1"/>
  <c r="A565" s="1"/>
  <c r="A566" s="1"/>
  <c r="A567" s="1"/>
  <c r="A568" s="1"/>
  <c r="A569" s="1"/>
  <c r="A570" s="1"/>
  <c r="A571" s="1"/>
  <c r="A572" s="1"/>
  <c r="A573" s="1"/>
  <c r="A574" s="1"/>
  <c r="A575" s="1"/>
  <c r="A576" s="1"/>
  <c r="A578" s="1"/>
  <c r="A579" s="1"/>
  <c r="A580" s="1"/>
  <c r="A581" s="1"/>
  <c r="A582" s="1"/>
  <c r="A583" s="1"/>
  <c r="A584" s="1"/>
  <c r="A586" s="1"/>
  <c r="A589" s="1"/>
  <c r="A590" s="1"/>
  <c r="A591" s="1"/>
  <c r="A594" s="1"/>
  <c r="A595" s="1"/>
  <c r="A596" s="1"/>
  <c r="A599" s="1"/>
  <c r="A600" s="1"/>
  <c r="A601" s="1"/>
  <c r="A602" s="1"/>
  <c r="A603" s="1"/>
  <c r="A604" s="1"/>
  <c r="A605" s="1"/>
  <c r="A606" s="1"/>
  <c r="A607" s="1"/>
  <c r="A608" s="1"/>
  <c r="A609" s="1"/>
  <c r="A610" s="1"/>
  <c r="A611" s="1"/>
  <c r="A614" s="1"/>
  <c r="A615" s="1"/>
  <c r="A616" s="1"/>
  <c r="A617" s="1"/>
  <c r="A618" s="1"/>
  <c r="A619" s="1"/>
  <c r="A623" s="1"/>
  <c r="A627" s="1"/>
  <c r="A628" s="1"/>
  <c r="A629" s="1"/>
  <c r="A630" s="1"/>
  <c r="A632" s="1"/>
  <c r="A633" s="1"/>
  <c r="A634" s="1"/>
  <c r="A635" s="1"/>
  <c r="A636" s="1"/>
  <c r="A639" s="1"/>
  <c r="A640" s="1"/>
  <c r="A641" s="1"/>
  <c r="A642" s="1"/>
  <c r="A643" s="1"/>
  <c r="A644" s="1"/>
  <c r="A650" s="1"/>
  <c r="A653" s="1"/>
  <c r="A655" s="1"/>
  <c r="A659" s="1"/>
  <c r="A661" s="1"/>
  <c r="A662" s="1"/>
  <c r="A663" s="1"/>
  <c r="A664" s="1"/>
  <c r="A665" s="1"/>
  <c r="A666" s="1"/>
  <c r="A667" s="1"/>
  <c r="A669" s="1"/>
  <c r="A670" s="1"/>
  <c r="A672" s="1"/>
  <c r="A674" s="1"/>
  <c r="A675" s="1"/>
  <c r="A676" s="1"/>
  <c r="A677" s="1"/>
  <c r="A204"/>
  <c r="A205" s="1"/>
  <c r="A206" s="1"/>
  <c r="A207" s="1"/>
  <c r="A208" s="1"/>
  <c r="A209" s="1"/>
  <c r="A210" s="1"/>
  <c r="A211" s="1"/>
  <c r="A212" s="1"/>
  <c r="A216" s="1"/>
  <c r="A217" s="1"/>
  <c r="A218" s="1"/>
  <c r="A219" s="1"/>
  <c r="A221" s="1"/>
  <c r="A222" s="1"/>
  <c r="A223" s="1"/>
  <c r="A227" s="1"/>
  <c r="A228" s="1"/>
  <c r="A229" s="1"/>
  <c r="A230" s="1"/>
  <c r="A231" s="1"/>
  <c r="A232" s="1"/>
  <c r="A233" s="1"/>
  <c r="A234" s="1"/>
  <c r="A235" s="1"/>
  <c r="A236" s="1"/>
  <c r="A237" s="1"/>
  <c r="A238" s="1"/>
  <c r="A239" s="1"/>
  <c r="A240" s="1"/>
  <c r="A241" s="1"/>
  <c r="A242" s="1"/>
  <c r="A243" s="1"/>
  <c r="A244" s="1"/>
  <c r="A245" s="1"/>
  <c r="A246" s="1"/>
  <c r="A247" s="1"/>
  <c r="A248" s="1"/>
  <c r="A249" s="1"/>
  <c r="A250" s="1"/>
  <c r="A253" s="1"/>
  <c r="A255" s="1"/>
  <c r="A256" s="1"/>
  <c r="A257" s="1"/>
  <c r="A258" s="1"/>
  <c r="A259" s="1"/>
  <c r="A260" s="1"/>
  <c r="A267" s="1"/>
  <c r="A268" s="1"/>
  <c r="A269" s="1"/>
  <c r="A276" s="1"/>
  <c r="A277" s="1"/>
  <c r="A278" s="1"/>
  <c r="A279" s="1"/>
  <c r="A280" s="1"/>
  <c r="A281" s="1"/>
  <c r="A282" s="1"/>
  <c r="A283" s="1"/>
  <c r="A285" s="1"/>
  <c r="A287" s="1"/>
  <c r="A288" s="1"/>
  <c r="A289" s="1"/>
  <c r="A290" s="1"/>
  <c r="A291" s="1"/>
  <c r="A292" s="1"/>
  <c r="A293" s="1"/>
  <c r="A294" s="1"/>
  <c r="A295" s="1"/>
  <c r="A298" s="1"/>
  <c r="A302" s="1"/>
  <c r="A303" s="1"/>
  <c r="A304" s="1"/>
  <c r="A305" s="1"/>
  <c r="A309" s="1"/>
</calcChain>
</file>

<file path=xl/sharedStrings.xml><?xml version="1.0" encoding="utf-8"?>
<sst xmlns="http://schemas.openxmlformats.org/spreadsheetml/2006/main" count="6404" uniqueCount="3150">
  <si>
    <t>GERENCIA DE CONTRATACIONES INSTITUCIONAL MINED</t>
  </si>
  <si>
    <t>PROCESOS CONTRATADOS:  AÑO 2011</t>
  </si>
  <si>
    <t>No.</t>
  </si>
  <si>
    <t>OBJETO</t>
  </si>
  <si>
    <r>
      <t xml:space="preserve">FORMA DE </t>
    </r>
    <r>
      <rPr>
        <b/>
        <sz val="9"/>
        <rFont val="Arial"/>
        <family val="2"/>
      </rPr>
      <t>CONTRATACION</t>
    </r>
    <r>
      <rPr>
        <b/>
        <sz val="10"/>
        <rFont val="Arial"/>
        <family val="2"/>
      </rPr>
      <t xml:space="preserve"> (METODO)</t>
    </r>
  </si>
  <si>
    <t>MONTO ADJUDICADO</t>
  </si>
  <si>
    <t>VIGENCIA</t>
  </si>
  <si>
    <t>CONTRAPARTE (PROVEEDOR ADJUDICADO)</t>
  </si>
  <si>
    <t>FUENTE FINANCIAMIENTO</t>
  </si>
  <si>
    <t>IMPRESIÓN DE CARTA DE CERTIFICACION DE REGISTRO Y AUTENTICA DE LA DIRECCION NACIONAL DE EDUCACION SUPERIOR</t>
  </si>
  <si>
    <t xml:space="preserve">LIBRE GESTION </t>
  </si>
  <si>
    <t xml:space="preserve"> Vigencia: del 7 al 26 de febrero de 2011.</t>
  </si>
  <si>
    <t>IMPRENTA NACIONAL</t>
  </si>
  <si>
    <t>GOES</t>
  </si>
  <si>
    <t>SERVICIO DE MANTENIMIENTO DE PLANTAS Y JARDINES DEL MINISTERIO DE EDUCACION AÑO 2011 </t>
  </si>
  <si>
    <t>LICITACION PUBLICA POR INVITACION </t>
  </si>
  <si>
    <t>Vigencia de 15/03/11 al 13/12/2011</t>
  </si>
  <si>
    <t>OEK CENTRO AMERICA S.A. DE C.V.
O&amp;M MANTENIMIENTO Y SERVICIOS S.A. DE C.V.</t>
  </si>
  <si>
    <t>SERVICIO DE MANTENIMIENTO PREVENTIVO Y CORRECTIVO DE PLANTAS TELEFONICAS DEL MINISTERIO DE EDUCACION AÑO 2011 </t>
  </si>
  <si>
    <t>VIGENCIA 01 DE MARZO</t>
  </si>
  <si>
    <t>SIEMENS, ENTERPRISE, S.A DE C.V</t>
  </si>
  <si>
    <t>SERVICIOS DE SEGURIDAD Y VIGILANCIA PARA EL MINISTERIO DE EDUCACION AÑO 2011 </t>
  </si>
  <si>
    <t>LICITACION ABIERTA </t>
  </si>
  <si>
    <t>.EL CONTRATO ES VIGENTE DEL 11 DE MARZO AL 31 DE DICIEMBRE</t>
  </si>
  <si>
    <t>COMPAÑIA SALVADOREÑA DE SEGURIDAD, S.A. DE C.V.</t>
  </si>
  <si>
    <t>SERVICIOS DE LIMPIEZA Y DESINFECCION DE LAS INSTALACIONES DEL MINED PARA EL AÑO 2011 </t>
  </si>
  <si>
    <t xml:space="preserve">
VIGENCIA DEL 01 DE ABRIL AL 31 DE DICIEMBRE</t>
  </si>
  <si>
    <t>O&amp;M MANTENIMIENTO Y SERVICIOS, SOCIEDAD ANONIMA DE CAPITAL VARIABLE $189,330.84
OEK DE CENTROAMERICA, S.A. DE C.V. $43027.74</t>
  </si>
  <si>
    <t>SERVICIO DE TRANSPORTE PARA EMPLEADOS DEL MINISTERIO DE EDUCACION Y DIRECCIONES DEPARTAMENTALES AÑO 2011 </t>
  </si>
  <si>
    <t>Vigencia del 01/03/11 al 31/12/11</t>
  </si>
  <si>
    <t>ARISTIDES OMAR FLORES MOLINA</t>
  </si>
  <si>
    <t>SERVICIOS DE MANTENIMIENTO ELECTRICO, ELECTROMECANICO PARA EL MINISTERIO DE EDUCACION AÑO 2011 </t>
  </si>
  <si>
    <t xml:space="preserve">
LOS CONTRATOS INICIARON DEL 14 DE MARZO AL 31 DE DICIEMBRE</t>
  </si>
  <si>
    <t>JOSE RICARDO MARTINEZ JAIME $130,569.70
JOSE LUIS LOPEZ MIRANDA $609.00</t>
  </si>
  <si>
    <t>SERVICIOS DE SEGUROS TODO RIESGO PARA EL MINISTERIO DE EDUCACION AÑO 2011 </t>
  </si>
  <si>
    <t>Vigencia, del 31 de marzo al 31 de diciembre de 2011</t>
  </si>
  <si>
    <t>ASEGURADORA AGRICOLA COMERCIAL, S.A.</t>
  </si>
  <si>
    <t>SERVICIOS DE MANTENIMIENTO HIDRAULICO PARA OFICINAS DEL MINISTERIO DE EDUCACION AÑO 2011 </t>
  </si>
  <si>
    <t xml:space="preserve">
VIGENCIA DEL 15 DE MARZO AL 31 DE DICIEMBRE</t>
  </si>
  <si>
    <t>O&amp;M MANTENIMIENTO Y SERVICIOS, SOCIEDAD ANONIMA DE CAPITAL</t>
  </si>
  <si>
    <t>SERVICIOS DE ARRENDAMIENTO DE EQUIPO DE IMPRESION Y FOTOCOPIADO CON INSUMOS NECESARIOS PARA EL MINED AÑO 2011 </t>
  </si>
  <si>
    <t xml:space="preserve">
VIGENCIA DEL 28 DE MARZO AL 31 DE DICIEMBRE DE 2011</t>
  </si>
  <si>
    <t>PRODUCTIVE BUSINESS SOLUTIONS EL SALVADOR S.A. DE C.V. $368,551.69
RICOH EL SALVADOR, S. A. DE C. V. $15,300.00
RILAZ, S.A. DE C.V. $142,890.10</t>
  </si>
  <si>
    <t>RENOVACION DE SUSCRIPCION ANUAL DE PERIODICOS PARA DIFERENTES OFICINAS DEL MINED CENTRAL Y DIRECCION DEPARTAMENTAL DE SAN SALVADOR. </t>
  </si>
  <si>
    <t>CONTRATACION DIRECTA</t>
  </si>
  <si>
    <t>vigencia: del 31 de enero al 31 de dic. de 2011.</t>
  </si>
  <si>
    <t>DUTRIZ HERMANOS S.A. DE C.V.
EDITORA EL MUNDO S.A.
EDITORIAL ALTAMIRANO MADRIZ S.A.
COLATINO DE R.L.</t>
  </si>
  <si>
    <t>SERVICIOS DE IMPRESION DE LA PRUEBA DE SUFICIENCIA PARA ASPIRANTES A PLAZA DE DIRECTORES Y ASCENSO AL ESCALAFON NIVEL UNO AÑO 2011 </t>
  </si>
  <si>
    <t>Vigencia: del 5 al 9 de abril de 2011.</t>
  </si>
  <si>
    <t>GRUPO RENDEROS S.A DE C.V.</t>
  </si>
  <si>
    <t>SERVICIOS DE RECOLECCION Y TRANSPORTE PARA LA DISPOSICION FINAL DE LOS DESECHOS BIO-INFECCIOSOS GENERADOS EN LA CLINICA DEL MINED, DE ENERO A DICIEMBRE DE 2011.</t>
  </si>
  <si>
    <t xml:space="preserve"> Vigencia: Del 26 de enero al 31 de dic. de 2011.</t>
  </si>
  <si>
    <t>SERVICIOS AMBIENTALES ESPECIALIZADOS S.A. DE C.V.</t>
  </si>
  <si>
    <t>SERVICIOS DE REPARACION DE LLANTAS PARA VEHICULOS DEL MINED AÑO 2011 </t>
  </si>
  <si>
    <t>del 14 de febrero al 31 de dic. de 2011.</t>
  </si>
  <si>
    <t>JEREMIAS CRUZ/TALLER CONTINENTAL</t>
  </si>
  <si>
    <t>ADQUISICION DE SERVICIO DE CONFECCION DE UNIFORMES PARA ESTUDIANTES DE EDUCACION PARVULARIA Y BASICA DE CENTROS EDUCATIVOS PUBLICOS DEL MINISTERIO DE EDUCACIÓN, AÑO 2011.</t>
  </si>
  <si>
    <t>Vigencia: del 18 de marzo, hasta su liquidacion, entrega 90 dias.</t>
  </si>
  <si>
    <t>MAQUIBORDABBA S.A. DE C.V.</t>
  </si>
  <si>
    <t>COMPRA DE PAPEL DE SEGURIDAD PARA TITULOS DE EDUCACION MEDIA AÑO 2010</t>
  </si>
  <si>
    <t>Vigencia: del 17 al 19 de enero de 2011.</t>
  </si>
  <si>
    <t>TECNIFORMS S.A. DE C.V.</t>
  </si>
  <si>
    <t>SERVICIOS DE SUPERVISION Y CONTROL AL PROCESO DIGITAL DE LA DOCUMENTACION FINANCIERA DEL MINED INFORMES DE CAJA AÑO 2004-2005</t>
  </si>
  <si>
    <t>Vigencia 120 días a partir de la orden de inicio.</t>
  </si>
  <si>
    <t>KEREN LUCIA FLORES SANTOS</t>
  </si>
  <si>
    <t>PUBLICACIONES EN PRENSA ESCRITA PARA EL PERIODO DE ENERO A MARZO DE 2011</t>
  </si>
  <si>
    <t xml:space="preserve"> Vigencia: del 13 de enero al 31 de marzo de 2011.</t>
  </si>
  <si>
    <t>N/A</t>
  </si>
  <si>
    <t>SERVICIOS DE DIGITALIZACION DE DOCUMENTOS AÑO 2011 (Enero-Abril)</t>
  </si>
  <si>
    <t>RESOLUCION MODIFICATIVA</t>
  </si>
  <si>
    <t>Vigencia del 01 de enero al 30 de abril de 2011</t>
  </si>
  <si>
    <t>JOSUE ALONSO GIRON MELENDEZ
ROMELL YUVINI CARRANZA ZEPEDA
DAVID EDGARDO MARTINEZ CONTRERAS</t>
  </si>
  <si>
    <t>CESAR ENRIQUE NIEVES FIGUEROA
KATYA MERCEDES CUELLAR DE AVENDAÑO</t>
  </si>
  <si>
    <t>ADQUISICION DE TRES BOLETOS AEREOS Y ALOJAMIENTO PARA ESPECIALISTA QUE COMPARTIRAN EXPERIENCIAS Y COORDINARAN CON VICEMINISTERIO DE CIENCIA Y TECNOLOGIA</t>
  </si>
  <si>
    <t>Vigencia: del 18 de enero al 13 de feb. de 2011.</t>
  </si>
  <si>
    <t>AVILES TRAVEL S.A. DE C.V.
PLANET TOURS S.A. DE C.V.</t>
  </si>
  <si>
    <t>SERVICIO DE TRANSPORTE PARA EMPLEADOS DEL MINISTERIO DE EDUCACION Y DIRECCIONES DEPARTAMENTALES AÑO 2011, 2o Convocatoria </t>
  </si>
  <si>
    <t>Vigencia: del 01 de marzo al 31 de diciembre de 2011.</t>
  </si>
  <si>
    <t>RAUL ERNESTO ESCOBAR NAVAS</t>
  </si>
  <si>
    <t>SERVICIOS TECNICOS PROFESIONALES PARA PROCESOS DE ADQUISICIONES Y CONTRATACIONES DE BIENES Y SERVICIOS (Enero-Febrero)</t>
  </si>
  <si>
    <t>Vigencia: del 01 de enero al 28 de febrero de 2011.</t>
  </si>
  <si>
    <t>MAGDALENA ELIZABETH MEJIA PINEDA</t>
  </si>
  <si>
    <t>Servicios tecnicos profesionales para la elaboración de contratos de bienes, servicios, obras y consultorias y sus modificaciones, derivados de procesos de adquisicion y contratacion, realizados por la Gerencia de Adquisiciones y contrataciones institucional del MINED. (Enero-Marzo)</t>
  </si>
  <si>
    <t>Vigencia: del 01 de enero al 31 de marzo de 2011.</t>
  </si>
  <si>
    <t>MARIA ROXANA ESPINOZA PEÑA</t>
  </si>
  <si>
    <t>SERVICIOS TECNICOS PROFESIONALES PARA PROCESOS DE ADQUISICIONES Y CONTRATACIONES DE BIENES Y SERVICIOS (Enero-Marzo)</t>
  </si>
  <si>
    <t>MARA ELOVETH CRUZ FUENTES</t>
  </si>
  <si>
    <t>Servicio tecnico para la organización, control de calidad, sistematizacion de diferentes procesos y digitalizacion de las adquisiciones y contrataciones de la UACI del MINED, financiados con fondos GOES, FIDEICOMISO, DONACIONES Y CONVENIOS. (Enero-Abril)</t>
  </si>
  <si>
    <t>JOSE ULISES ARIAS CHAVARRIA
ROCIO BEATRIZ MEDINA RAMIREZ</t>
  </si>
  <si>
    <t>PRORROGA DEL SERVICIO DE SEGUROS TODO RIESGO Y DAÑO PARA EL MINISTERIO DE EDUCACIÓN (ENERO-MARZO)</t>
  </si>
  <si>
    <t>ASEGURADORA AGRICOLA COMERCIAL S.A. DE C.V.</t>
  </si>
  <si>
    <t>Proceso de compra de tela para uniformes de alumnos de centros educativos públicos en el marco del programa Dotación Paquete Escolar año 2011</t>
  </si>
  <si>
    <t>LICITACION PUBLICA </t>
  </si>
  <si>
    <t>Vigencia: del 10 de febrero al 10 de mayo de 2011.</t>
  </si>
  <si>
    <t>RAYONES DE EL SALVADOR S.A. DE C.V.
INDUSTRIAS UNIDAS S.A.
INSINCA S.A.</t>
  </si>
  <si>
    <t>COMPRA DE BOLETO AEREO A FAVOR DE LA LICDA. MARIA ANGELICA PANIAGUA FUENTES Y ALBA AZUCENA LOPEZ, POR MISION OFICIAL EN LA HABANA, CUBA. DEL 23 AL 29 DE ENERO DE 2011</t>
  </si>
  <si>
    <t>Vigencia: 19 y 20 de enero de 2011.</t>
  </si>
  <si>
    <t xml:space="preserve">AVILES TRAVEL S.A. DE C.V.
</t>
  </si>
  <si>
    <t xml:space="preserve">EVALUACION DEL INSTITUTO TECNOLOGICO DE CHALATENANGO Y ESCUELA TECNICA PARA LA SALUD, DENTRO DEL PROCESO DE EVALUACION INSTITUCIONAL 2010-2011. </t>
  </si>
  <si>
    <t xml:space="preserve"> Vigencia: del 23 de fefrero al 28 de marzo de 2011.</t>
  </si>
  <si>
    <t xml:space="preserve">SILVIA REGINA BARRIOS DE FERREIRO
RICARDO BURGOS OVIEDO
RICARDO LAGOS MONCADA
MARIA LAINEZ DE CAÑAS
MARTA LETICIA BARAHONA DE BONILLA
ANA ARMIDA GUADALUPE VASQUEZ PALMA
</t>
  </si>
  <si>
    <t>SERVICIO DE ARRENDAMIENTO PARA IMPRESIÓN DE TITULOS DE EDUCACIÓN MEDIA AÑO 2010</t>
  </si>
  <si>
    <t xml:space="preserve"> Vigencia: del 11 de febrero al 12 de marzo de 2011.</t>
  </si>
  <si>
    <t>RICOH DE EL SALVADOR S.A. DE C.V.</t>
  </si>
  <si>
    <t>SERVICIO DE ARENDAMIENTO Y MANTENIMIENTO DE EQUIPO ODONTOLOGICO Y EQUIPO DENTAL PORTATIL, PARA LA CLINICA ODONTOLOGICA DEL MINED, DE MARZO A DICIEMBRE DE 2011</t>
  </si>
  <si>
    <t xml:space="preserve"> Vigencia: del 1 de abril al 31 de dic. de 2011.</t>
  </si>
  <si>
    <t>MERCEDES MILADIS RODRIGUEZ DE AREVALO (EQUIDENT)</t>
  </si>
  <si>
    <t>SERVICIOS DE TRANSPORTE PARA EMPLEADOS DE OFICINAS CENTRALES Y DEPARTAMENTALES DEL MINISTERIO DE EDUCACION, AÑO 2010</t>
  </si>
  <si>
    <t>ARRENDAMIENTO DE EQUIPO ODONTOLOGICO Y EQUIPO DENTAL PORTATIL, INCLUYENDO INSTALACION Y SU RESPECTIVO MANTENIMIENTO PARA LA ATENCION DE LOS EMPLEADOS DEL MINED AÑO 2010</t>
  </si>
  <si>
    <t>ARRENDAMIENTO DE COMPRESOR ODONTOLOGICO CON SU RESPECTIVO CABLEADO, TRANSPORTE E INSTALACION EN LA CLINICA INSTITUCIONAL DR. CARLOS A. HERRERA REBOLLO, PARA ATENCION DE CONSULTA ODONTOLOGICA DE EMPLEADOS DEL MINED AÑO 2010</t>
  </si>
  <si>
    <t>SERVICIOS DE MANTENIMIENTO PREVENTIVO Y CORRECTIVO DE LA INFRAESTRUCTURA TELEFONICA DE OFICINAS CENTRALES, OFICINAS PERIFERICAS Y DIRECCIONES DEPARTAMENTALES DEL MINISTERIO DE EDUCACIÓN AÑO 2010 (Enero-Febrero)</t>
  </si>
  <si>
    <t>SIEMENS ENTERPRISE S.A.</t>
  </si>
  <si>
    <t>ADQUISICION DE SWITCH DE COMUNICACIÓN PARA DATOS, PARA LA GERENCIA DE PROYECTOS Y COOPERACION EXTERNA</t>
  </si>
  <si>
    <t>Vigencia: del 10 de febrero al 11 de marzo.</t>
  </si>
  <si>
    <t>SERVICIOS GLOBAL S.A. DE C.V.</t>
  </si>
  <si>
    <t>SERVICIO DE TRANSPORTE PARA EMPLEADOS DE OFICINAS CENTRALES Y DEPARTAEMNTALES DEL MINISTERIO DE EDUCACION AÑO 2010 (Enero-Febrero)</t>
  </si>
  <si>
    <t>SERVICIOS DE MANTENIMIENTO DEL SISTEMA HIDRAHULICO PARA LAS OFICINAS CENTRALES, INSTITUTO EDUCAME Y CENTROS DE DESARROLLO PROFESIONAL DOCENTES DEL MINED, AÑO 2010 (Enero-Febrero)</t>
  </si>
  <si>
    <t>JOSE RICARDO MARTINEZ JAIME (SEEP)</t>
  </si>
  <si>
    <t>SERVICIOS DE TELECOMUNICACIONES PARA INSTITUCIONES DEL GOBIERNO CENTRAL (Enero-Marzo)</t>
  </si>
  <si>
    <t>NAVEGA.COM S.A.</t>
  </si>
  <si>
    <t>COMUNICACIONES IBM EL SALVADOR S.A. DE C.V.</t>
  </si>
  <si>
    <t>MANTENIMIENTO PREVENTIVO Y CORRECTIVO CON SUSTITUCIÓN DE PARTES DE EQUIPO INFORMATICO DEL MINED AÑO 2010 (Enero-Marzo)</t>
  </si>
  <si>
    <t>GLOBAL SOLUTIONS LATINOAMERICA S.A. DE C.V.</t>
  </si>
  <si>
    <t>SERVICIOS DE TRANSPORTE PARA EMPLEADOS DE LA DIRECCION DEPARTAMENTAL DE MORAZAN, PARA EL PERIODO DE JULIO A DICIEMBRE (Enero-Febrero)</t>
  </si>
  <si>
    <t>CARLOS NOEL GUZMAN URQUILLA</t>
  </si>
  <si>
    <t>SERVICIOS DE GUARDERIA PARA LOS HIJOS DE EMPLEDOS DE LAS OFICINAS CENTRALES DEL MINED (JUNIO A DICIEMBRE 2010)</t>
  </si>
  <si>
    <t>GRUPO DE CIENCIAS Y TECNOLOGIAS, S.A. DE C.V.</t>
  </si>
  <si>
    <t>FUNDACION ARMIN MATTLI</t>
  </si>
  <si>
    <t>SOFIA EMPERATRIZ AYALA FRANCO</t>
  </si>
  <si>
    <t>SERVICIOS DE SEGURIDAD Y VIGILANCIA PARA OFICINAS CENTRALES Y DEPARTAMENTALES DEL MINED, AÑO 2010 (Enero-Febrero)</t>
  </si>
  <si>
    <t>COMPAÑÍA SALVADOREÑA DE SEGURIDAD S.A. DE C.V.</t>
  </si>
  <si>
    <t>SERVICIOS DE MANTENIMIENTO PREVENTIVO DEL SISTEMA ELECTRICO, ELECTROMECANICO Y SISTEMA DE ENFRIAMIENTO PARA EDIFICIOS DEL MINISTERIO DE EDUCACIÓN PARA EL AÑO 2010 (Enero-Febrero)</t>
  </si>
  <si>
    <t>SERVICIOS DE TRANSPORTE PARA EMPLEADOS DE LA DIRECCION DEPARTAMENTAL DE USULUTAN PARA EL PERIODO DEL 27 DE ABRIL AL 31 DE DICIEMBRE (Enero-Febrero)</t>
  </si>
  <si>
    <t>JOSE REYNALDO SALAZAR FUNES</t>
  </si>
  <si>
    <t>ADQUISICIÓN DE LECHE FLUIDA PARA EL PROGRAMA PRESIDENCIAL VASO DE LECHE</t>
  </si>
  <si>
    <t xml:space="preserve"> Vigencia: del 4 de marzo al 30 de agosto de 2011.</t>
  </si>
  <si>
    <t>SOCIEDAD COOPERATIVA GANADERA DE SONSONATE DE RL.</t>
  </si>
  <si>
    <t>CONTRATACION DE SERVICIOS LOGISTICOS PARA EL DESARROLLO DEL CAMPAMENTO DE ROBOTICA EDUCATIVA</t>
  </si>
  <si>
    <t xml:space="preserve"> Vigencia: 18 de febrero de 2011.</t>
  </si>
  <si>
    <t>EDULEGO S.A. DE C.V.</t>
  </si>
  <si>
    <t>SERVICIOS DE LIMPIEZA PARA OFICINAS CENTRALES Y DEPARTAMENTALES DEL MINISTERIO DE EDUCACION, AÑO 2010 (Enero-Marzo)</t>
  </si>
  <si>
    <t>O &amp; M MANTENIMIENTOS Y SERVICIOS S.A. DE C.V.</t>
  </si>
  <si>
    <t>SERVICIO DE TRANSPORTE PARA EMPLEADOS DE LA DIRECCION DEPARTAMENTAL DE CUSCATLAN PARA EL PERIODO DE JULIO A DICIEMBRE (Enero-Febrero)</t>
  </si>
  <si>
    <t>RUTH ELIZABETH ESCOBAR ESCOBAR</t>
  </si>
  <si>
    <t>CONTRATACION DE SERVICIOS TECNICOS DE COORDINADOR PARA EL PROCESAMIENTO DEL CENSO MATRICULAR AÑO 2010</t>
  </si>
  <si>
    <t>ALEJANDRA IVETH RIVAS MOLINA</t>
  </si>
  <si>
    <t>CONTRATACION DE SERVICIOS TECNICOS DE DIGITADORES PARA ETAPA FINAL DEL PROCESAMIENTO DEL CENSO MATRICULAR AÑO 2010</t>
  </si>
  <si>
    <t xml:space="preserve">  Contratado, Vigencia: del 21 de marzo al 19 de abril de 2011.</t>
  </si>
  <si>
    <t>TITO ARMANDO REQUENO
ELLEN VICTORIA HERIQUEZ
JOHANNA ELIZABETH MEJIA
KELLY FABIOLA SALGUERO 
MARIO ALEXANDER LAM VALLE
JOSE RIGOBERTO BLANCO</t>
  </si>
  <si>
    <t>CONSULTORIA: INVESTIGACION SOBRE EL PAPEL DEL ESTADO DE DERECHO EN LA FORMULACION DE POLITICAS EDUCATIVAS DE LAS INSTITUCIONES ARMADAS DE EL SALVADOR</t>
  </si>
  <si>
    <t>Vigencia del 24 de enero al 24 de marzo de 2011</t>
  </si>
  <si>
    <t>RAFAEL EMILIO DIAZ MONTENEGRO</t>
  </si>
  <si>
    <t>SERVICIOS DE ARENDAMIENTO DE EQUIPO DE IMPRESIÓN Y FOTOCOPIAS CON INSUMOS NECESARIOS PARA LAS OFICINAS CENTRALES Y DEPARTAMENTALES DEL MINED, AÑO 2010</t>
  </si>
  <si>
    <t xml:space="preserve">PRODUCTIVE BUSINESS SOLUTIONS EL SALVADOR S.A. DE C.V.
</t>
  </si>
  <si>
    <t>SERVICIOS DE MANTENIMIENTO PREVENTIVO Y CORRECTIVO PARA VEHICULOS Y MOTOCICLETAS DE OFICINAS CENTRALES Y DEPARTAMENTALES DEL MINED, AÑO 2010</t>
  </si>
  <si>
    <t>IMPRESSA TALLERES</t>
  </si>
  <si>
    <t>SERVICIOS TECNICOS PROFESIONALES PARA SISTEMATIZACION Y COMUNICACIÓN DE LA INFORMACION DEL AMBITO CENTRAL Y DEPARTAMENTAL EN LA DIRECCION NACIONAL DE GESTION DEPARTAMENTAL DEL MINED</t>
  </si>
  <si>
    <t>LEONOR ELIZABETH CARDENAS</t>
  </si>
  <si>
    <t>REPARACION DE AIRE ACONDICIONADO PARA LA GERENCIA DE TECNOLOGIAS EDUCATIVAS</t>
  </si>
  <si>
    <t>SERVICIO DE TELECOMUNICACIONES PARA INSTITUCIONES DEL GOBIERNO CENTRAL</t>
  </si>
  <si>
    <t>NEWCOM EL SALVADOR S.A. DE C.V.</t>
  </si>
  <si>
    <t>ARENDAMIENTO Y LIMPIEZA DE SANITARIOS PORTATILES PARA FERIA ESCOLAR EN SONSONATE</t>
  </si>
  <si>
    <t xml:space="preserve"> Vigencia, 22 de febrero de 2011.</t>
  </si>
  <si>
    <t>ARRECONSA S.A. DE C.V.</t>
  </si>
  <si>
    <t>ADQUISICIÓN DE UN ARCHIVADOR Y UNA LIBRERA</t>
  </si>
  <si>
    <t>Vigencia del 7 al 31 de marzo de 2011</t>
  </si>
  <si>
    <t>SUPER MUEBLES S.A. DE C.V.
SUMIFER S.A. DE C.V.</t>
  </si>
  <si>
    <t>PUBLICACION DE PLAZAS DOCENTES NUEVAS EN PRENSA ESCRITA PARA EL DIA MARTES 22 DE FEBRERO DE 2011</t>
  </si>
  <si>
    <t>Vigencia del 21 de enero al 20 de abril de 2011</t>
  </si>
  <si>
    <t>DUTRIZ HERMANOS S.A. DE C.V.</t>
  </si>
  <si>
    <t>SERVICIO DE VIGILANCIA Y SEGURIDAD PARA OFICINAS CENTRALES, DEPARTAMENTALES Y PERIFERICAS DEL MINISTERIO DE EDUCACION PLAN MAESTRO, del 1 al 10 de Marzo de 2011.</t>
  </si>
  <si>
    <t xml:space="preserve"> Vigencia: de 1 al 10 de marzo de 2011.</t>
  </si>
  <si>
    <t>COSACE S.A. DE C.V.</t>
  </si>
  <si>
    <t>SERVICIOS DE GUARDERIA PARA LOS HIJOS DE LOS EMPLEADOS DE OFICINAS CENTRALES DEL MINISTERIO DE EDUCACION DURANTE EL PERIODO DEL 1 AL 20 DE MARZO DE 2011</t>
  </si>
  <si>
    <t xml:space="preserve"> Vigencia: del 1 al 20 de marzo de 2011.</t>
  </si>
  <si>
    <t>FUNDACION ARMIN MATTLI
 $991.62
SOFÍA EMPERATRIZ AYALA FRANCO $366.52
GRUPO DE CIENCIAS Y TECNOLOGÍAS S. A. DE C. V. $ 634.64</t>
  </si>
  <si>
    <t>ADQUISICION DE 168 CARNET DE IDENTIFICACION PARA EL PERSONAL ADMINISTRATIVO DE LA DEPARTAMENTAL DE USULUTAN</t>
  </si>
  <si>
    <t xml:space="preserve">  Contratado, Vigencia: del 21 de marzo al 19 de mayo de 2011.</t>
  </si>
  <si>
    <t>JORGE ALEJANDRO NAVARRO MARTINEZ</t>
  </si>
  <si>
    <t>CONTRATACION DE SERVICIOS DE AGENTE TRAMITADOR ADUANAL, PARA RETIRO DE CARTILLAS DE ALFABETIZACION</t>
  </si>
  <si>
    <t xml:space="preserve"> Contratado, Vigencia: del 4 al 18 de marzo de 2011.</t>
  </si>
  <si>
    <t>VICTOR MANUEL DE JESUS GUEVARA RIVERA</t>
  </si>
  <si>
    <t>ALIMENTACION PARA LOS PARTICIPANTES DEL CURSO TALLER SOBRE FORMULACION DE PROPUESTAS DE INVESTIGACION, EVALUACION E INNOVACIONES EDUCATIVAS</t>
  </si>
  <si>
    <t xml:space="preserve"> Contratado, Vigencia: del 7 al 11 de marzo.</t>
  </si>
  <si>
    <t>FREDY ANTONIO FUENTES RIVAS (BANQUETES CAMPANELLA)</t>
  </si>
  <si>
    <t>SERVICIOS DE REPARACION DE RELOJ BIOMETRICO HAND PUNCH 3000 SERIE 1273257 CONFIGURACION DE ETHERNET PARA EL AÑO 2011</t>
  </si>
  <si>
    <t>Contratado, Vigencia: del 28 de marzo al 6 de abril de 2011.</t>
  </si>
  <si>
    <t>ITR DE EL SALVADOR S.A DE C.V.</t>
  </si>
  <si>
    <t>SERVICIOS PROFESIONALES PARA PRIMER TALLER DE REFLEXIÒN DEL CONSEJO NACIONAL DE EDUCACION</t>
  </si>
  <si>
    <t xml:space="preserve"> Contratado, Vigencia: 21 de febrero.</t>
  </si>
  <si>
    <t xml:space="preserve">MAURICIO OSWALDO MONCADA COLOCHO
</t>
  </si>
  <si>
    <t>SERVICIO DE TRANSPORTE PARA EMPLEADOS QUE RESIDEN EN SAN MIGUEL Y QUE LABORAN EN LA DEPARTAMENTAL DE EDUCACION DE USULUTÀN, A PARTIR DEL 1 DE MARZO AL 28 DE ABRIL DE 2011.</t>
  </si>
  <si>
    <t xml:space="preserve"> VIGENCIA: DEL 1 DE MARZO AL 29 DE ABRIL DE 2011.</t>
  </si>
  <si>
    <t>SERVICIOS DE CONSULTORIA PARA LA VALIDACION DEL PERFIL DE UN PROCESO DE REFORMA EDUCATIVA DE EL SALVADOR</t>
  </si>
  <si>
    <t>Contratado, Vigencia: del 13 de enero al 11 de febrero de 2011.</t>
  </si>
  <si>
    <t>FERNANDO GUERRERO SANCHEZ</t>
  </si>
  <si>
    <t>SERVICIOS DE CONSULTORIA PARA LA VALIDACION DEL PERFIL SOBRE POLITICA EN EL SALVADOR</t>
  </si>
  <si>
    <t xml:space="preserve"> Vigencia: del 13 de enero al 11 de febrero de 2011.</t>
  </si>
  <si>
    <t>CATALINA RODRIGUEZ DE MERINO</t>
  </si>
  <si>
    <t>COMPAÑÍA DE TELECOMUNICACIONES DE EL SALVADOR S.A. DE C.V.</t>
  </si>
  <si>
    <t>Especialización de docentes educación básica, con acreditación de licenciatura en ciencias de la educación con especialidad en lenguaje y matemática para primero y segundo ciclos de educación básica.  </t>
  </si>
  <si>
    <t xml:space="preserve"> ORDEN DE INICIO. DEL 03/MARZO/2011 AL 03/12/2011 
</t>
  </si>
  <si>
    <t>Universidad Don Bosco por $306,932.00</t>
  </si>
  <si>
    <t>AECID</t>
  </si>
  <si>
    <t>Servicios de Consultoría para Diseñar Rediseñar y validar perfiles, planes y programas de la Licenciatura en Ciencias de la Educación para Educación Básica y educación Media.  </t>
  </si>
  <si>
    <t>Vigencia del 1 de marzo al 1 de noviembre de 2011</t>
  </si>
  <si>
    <t xml:space="preserve">Universidad Don Bosco, por US$194,614.33 - </t>
  </si>
  <si>
    <t xml:space="preserve">CONSULTORIA PARA LA ACTUALIZACION DE PLANES DE ESTUDIO DE BACHILLERATOS TECNICOS VOCACIONALES </t>
  </si>
  <si>
    <t>MERCADO BURSATIL</t>
  </si>
  <si>
    <t>Vigencia: del 1 de abril al 30 de octubre de  2011.</t>
  </si>
  <si>
    <t>PSA PRODUCTOS Y SERVICIOS AGROBURSATILES</t>
  </si>
  <si>
    <t>PROEDUCA</t>
  </si>
  <si>
    <t>CONSULTORIA PARA EL DISEÑO DE UN PLAN DE ESTUDIO POR COMPETENCIAS, DE UNA CARRERA ARTICULADA ENTRE EL NIVEL EDUCATIVO MEDIO Y SUPERIOR DEL SECTOR CULTURA.</t>
  </si>
  <si>
    <t>CONSULTORIA PARA EL DISEÑO DE UN PLAN DE ESTUDIO POR COMPETENCIAS, DE UNA CARRERA ARTICULADA ENTRE EL NIVEL EDUCATIVO MEDIO Y SUPERIOR DEL SECTOR AGROINDUSTRIA.</t>
  </si>
  <si>
    <t>contratación de Servicios Profesionales de Coordinadoras Departamentales de Alfabetización</t>
  </si>
  <si>
    <t>LIBRE GESTION</t>
  </si>
  <si>
    <t>Vigencia: del 1 de abril al 26 de diciembre de  2011.</t>
  </si>
  <si>
    <t>Nahun Avimelex Granados Molina
Rhina de Jesús Trejo</t>
  </si>
  <si>
    <t>LUXEMBURGO</t>
  </si>
  <si>
    <r>
      <t xml:space="preserve">(2) SERVICIO DE IMPRESIÓN  </t>
    </r>
    <r>
      <rPr>
        <sz val="9"/>
        <color theme="1"/>
        <rFont val="Arial"/>
        <family val="2"/>
      </rPr>
      <t xml:space="preserve">
1)Impresión de cartillas de alfabetización año 2010/2011 
2) Impresión de de guía metodológica, cartilla de alfabetización aprendiendo para vivir mejor y cuaderno N°4 y N°5 del primer nivel del PAEBA 2010/2011 ($3,000.00)</t>
    </r>
  </si>
  <si>
    <t>CONVENIO</t>
  </si>
  <si>
    <t>Vigencia del 28 de marzo al 20 de abril de 2011</t>
  </si>
  <si>
    <t>Imprenta Nacional</t>
  </si>
  <si>
    <t>ADQUISICION DE AZUCAR PARA EMPLEADOS DEL MINISTERIO DE EDUCACION AÑO 2011 </t>
  </si>
  <si>
    <t>Vigencia: del 1 de abril al 10 de septiembre de 2011.</t>
  </si>
  <si>
    <t>AGROINDUSTRIA GUMARSAL S.A. DE C.V.</t>
  </si>
  <si>
    <t>COMPRA DE CANOPY DE LONA PARA LA DEPARTAMENTAL DE CUSCATLAN </t>
  </si>
  <si>
    <t xml:space="preserve"> Vigencia: del 28 de abril al 12 de mayo de 2011.</t>
  </si>
  <si>
    <t>MARTINEZ Y SAPRISSA, S.A. DE C.V.</t>
  </si>
  <si>
    <t>REPRODUCCION DE MATERIALES EDUCATIVOS DE TERCER CICLO Y BACHILLERATO GENERAL, PARA MODALIDADES FLEXIBLES DE EDUCACION</t>
  </si>
  <si>
    <t>Vigencia, 24 de agosto al 21 de diciembre de 2011</t>
  </si>
  <si>
    <t>LITOGRAFIA E IMPRENTA LIL, S.A.
ALBACROME, S.A. DE C.V.</t>
  </si>
  <si>
    <t>SERVICIO DE AGENCIA DE PUBLICIDAD PARA DISEÑO, DIAGRAMACION, PUBLICACION, PRODUCCION E IMPLEMENTACION DE ANUNCIOS, CAMPAÑAS Y PRODUCTOS DEL MINED, PARA EL PERIODO DE ABRIL A DICIEMBRE DE 2011</t>
  </si>
  <si>
    <t xml:space="preserve"> Vigencia: del 1 de junio al 31 de dic. de 2011.</t>
  </si>
  <si>
    <t>OBERMET S.A. DE C.V.</t>
  </si>
  <si>
    <t>SERVICIOS DE REPRODUCCION DE CARNÈ PARA EMPLEADOS DEL MINISTERIO DE EDUCACION AÑO 2011 </t>
  </si>
  <si>
    <t xml:space="preserve"> Vigencia: del 4 de abril al 31 de dic. de 2011.</t>
  </si>
  <si>
    <t>ID SOLUCIONES S.A. DE C.V.
JORGE ALEJANDRO NAVARRO MARTINEZ/ PREMIUM CARDS</t>
  </si>
  <si>
    <t>SUMINISTRO DE COMBUSTIBLE PARA PLANTAS ELECTRICAS DEL MINISTERIO DE EDUCACION  </t>
  </si>
  <si>
    <t xml:space="preserve"> Vigencia: 8 de abril de 2011.</t>
  </si>
  <si>
    <t>AMERICAN PETROLESOS DE EL SALVADOR S.A. DE C.V.</t>
  </si>
  <si>
    <t>SERVICIOS DE FUMIGACION DE OFICINAS DEL MINED CENTRAL, DEPARTAMENTAL DE SANTA ANA, SAN SALVADOR, TRIBUNAL CALIFICADOR, EDUCAME, AÑO 2011 </t>
  </si>
  <si>
    <t>Vigencia: del 2 de junio al 31 de dic. de 2011.</t>
  </si>
  <si>
    <t>FUMIGADORA Y FORMULADORA CAMPOS S.A. DE C.V.</t>
  </si>
  <si>
    <t>SERVICIO DE MANTENIMIENTO PREVENTIVO Y CORRECTIVO DE LA FLOTA DE  VEHICULOS Y MOTOCICLETAS DE LAS OFICINAS CENTRALES Y DEPARTAMENTALES DEL MINISTERIO DE EDUCACION AÑO 2011 </t>
  </si>
  <si>
    <t xml:space="preserve"> Vigencia: del 16 de mayo al 31 de dic. de 2011.</t>
  </si>
  <si>
    <t>MARTELL S.A. DE C.V.
ARELI DEL ROSARIO MARTINEZ DE LOPEZ
TELLER DIDEA S.A. DE C.V.
MENENDEZ MORENO S.A. DE C.V.</t>
  </si>
  <si>
    <t>ADQUISICION DE MOBILIARIO PARA DIFERENTES OFICINAS DEL MINISTERIO DE EDUCACION AÑO 2011 </t>
  </si>
  <si>
    <t>Vigencia: del 24 de junio al 13 de julio de 2011.</t>
  </si>
  <si>
    <t>INTERVISION DE EL SALVADOR, S.A. DE C.V.
CLAUDIA MIRNA POSADA
LIZ JENNY REYES VARGAS /OFITODO
PROMETI, S.A. DE C.V.
JOSE GIL MAJAO/MUEBLES Y PIZARRONES SANDRA</t>
  </si>
  <si>
    <t>SERVICIOS DE GUARDERIA PARA EMPLEADOS DEL MINISTERIO DE EDUCACION AÑO 2011 </t>
  </si>
  <si>
    <t>Vigencia: del 28 de marzo al 31 de dic. de 2011.</t>
  </si>
  <si>
    <t>GRUPO CITEC S.A. DE C.V.
FUNDACION ARMIN MATTLI
SOFIA EMPERATRIZ AYALA FRANCO</t>
  </si>
  <si>
    <t>GESTION DE COMPRA DE MATERIALES Y PRODUCTOS ODONTOLOGICOS VARIOS PARA EL FUNCIONAMIENTO DE LA CLINICA ODONTOLOGICA DEL MINED, AÑO 2011.</t>
  </si>
  <si>
    <t>Vigencia, del 25 de marzo al 14 de abril de 2011.</t>
  </si>
  <si>
    <t>CASTO OVIDIO RAMIREZ RIVERA
ADESAL S.A. DE C.V.
SAFETY AND MIDICAL PUPPLIES S.A. DE C.V. 
SURTIDENT S.A. DE C.V.</t>
  </si>
  <si>
    <t>SERVICIO DE CORRESPONDENCIA AL EXTERIOR AÑO 2011 </t>
  </si>
  <si>
    <t>Vigencia: del 1 de albrial al 31 de dic. de 2011.</t>
  </si>
  <si>
    <t>GLOBAL CARGO DE EL SALVADOR S.A. DE C.V.</t>
  </si>
  <si>
    <t>SERVICIOS DE APLICACION DE LA PRUEBA TOEFL PARA ESTUDIANTES DE PROFESORADO INGLES  </t>
  </si>
  <si>
    <t>Vigencia: del 11 de mayo al 8 de agosto de 2011.</t>
  </si>
  <si>
    <t>ASOCIACION CENTRO CULTURAL SALVADOREÑO AMERICANO</t>
  </si>
  <si>
    <t>COMPRA DE BATERIAS DE DIFERENTES TIPOS PARA EL MINISTERIO DE EDUCACION  </t>
  </si>
  <si>
    <t>vigencia del 07 al 16 de julio de 2011</t>
  </si>
  <si>
    <t>WESTERHAUSEN, S.A. DE C.V.</t>
  </si>
  <si>
    <t>COMPRA DE TAZAS, VASOS Y PAILAS DE CHINA PARA DIFERENTES OFICINAS DEL MINED AÑO 2011 </t>
  </si>
  <si>
    <t>Vigencia: del 13 al 27 junio de 2011.</t>
  </si>
  <si>
    <t>SUSANA RIVERA DE SALAZAR</t>
  </si>
  <si>
    <t>COMPRA DE TROFEOS Y MEDALLAS PARA DIFERENTES OFICINAS DEL MINED AÑO 2011, SERVICIOS DE ELABORACIÓN DE 3 MEDALLAS EN ORO, PARA PREMIAR EL MÉRITO MAGISTERIAL .</t>
  </si>
  <si>
    <t>Vigencia:  del 26 de abril al 5 de mayo de 2011.</t>
  </si>
  <si>
    <t>PREMIA S.A. DE C.V.
JOYERIA FINA ACUARIUS S.A. DE C.V.</t>
  </si>
  <si>
    <t>SERVICIO DE RADIO COMUNICACION PARA FUNCIONARIOS DEL MINED AÑO 2011 </t>
  </si>
  <si>
    <t xml:space="preserve"> Vigencia de junio a diciembre de 2011.</t>
  </si>
  <si>
    <t>INTELFON, S.A. DE C.V.</t>
  </si>
  <si>
    <t>COMPRA DE PAQUETES DE UTILES ESCOLARES PARA ESTUDIANTES DE EDUCACION PARVULARIA Y BASICA DE CENTROS EDUCATIVOS PUBLICOS DEL MINISTERIO DE EDUCACIÓN, AÑO 211</t>
  </si>
  <si>
    <t>Vigencia: del 30 de mayo al 19 de junio de 2011.</t>
  </si>
  <si>
    <t>BISINESS CENTER S.A. DE C.V.</t>
  </si>
  <si>
    <t>COMPRA DE ZAPATOS ESCOLARES PARA ESTUDIANTES DE EDUCACION PARVULARIA Y BASICA DE CENTROS EDUCATIVOS PUBLICOS DEL MINISTERIO DE EDUCACIÓN, AÑO 2011</t>
  </si>
  <si>
    <t>vigencia del 22 de julio al 19 de septiembre de 2011</t>
  </si>
  <si>
    <t>INDUSTRIAS CARICIA S.A. DE C.V.</t>
  </si>
  <si>
    <t>COMPRA DE INSUMOS, MATERIAL MEDICO Y MEDICAMENTOS PARA EL FUNCIONAMIENTO DE LA CLINICA INSTITUCIONAL "DR. CARLOS A. HERRERA REBOLLO, AÑO 2011</t>
  </si>
  <si>
    <t>Vigencia: del 26 de abril al 15 de mayo de 2011.</t>
  </si>
  <si>
    <t>MEDI SHOP, S.A. DE C.V.
OXGASA, S.A. DE C.V.
ELECTROLAB MEDIC, S.A. DE C.V.
JOSE RODOLFO IRAHETA CARIAS
NORMA ELOISA ROMERO MEDRANO
INVERSIONES BETHEL S.A. DE C.V.</t>
  </si>
  <si>
    <t>COMPRA DE (2) DOS BOLETOS AEREOS PARA ESPECIALISTAS QUE COMPARTIRAN EXPERIENCIAS Y COORDINARAN TRABAJO CON EL VICEMINISTERIO DE CIENCIA Y TECNOLOGIA</t>
  </si>
  <si>
    <t>Vigencia: del 16 de febrero al 2 de marzo de 2011.</t>
  </si>
  <si>
    <t>AMATE TRAVEL S.A. DE C.V.
PLANET TOURS S.A. DE C.V.</t>
  </si>
  <si>
    <t>SUMINISTRO DE COMBUSTIBLE PARA LOS VEHICULOS DEL MINISTERIO DE EDUCACION AÑO 2011</t>
  </si>
  <si>
    <t>Vigencia 2 de mayo al 29 de agosto de 2011</t>
  </si>
  <si>
    <t>ALBA PETROLEOS DE R.L.</t>
  </si>
  <si>
    <t>IMPRESIÓN DE (LIBRO) CUADERNO DE APOYO PARA LA MATEMATICA Y CARTILLA DE ALFABETIZACION, AÑO 2011</t>
  </si>
  <si>
    <t>CONVENIO CON IMPRENTA</t>
  </si>
  <si>
    <t>Vigencia 22 de marzo al 10 de junio de 2011</t>
  </si>
  <si>
    <t>ADQUISICIÓN DE AGUA EMBASADA PARA FUNCIONARIOS DEL MINISTERIO DE EDUCACION 2o Convocatoria</t>
  </si>
  <si>
    <t>vigencia 01 de junio al 31 de diciembre de 2011</t>
  </si>
  <si>
    <t>INVERSIONES VIDA, S.A. DE C.V.</t>
  </si>
  <si>
    <t>CONTRATACION DE PARES EVALUADORES QUE VISITARAN IES EN EL MES DE MARZO DE 2011</t>
  </si>
  <si>
    <t xml:space="preserve"> Vigencia: del 11 de marzo al 4 de abril de 2011.</t>
  </si>
  <si>
    <t>LUIS ALONSO ARGUETA
JOSE LUIS QUAN
RAMON CALDERON ARAUZ
EDGARDO RENE CHACON
MARIO FRANCISCO PEÑA
ROLANDO SIGIFREDO NOCHEZ
JORGE ALBERTO ULLOA
FRANCISCO ARMANDO ZEPEDA
MARIA ARELY LINARES
VICTOR MANUEL NAVAS
MAURICIO EDGARDO MENENDEZ
RICARDO SALVADOR GUADRON
FRANCISCO ANTONIO ORTIZ
HERBERT WILFREDO CHACON
LUIS ALBERTU GUTIERREZ
CARLOS ALBERTO LOPEZ
SONIA MERCEDES HERRERA</t>
  </si>
  <si>
    <t>ADQUISICION DE EQUIPO INFORMATICO PARA EL CONSEJO NACIONAL DE EDUCACION</t>
  </si>
  <si>
    <t xml:space="preserve"> Vigencia: del 28 de marzo al 26 de febrero de 2011.</t>
  </si>
  <si>
    <t>EQUIPOS ELECTRONICOS VALDES, S.A. DE C.V.</t>
  </si>
  <si>
    <t>ADQUISICION DE MOBILIARIO PARA EL CONSEJO NACIONAL DE EDUCACION</t>
  </si>
  <si>
    <t>Vigencia: del 4 al 13 de abril de 2011.</t>
  </si>
  <si>
    <t xml:space="preserve">SUPER MUEBLES S.A. DE C.V.
</t>
  </si>
  <si>
    <t>CONTRATACION DE SERVICIOS PROFESIONALES PARA LA ASISTENCIA TECNICA A DOCENTES DE CENTROS EDUCATIVOS DEL PROGRAMA :CERRANDO LA BRECHA DEL CONOCIMIENTO.</t>
  </si>
  <si>
    <t>Vigencia: del 11 de abril al 9 de junio de 2011.</t>
  </si>
  <si>
    <t>ROXANA BEATRIZ CASTILLO CAMPOS</t>
  </si>
  <si>
    <t>CONTRATACION DE SERVICIOS PROFESIONALES PARA LA INVESTIGACION TECNICA A DOCENTES DE CENTROS EDUCATIVOS DEL PROGRAMA :CERRANDO LA BRECHA DEL CONOCIMIENTO.</t>
  </si>
  <si>
    <t>Vigencia, del 11 de abril al 9 de junio de 2011.</t>
  </si>
  <si>
    <t>ROGER JULIAN ORELLANA MUÑOZ</t>
  </si>
  <si>
    <t>CONTRATACION DE SERVICIOS PROFESIONALES PARA LA IMPLEMENTACION DE CURSOS TUTOREADOS BAJO LA MODALIDAD, A DISTANCIA VIRTUAL PARA LA CERTIFICACION DE COMPETENCIAS TECNOLOGICAS, EN LA HERRAMIENTA MOODLE PARA COORDINADORES DE LAS AULAS INFORMATICAS DE LAS ZONAS ORIENTAL, CENTRAL Y OCCIDENTAL DEL PAIS.</t>
  </si>
  <si>
    <t>Vigencia: del 23 de mayo al 1 de septiembre de 2011.</t>
  </si>
  <si>
    <t>NOE DOREE SANCHEZ AVILA
INGRID JEANNETTE LARA DE SANTOS</t>
  </si>
  <si>
    <t>CONTRATACION DE SERVICIOS PROFESIONALES PARA EL CIERRE DEL PROYECTO INTEGRACION DE LA OLPC EN EDUCACION BASICA Y CARTA DE ENTENDIMIENTO ENTRE MINED, ISNA, SIS Y CLARO.</t>
  </si>
  <si>
    <t xml:space="preserve"> Vigencia: del 5 de mayo al 3 de julio de 2011.</t>
  </si>
  <si>
    <t>ERVING CESAR CHAMAGUA ROMERO</t>
  </si>
  <si>
    <t>SERVICIO PROFESIONAL DE ASISTENCIA SECRETARIAL Y APOYO ADMINISTRATIVO PARA EL CONSEJO NACIONAL DE EDUCACIÓN</t>
  </si>
  <si>
    <t>Vigencia: del 1 de abril al 31 de dic. de 2011.</t>
  </si>
  <si>
    <t>BEATRIZ MARTHA EUGENIA LARA DE CRUZ</t>
  </si>
  <si>
    <t>ADQUISICION DE CAJAS DE CARTON PARA ARCHIVO DE DOCUMENTOS DE DIFERENTES UNIDADES DEL MINED.</t>
  </si>
  <si>
    <t>Vigencia: del 13 de junio al 13 de julio de 2011.</t>
  </si>
  <si>
    <t>RUA S.A. DE C.V.
CAJAS Y BOLSAS S.A.</t>
  </si>
  <si>
    <t>ADQUISICION DE 48 ENLACES DE CONEXIÓN A INTERNET VIA SATELITE PARA CENTROS EDUCATIVOS DEL PROYECTO EURO SOLAR</t>
  </si>
  <si>
    <t xml:space="preserve">
PERIODO DEL 16 DE JUNIO AL 31 DE DICIEMBRE DE 2011</t>
  </si>
  <si>
    <t>JM TELCOM, JESUS MARTINEZ Y ASOCIADOS, S.A. DE C.V.</t>
  </si>
  <si>
    <t>PROPUESTA DE UN MANUAL DE PROCEDIMIENTOS ADMINISTRATIVO Y FINANCIERO PARA EL SEGUIMIENTOS DE LAS INSTITUCIONES IMPLEMENTADORAS BAJO EL NUEVO ENFOQUE DE ACADEMIAS SABATINAS EXPERIMENTALES PARA LA ATENCION A ESTUDIANTES CON DESEMPEÑO SOBRESALIENTE</t>
  </si>
  <si>
    <t>Vigencia: del 1 de junio al 31 de dic. De 2011.</t>
  </si>
  <si>
    <t>MARIA ISABEL CARRILLO LOPEZ</t>
  </si>
  <si>
    <t>MANTENIMIENTO PREVENTIVO Y CORECTIVO DE EQUIPO BIOMETRICO, CAMARAS IP DEL MINED</t>
  </si>
  <si>
    <t>Vigencia: del 23 de mayo al 31 de dic. de 2011.</t>
  </si>
  <si>
    <t>ELECTRONICA COMPUTALIZADA S.A. DE C.V.</t>
  </si>
  <si>
    <t>SERVICIO DE ALIMENTACION PARA TALLER DE REFLEXION DEL CONSEJO NACIONAL DE EDUCACION</t>
  </si>
  <si>
    <t xml:space="preserve"> Vigencia: 21 de febrero de 2011.</t>
  </si>
  <si>
    <t>CORPORACION HERMANOS MARISTAS DE EL SALVADOR</t>
  </si>
  <si>
    <t>SERVICIOS PARA BRINDAR APOYO EN EL CONTROL Y MANEJO VEHICULAR ASIGNADO PARA LA DIRECCION NACIONAL DE INVESTIGACION EN CIENCIA, TECNOLOGIA E INNIVACION</t>
  </si>
  <si>
    <t>Vigencia: DEL 26 DE ABRIL AL 31 DE DIC. DE 2011.</t>
  </si>
  <si>
    <t>JOSE SAMUEL RODAS
JOSE MARIO RODRIGUEZ
CARLOS GUILLERMO LANDAVERDE</t>
  </si>
  <si>
    <t>CINTAS PARA SOLUCION DE RESPALDO DE DATOS</t>
  </si>
  <si>
    <t>Vigencia: del 25 de mayo al 23 de julio de 2011.</t>
  </si>
  <si>
    <t>D`QUISA S.A. DE C.V.</t>
  </si>
  <si>
    <t>CONTRATACION DE PARES EVALUADORES QUE VISITARAN IES EN EL MES DE ABRIL DE 2011</t>
  </si>
  <si>
    <t>Vigencia: del 6 de abril al 27 de mayo de 2011.</t>
  </si>
  <si>
    <t>ELNER OSMIN CRESPIN ELIAS
ANA ELIA QUIJANIO DE BATRES
GILDA ELIZABETH BENAVIDES
CARLOS ROBERTO GOMEZ
NANCY ROXANA REYNOSA
CARLOS WALTTER VALDEZ
FRANCISCO LARA ASCENCIO
LLILIAN ISABEL MONTOYA
JUAN FRANCISCO LINARES
SARA VILMA MENJIVAR
SONIA MARGARITA CENTENO
TANIA TORRES RIVERA
ROSA MARIA CUELLAR
MANUEL ANTONIO FERNANDEZ
DANILO ANTONIO LEIVA</t>
  </si>
  <si>
    <t>CONTRATACION DE SERVICIO DE TRANSPORTE PARA PERSONAL DE LAS DIRECCIONES DEPARTAMENTALES DE LA UNION Y USULUTAN PARA EL PERIODO DE MAYO-DICIEMBRE DE 2011</t>
  </si>
  <si>
    <t>SERVICIOS DE CONSULTORIA PARA FINALIZACION DEL DOCUMENTO VISION ESTRATEGICA 2024</t>
  </si>
  <si>
    <t>Vigencia: del 21 de febrero al 7 de marzo de 2011.</t>
  </si>
  <si>
    <t xml:space="preserve"> Vigencia: del 21 de febrero al 7 de marzo de 2011.</t>
  </si>
  <si>
    <t>ENLASCES DE DATOS E INTERNET PARA EL MINED, ABRIL-JUNIO DE 2011</t>
  </si>
  <si>
    <t xml:space="preserve">
PERIODO DE ABRIL A JUNIO</t>
  </si>
  <si>
    <t>CTE, S.A. DE C.V.</t>
  </si>
  <si>
    <t>ENLACES DE DATOS, INTERNET Y TELECOMUNICACIONES PARA EL MINED 2011</t>
  </si>
  <si>
    <t>Vigencia del 01 de abril al 31 de mayo de 2011</t>
  </si>
  <si>
    <t xml:space="preserve">TELEFONICA MOVILES EL SALVADOR, S.A. DE C.V. $7,570.56
NEWCOM EL SALVADOR, S.A. DE C.V. $8,407.20
COMUNICACIONES IBW EL SALVADOR, S.A. DE C.V. $13,753.23
NAVEGA.COM, S.A. -SUCURSAL EL SALVADOR $1,186.50
</t>
  </si>
  <si>
    <t>ADECUACION DE ESPACIO FISICO EN EL CENTRO DE DOCUMENTACION DE LA DIRECCION NACIONAL DE EDUCACION SUPERIOR</t>
  </si>
  <si>
    <t>Vigencia: del 27 de mayo al 5 de junio de 2011.</t>
  </si>
  <si>
    <t>SONIA MARGARITA AGUILERA LOPEZ</t>
  </si>
  <si>
    <t>SERVICIO DE TRANSPORTE PARA LOS EMPLEADOS DE LAS OFICINAS DEPARTAMENTALES DEL MINISTERIO DE EDUCACION, AÑO 2011, DEPARTAMENTAL DE CUSCATLAN</t>
  </si>
  <si>
    <t xml:space="preserve"> Vigencia: del 2 de mayo al 23 de dic. de 2011. </t>
  </si>
  <si>
    <t>MANTENIMIENTO, ACTUALIZACION DE LICENCIAS Y SOPORTE TECNICO 03</t>
  </si>
  <si>
    <t>Vigencia: del 23 de mayo al 21 de junio.</t>
  </si>
  <si>
    <t>EPD S.A. DE C.V.</t>
  </si>
  <si>
    <t>DIAGNOSTICO DE SISTEMA DE ALMACENAMIENTO MASIVO</t>
  </si>
  <si>
    <t>Vigencia: del 6 de mayo al 4 de junio de 2011.</t>
  </si>
  <si>
    <t>SSA SISTEMAS EL SALVADOR S.A. DE C.V.</t>
  </si>
  <si>
    <t>SERVICIOS DE REPRODUCCION DE DISCOS COMPACTOS, COLECCIONES: SEMBRANDO VALORES Y BICENTENARIOS: ESCRITORES Y POETAS SALVADOREÑOS</t>
  </si>
  <si>
    <t xml:space="preserve"> Vigencia: del 18 de mayo al 6 de junio de 2011.</t>
  </si>
  <si>
    <t>IMPRENTA LA TARJETA S.A. DE C.V.</t>
  </si>
  <si>
    <t>SERVICIOS DE REPARACION DE UN CAÑON MARCA CANNON</t>
  </si>
  <si>
    <t>Vigencia: del 26 de abril al 5 de mayo de 2011.</t>
  </si>
  <si>
    <t>SERVICIOS TECNICOS PROFESIONALES PARA APOYAR A LA GERENCIA DE ADQUISICIONES Y CONTRATACIONES INSTITUCIONALES EN LOS PROCESOS ADMINISTRATIVOS DE ADQUISICION DE BIENES Y SERVICIOS RELACIONADOS CON PRO-EDUCA, DEL VICEMINISTERIO DE CIENCIA Y TECNOLOGIA</t>
  </si>
  <si>
    <t>Vigencia: del 26 de abril al 31 de dic. de 2011.</t>
  </si>
  <si>
    <t>FAVIOLA LUCRECIA MORAN ALVAREZ</t>
  </si>
  <si>
    <t>SERVICIO DE MANTENIMIENTO PREVENTIVO Y CORRECTIVO DE AIRES ACONDICIONADOS DE LA DIRECCION DEPARTAMENTAL DE SANTA ANA</t>
  </si>
  <si>
    <t>Vigencia: del 19 de mayo al 31 de dic. de 2011.</t>
  </si>
  <si>
    <t>CONSTRUCTORA HAC, S.A. DE C.V.</t>
  </si>
  <si>
    <t>ADQUISICION DE EQUIPO DE COMUNICACIÓN PARA USO DEL MINED CENTRAL</t>
  </si>
  <si>
    <t>Vigencia: del 28 de abril al 5 de mayo de 2011.</t>
  </si>
  <si>
    <t>RAF, S.A. DE C.V.</t>
  </si>
  <si>
    <t>SERVICIO DE PUBLICACIONES EN PRENSA ESCRITA</t>
  </si>
  <si>
    <t>del 14 de abril al 13 de mayo de 2011.</t>
  </si>
  <si>
    <t>COMPRA DE CAFETERAS PARA LAS UNIDADES DE LA DIRECCION NACIONAL DE INVESTIGACION EN CIENCIA, TECNOLOGIA E INNOVACION</t>
  </si>
  <si>
    <t>Vigencia: del 16 de mayo al 14 de junio de 2011.</t>
  </si>
  <si>
    <t>CALCULADORAS Y TECLADOS S.A. DE C.V.</t>
  </si>
  <si>
    <t>SERVICIO PARA MAQUILA DE DATOS DE SOLICITUDES Y EXPEDIENTES DE MAESTROS QUE OPTAN A PLAZAS VACANTES, ASCENSO DEL ESCALAFON DOCENTE, PRORROGA DE DIRECTORES UNICOS Y SUBDIRECTORES EN EL AÑO 2010</t>
  </si>
  <si>
    <t>DATA &amp; GRAPHICS, S.A. DE C.V.</t>
  </si>
  <si>
    <t>ADQUISICION DE RODILLOS PARA FAX Y ESTUCHES PARA RESGUARDO Y TRANSPORTE DE COMPUTADORAS LAPTOP DE LA GERENCIA DE PROGRAMAS ESPECIALES</t>
  </si>
  <si>
    <t xml:space="preserve"> Vigencia: del 27 de mayo al 25 de junio de 2011.</t>
  </si>
  <si>
    <t>CONSULTORIA: ASESORIA PARA FORTALECIMIENTO INSTITUCIONAL DEL AREA DE CIENCIAS DE LA TIERRA</t>
  </si>
  <si>
    <t xml:space="preserve"> Vigencia: del 2 de mayo al 15 de junio de 2011.</t>
  </si>
  <si>
    <t>MANUEL ANTONIO ITURRALDE VINENT</t>
  </si>
  <si>
    <t>COMPRA DE DESODORANTE AMBIENTAL E INSECTICIDA PARA UDO DE LA OFICINA DE LA DIRECCION FINANCIERA INSTITUCIONAL</t>
  </si>
  <si>
    <t>Vigencia: del 17 al 27 de junio de 2011.</t>
  </si>
  <si>
    <t>PROQUINSA S.A. DE C.V.</t>
  </si>
  <si>
    <t>SERVICIO DE REPRODUCCION DE FORMULARIOS PARA LOS PROCESOS DE ADQUISICIÒN Y CONTRATACION QUE SE REALIZAN A TRAVES DE LA FERIA DE PAQUETE ESCOLAR</t>
  </si>
  <si>
    <t>Vigencia: del 8 al 12 de junio de 2011.</t>
  </si>
  <si>
    <t>RONALD ALBERTO ROSALES ALFARO</t>
  </si>
  <si>
    <t>SERVICIOS TECNICOS PROFESIONALES PARA DAR APOYO TECNICO ADMINISTRATIVO A LA GERENCIA DE PROGRAMAS ESPECIALES</t>
  </si>
  <si>
    <t>Vigencia: del 6 de mayo al 31 de dic. De 2011.</t>
  </si>
  <si>
    <t>KARLA CRISTINA RIVERA DE GARCIA</t>
  </si>
  <si>
    <t>SERVICIO DE TRANSPORTE PARA EL PERSONAL DEL MINED CENTRAL, EN LA RUTA DE LOURDES, COLON LA LIBERTAD, PERIODO MAYO-DICIEMBRE DE 2011</t>
  </si>
  <si>
    <t xml:space="preserve"> Vigencia: del 2 de mayo al 31 de dic. de 2011.</t>
  </si>
  <si>
    <t>ELMER IVAN ORTEGA REYES</t>
  </si>
  <si>
    <t>CONTRATACION DE PARES EVALUADORES QUE VISITARAN IES PARA EL MES DE MAYO DEL PRESENTE AÑO: UNIVERSIDAD AUTONOMA DE SANTA ANA</t>
  </si>
  <si>
    <t>Vigencia: del 3 de mayo al 3 de junio de 2011.</t>
  </si>
  <si>
    <t>ALBA DENIS MECADILLO DE MONTERROSA
GREGORIO ADOLFO AREVALO MOLINA
EDELMIRA ANTONIA PINEDA DE OSEGUEDA</t>
  </si>
  <si>
    <t>SERVICIO DE SEGURIDAD POR MEDIO DEL SISTEMA DE MONITOREO DE ALARMAS, PARA CENTROS ESCOLARES Y JUNTA DE LA CARRERA DOCENTE SECTOR No1, año 2011</t>
  </si>
  <si>
    <t>Vigencia del 01 de julio al 31 de diciembre</t>
  </si>
  <si>
    <t>WESTPOINT SECURITY, S.A. DE C.V.</t>
  </si>
  <si>
    <t>SERVICIOS TECNICOS DE ALMACENAMIENTO Y ATENCION DE CONSULTA DE CAJAS CON DOCUMENTOS DEL MINED SUJETOS A FISCALIZACION CON (UN ADMINISTRADOR Y 3 ASISTENTES ADMINISTRATIVOS), AÑO 2011</t>
  </si>
  <si>
    <t xml:space="preserve"> Vigencia: del 16 de mayo 23 de diciembre de 2011.</t>
  </si>
  <si>
    <t>TITOARMANDO REQUENO
AURA MARIA LINAREZ RIVERA
BESSIE CAROLINA IGLESIAS 
RUTH ELEANOR HERNANDEZ</t>
  </si>
  <si>
    <t>SUMINISTRO E INSTALACION DE DIVISIONES PLEGABLES PARA EL CENTRO DE DESARROLLO PROFESIONAL DOCENTE</t>
  </si>
  <si>
    <t xml:space="preserve"> Vigencia: del 3 de junio al 2 de julio de 2011.</t>
  </si>
  <si>
    <t>ALFINTE S.A. DE C.V.</t>
  </si>
  <si>
    <t>COMPRA DE CORTINAS VERTICALES</t>
  </si>
  <si>
    <t>Vigencia del 28 de junio al 12 de julio de 2011</t>
  </si>
  <si>
    <t>JESUS ABRAHAM LOPEZ TORRES</t>
  </si>
  <si>
    <t>ADQUISICIÒN DE CAFETERAS PARA LAS OFICINAS DE LOS EXPERTOS QUE APOYAN EL FORTALECIMIENTO DE LA CAPACIDAD DE GESTION DE LA GERENCIA DE EDUCACION TECNICA Y TECNOLOGICA EN SU FUNCION DE CONTRAPARTE OFICIAL EN LA EJECUCION DEL PROGRAMA PRO-EDUCA, COMPONENTE 3</t>
  </si>
  <si>
    <t>Vigencia 20 de junio al 04 de julio de 2011</t>
  </si>
  <si>
    <t>CALCULADORAS Y TECLADOS, S.A. DE C.V.</t>
  </si>
  <si>
    <t>ARENDAMIENTO DE VIVIENDA PARA EXPERTOS PRO-EDUCA
CONTRATACION DE SERVICIOS PROFESIONALES PARA APOYO ADMINISTRATIVO DE LA DNECTI</t>
  </si>
  <si>
    <t xml:space="preserve"> vigencia: del 15 de mayo al 31 de dic. De 2011.</t>
  </si>
  <si>
    <t>ANGEL RAPALO MUÑOZ</t>
  </si>
  <si>
    <t>RENOVACION Y MANTENIMIENTO DE CERTIFICADOS DIGITALES PARA PUBLICACIONES DE SERVICIO WEB DEL MINED</t>
  </si>
  <si>
    <t xml:space="preserve"> Vigencia: del 13 de junio al 10 de sep. de 2011.</t>
  </si>
  <si>
    <t>NEXT GENESIS TECNOLOGY S.A. DE C.V.</t>
  </si>
  <si>
    <t>COMPRA DE ACCESORIO PARA CAMARA DIGITAL FOTOGRAFICA</t>
  </si>
  <si>
    <t>Vigencia: del 13 al 17 de juio de 2011.</t>
  </si>
  <si>
    <t>ARREGLO DE SILLAS DE LAS GERENCIAS DE LA DNES</t>
  </si>
  <si>
    <t xml:space="preserve"> Vigencia: del 20 de junio al 9 de julio de 2011.</t>
  </si>
  <si>
    <t>GUILLERMO URBINA SMITH/ TALLER URBINA</t>
  </si>
  <si>
    <t>DISEÑO, SEGUIMIENTO Y EVALUACION AL PLAN PILOTO DE LAS ACADEMIAS SABATINAS DEPARTAMENTALES</t>
  </si>
  <si>
    <t xml:space="preserve"> Vigencia: del 13 de junio al 31 de dic. de 2011.</t>
  </si>
  <si>
    <t>LILIANA PATRICIA GRANDE TEJADA</t>
  </si>
  <si>
    <t>ARRENDAMIENTO DE COMPUTADORAS LAPTOP PARA EL DESARROLLO DE FERIAS DE PAQUETES ESCOLARES PARA EL AÑO 2011, RUBRO: SEGUNDO UNIFORME</t>
  </si>
  <si>
    <t>vigencia del 15 de junio al 7 de julio de 2011</t>
  </si>
  <si>
    <t>GBS GROUP, S.A. DE C.V.</t>
  </si>
  <si>
    <t>SUMINISTRO DE MATERIALES DE IMPRESIÓN PARA LA FABRICACION DE FOLLETERIA PARA EL DESARROLLO DE FERIAS DE PAQUETES ESCOLARES PARA EL AÑO 2011, RUBRO: SEGUNDO UNIFORME</t>
  </si>
  <si>
    <t xml:space="preserve"> Contratado, del 6 al 15 de junio de 2011.</t>
  </si>
  <si>
    <t>SERVICIOS ARTES GRAFICAS, S.A.</t>
  </si>
  <si>
    <t>MANTENIMIENTO CORRECTIVO DE AIRE ACONDICIONADO DE LA DIRECCION DEPARTAMENTAL DE EDUCACION DE MORAZAN</t>
  </si>
  <si>
    <t>Vigencia: del 14 al 23 de junio de 2011.</t>
  </si>
  <si>
    <t>NELSON GARCIA REALES</t>
  </si>
  <si>
    <t>IMPRESIÓN DE INSTRUMENTOS DE RECOLECCION DE INFORMACION PARA LA EJECUCION CENSO ESCOLAR 2011</t>
  </si>
  <si>
    <t>Vigencia 13 de junio al 25 de julio de 2011</t>
  </si>
  <si>
    <t>SERVICIOS DE: MANTENIMIENTO Y REPARACION DE PLANTA TELEFONICA</t>
  </si>
  <si>
    <t>Vigencia: del 17 de junio al 2 de julio de 2011.</t>
  </si>
  <si>
    <t>EBD EL SALVADOR, S.A. DE C.V.</t>
  </si>
  <si>
    <t>COMPRA DE REPUESTOS PARA EQUIPO DE AIRE ACONDICIONADO PARA EL AREA DE SERVIDORES,DEPARTAMENTO DE INFORMATICA</t>
  </si>
  <si>
    <t>Vigencia: 16 y 17 de junio de 2011.</t>
  </si>
  <si>
    <t>JOSE RICARDO MARTINEZ JAIME</t>
  </si>
  <si>
    <t>ARRENDAMIENTO DE EQUIPO DE IMPRESIÒN CON INSUMOS PARA EL DESARROLLO DE FERIAS DE PAQUETES ESCOLARES PARA EL AÑO 2011, RUBRO: SEGUNDO UNIFORME</t>
  </si>
  <si>
    <t>Vigencia: del 15 de junio al 8 de julio de 2011.</t>
  </si>
  <si>
    <t>RILAZ S.A. DE C.V.</t>
  </si>
  <si>
    <t>SUMINISTRO DE ALMUERZOS PARA EL DESARROLLO DE FERIAS DE PAQUETES ESCOLARES PARA EL AÑO 2011, RUBRO: SEGUNDO UNIFORME</t>
  </si>
  <si>
    <t>ALIMENTOS LANDAVERDE Y MUÑOZ, S.A. DE C.V. /MULTIBANQUETES</t>
  </si>
  <si>
    <t>ALQUILER DE SISTEMA DE AUDIO Y SONIDO PARA EL DESARROLLO DE FERIAS DE PAQUETES ESCOLARES PARA EL AÑO 2011, RUBRO SEGUNDO UNIFORME</t>
  </si>
  <si>
    <t>Vigencia: del 15 de junio al 7 de julio de 2011.</t>
  </si>
  <si>
    <t>GBS GROUP S.A. DE C.V.</t>
  </si>
  <si>
    <t>SERVICIO DE SOPORTE PARA RESPALDO DE BASES DE DATOS ORACLE</t>
  </si>
  <si>
    <t xml:space="preserve"> Vigencia: del 16 de junio al 15 de julio de 2011.</t>
  </si>
  <si>
    <t>SERVICIOS DE ASISTENCIA TECNICA PARA LA ORGANIZACIÓN LOGISTICA DE FERIAS DE PAQUETES ESCOLARES PARA EL AÑO 2011, RUBRO: SEGUNDO UNIFORME</t>
  </si>
  <si>
    <t xml:space="preserve"> Vigencia: del 1 de junio al 30 de julio de 2011.</t>
  </si>
  <si>
    <t>CHRISTIAN ULISES CORTEZ AREVALO</t>
  </si>
  <si>
    <t>SUMINISTRO DE AGUA EMBOTELLADA PARA EL DESARROLLO DE FERIAS DE PAQUETES ESCOLARES PARA EL AÑO 2011, RUBRO: SEGUNDO UNIFORME</t>
  </si>
  <si>
    <t>Vigencia del 10-19 de junio de 2011</t>
  </si>
  <si>
    <t>INDUSTRIAS LA CONSTANCIA S.A. DE C.V.</t>
  </si>
  <si>
    <t>SERVICIOS TECNICOS DE DIGITADORES PARA LAS FERIAS DE PAQUETES ESCOLARES PARA EL AÑO 2011, RUBRO: SEGUNDO UNIFORME</t>
  </si>
  <si>
    <t>Vigencia del 15 de junio al 8 de julio de 2011</t>
  </si>
  <si>
    <t>ANGELA XIOMARA RODRIGUEZ
CARMEN ALICIA BLANCO HERNANDEZ
JAIME ROBERTO GOMEZ MARTINEZ 
LILIANA ASTRID GAVIDIA VILLEGAS
BEATRIZ GRACIELA GARCIA ZEPEDA 
JORGE CALEB ROMERO ESQUIVEL
ROBERTO VLADIMIR GAMEZ MENENDEZ
LUIS ALFREDO MAGAÑA LUNA
JOSE DANIEL ZELAYA CONTRERAS
CESAR ENRIQUE NIEVES FIGUEROA
SOFIA SOLEDAD ULLOA MENJIVAR
NANCY ELIZABETH GUEVARA RUANO
GILBERTO ELENILSON LOPEZ GOMEZ 
MARIA ANGELA RODRIGUEZ CUELLAR
RAFAEL JOSE ANTONIO ARIAS SUAREZ</t>
  </si>
  <si>
    <t>Adquisición de equipo de oficina para el uso del personal del departamento de educación inclusiva</t>
  </si>
  <si>
    <t xml:space="preserve"> Vigencia:  del 11 al 20 de abril.</t>
  </si>
  <si>
    <t>DATA &amp; GRAPHICS S.A. DE C.V.</t>
  </si>
  <si>
    <t>UNICEF</t>
  </si>
  <si>
    <t>Contrataciòn de servicios de capacitaciòn en la elaboraciòn de pan, dirigido a padres y madres de familia, docentes y estudiantes del Centro Escolar Republica de Haiti</t>
  </si>
  <si>
    <t>Vigencia: del 13 de Junio al 11 de agosto de 2011.</t>
  </si>
  <si>
    <t>COMITÉ DE PROYECCION SOCIAL DE EL SALVADOR</t>
  </si>
  <si>
    <t>PANADERIA HAITI</t>
  </si>
  <si>
    <t>ADQUISICION DE EQUIPO DE PANADERIA</t>
  </si>
  <si>
    <t>Vigencia: del 1 de junio al 30 de julio de 2011.</t>
  </si>
  <si>
    <t>ABCO, S.A. DE C.V.
UNDI, S.A. DE C.V.
PROCADE, S.A. DE C.V.
ERLO, S.A. DE C.V.</t>
  </si>
  <si>
    <t>ADQUISICION DE ESTANTERIA LIVIANA, LOCKEKRS Y BANCOS DE TRABAJO PARA BODEGA DE CENTRO DE REACONDICIONAMIENTO DE COMPUTADORAS (CRC)</t>
  </si>
  <si>
    <t>partir del 1 de junio/2011. 
Vigencia: 90 días.</t>
  </si>
  <si>
    <t>INNOVACIONES DE METAL, S.A. DE C.V.</t>
  </si>
  <si>
    <t>CONSULTORIA: DISEÑO, DIAGRAMACION Y REVISION DE ESTILO DE DOCUMENTOS PARA LAS AREAS DE ARTE Y CULTURA, RECREACION Y DEPORTES DEL PROGRAMA UN SUEÑO POSIBLE</t>
  </si>
  <si>
    <t xml:space="preserve"> Se emitió Orden de Inicio el 15 de junio/2011, con una ejecución de 45 dias calendario, contados del 16 de junio al 30 de julio/2011. </t>
  </si>
  <si>
    <t>MARCIANO, S.A. DE C.V.</t>
  </si>
  <si>
    <t>ADQUISICION DE LICENCIAS PARA LA INSTALACION Y ACTUALIZACION DE SOFTWARE PARA CENTROS ESCOLARES PUBLICOS</t>
  </si>
  <si>
    <t>Vigencia del 30 de junio al 29 de julio de 2011</t>
  </si>
  <si>
    <t>TECNASA ES, S.A. DE C.V.</t>
  </si>
  <si>
    <t xml:space="preserve">Contratación de Logística para el Desarrollo de Jornadas de Formación </t>
  </si>
  <si>
    <t>Vigencia del 1 de julio al 31 de diciembre de 2011</t>
  </si>
  <si>
    <t>UTRAVEL SERVICE</t>
  </si>
  <si>
    <t>Servicios de consultoría para realizar auditoría de la Fase II (Parte 1 y parte 2) del programa, subvenciones 2006 y 2007.  </t>
  </si>
  <si>
    <t>Orden de Inicio: 
Del 31/marzo/2011 al 28/junio/2011.</t>
  </si>
  <si>
    <t>BMM Y ASOCIADOS S.A. DE C.V.  por $5,400.00 
Contrato No. 03/2011</t>
  </si>
  <si>
    <t xml:space="preserve">Adquisición de Equipo de Cómputo, de Oficina (Fax, Fotocopiadora) y Audiovisual para los Centros y Jefatura de Desarrollo Profesional Docente del Ministerio de Educación.
</t>
  </si>
  <si>
    <t>Vigencia del 1 de julio al 30 de julio de 2011</t>
  </si>
  <si>
    <t xml:space="preserve">EQUIPOS ELECTRÓNICOS VALDÉS, S.A. DE C.V (US$ 19,648.50)
ÍTEM No. 1. CAÑÓN MULTIMEDIA
GBM DE EL SALVADOR, S.A. DE C.V. (US$ 44,362.50)
ÍTEM No. 2: COMPUTADORA PORTÁTIL
</t>
  </si>
  <si>
    <t>SUMINISTRO DE UNIFORMES AL PERSONAL OPERATIVO, DE SERVICIO, ADMINISTRATIVO Y TECNICO DE OFICINAS CENTRALES Y OFICINAS DEPARTAMENTALES DE EDUCACION AÑO 2011 </t>
  </si>
  <si>
    <t xml:space="preserve">30/09/2011  al 28/12/2011 
23/09/2011  al 21/12/2011
</t>
  </si>
  <si>
    <t xml:space="preserve">
CREAELISA S.A. DE C.V. ($241,137.35)
JOSE RICARDO MARTINEZ GOMEZ ($212,254.00)
</t>
  </si>
  <si>
    <t>COMPRA DE FRANELA PARA DIFERENTES OFICINAS DEL MINISTERIO DE EDUCACION AÑO 2011 </t>
  </si>
  <si>
    <t>13 al 27 de julio/2011</t>
  </si>
  <si>
    <t>FREDY NOE GRANADOS RIVERA/ FERRETERIA LA COMERCIAL</t>
  </si>
  <si>
    <t>SERVICIOS DE DIFERENTES CAPACITACIONES PARA EMPLEADOS DEL MINISTERIO DE EDUCACION AÑO 2011 </t>
  </si>
  <si>
    <t>14 sept.al 31 diciembre/2011</t>
  </si>
  <si>
    <t>SERVICIOS ESTRATÉGICOS EMPRESARIALES, S.A. DE C.V.</t>
  </si>
  <si>
    <t>MAQUILA DE DATOS DE SOLICITUDES Y EXPEDIENTES DE MAESTROS QUE OPTAN A PLAZAS VACANTES, ASCENSO EN EL ESCALAFÓN DOCENTE, PRÓRROGA DE DIRECTORES ÚNICOS Y SUBDIRECTORES EN EL AÑO 2011  </t>
  </si>
  <si>
    <t>Contratado, Vigencia: del 15 de julio al 31 de dic. de 2011.</t>
  </si>
  <si>
    <t>IC CONSULTORIA S.A. DE C.V.</t>
  </si>
  <si>
    <t>COMPRA DE VASOS, PLATOS DESECHABLES PARA DIFERENTES OFICINAS DEL MINED </t>
  </si>
  <si>
    <t>Contratado, Vigencia: del 25 de julio al 12 de agosto de 2011.</t>
  </si>
  <si>
    <t>JOSE EDGARDO HERNANDEZ PINEDA
JUAN DANIEL UMAÑA DOMINGUEZ</t>
  </si>
  <si>
    <t>COMPRA DE MATERIALES DE FERRETERIA PARA DIRECCIONES DEPARTAMENTALES Y TRIBUBNAL CALIFICADOR </t>
  </si>
  <si>
    <t xml:space="preserve"> Contratado, vigencia: del 11 al 25 de agosto de 2011.</t>
  </si>
  <si>
    <t>VIDUC, S.A. DE C.V.
FREUND DE EL SALVADOR, S.A. DE C.V.
FREDY NOE GRANADOS RIVERA/FERRETERIA LA COMERCIAL
MANUFACTURAS HUMBERTO BUQUELE E HIJOS, S.A. DE C.V
FERRETERIA AZ, S. DE C.V.
ANGEL ALFREDO MORASLES ZAVALA
WINZER CORPORACION DE PRODUCTOS Y SERVICIOS, S.A. DE C.V.</t>
  </si>
  <si>
    <t>COMPRA DE PINTURA, THINER Y PINTURA EN SPRAY PARA DIFERENTES OFICINAS DEL MINISTERIO DE EDUCACION AÑO 2011 </t>
  </si>
  <si>
    <t xml:space="preserve"> Contratado, vigencia: del 22 de junio al 6 de julio de 2011.</t>
  </si>
  <si>
    <t xml:space="preserve">JULIO NEFTALI CAÑAS ZELAYA-TECNICOLOR
FUNES HARTMANN S.A. DE C.V.
VIDUC S.A. DE C.V.
</t>
  </si>
  <si>
    <t>MANTENIMIENTO PREVENTIVO Y CORRECTIVO DE UPS Y RED ELECTRICA DEL MINED</t>
  </si>
  <si>
    <t>Vigencia:  01/09/2011 al 31/12/2011</t>
  </si>
  <si>
    <t>RAF, S.A. DE C.V.
FASOR, S.A. DE C.V.</t>
  </si>
  <si>
    <t>ADQUISICIÒN DE LECHE FLUIDA PARA EL PROGRAMA PRESIDENCIAL VASO DE LECHE (SEGUNDA COMPRA)</t>
  </si>
  <si>
    <t>Contratado, vigencia: del 8 de agosto al 31 de di. de 2011.</t>
  </si>
  <si>
    <t>FASOR, S.A. DE C.V.</t>
  </si>
  <si>
    <t>CONTRATACION DE SERVICIOS PROFESIONALES PARA LA IMPLEMENTACION DE SISTEMAS DE VIDEOCONFERENCIAS</t>
  </si>
  <si>
    <t xml:space="preserve"> Contratado, Vigencia: del 22 de agosto al 19 de diciembre de 2011.</t>
  </si>
  <si>
    <t>ELMER OSWALDO HERNANDEZ JACOBO</t>
  </si>
  <si>
    <t>ADQUISICION DEL SERVICIO DE MANTENIMIENTO PREVENTIVO DEL EQUIPO DE IMPRESIÓN Y SERVICIO DE AFILADO DE CUCHILLAS DE GUILLOTINA, PARA EL AÑO 2011</t>
  </si>
  <si>
    <t xml:space="preserve">  Contratado, Vigencia: del 22 de julio al 30 de noviembre de 2011.</t>
  </si>
  <si>
    <t>ADQUISICION DE EQUIPO DE OFICINA, EQUIPO Y ACCESORIOS INFORMATICOS PARA DIFERENTES UNIDADES ORGANIZATIVAS DEL MINED</t>
  </si>
  <si>
    <t>15 de julio al 13 agosto/2011</t>
  </si>
  <si>
    <t>MARINA INDUSTRIAL, S.A. DE C.V.
EQUIPOS ELECTRONICOS VALDES, S.A. DE C.V.
CORPORACION ORBITAL, S.A. DE C.V.</t>
  </si>
  <si>
    <t>SERVICIOS TECNICOS PROFESIONALES PARA BRINDAR APOYO TECNICO Y ADMINISTRATIVO A LA DIRECCION NACIONAL DE INVESTIGACION EN CIENCIA TECNOLOGIA E INNOVACION</t>
  </si>
  <si>
    <t>Contratado, Vigencia: del 1 de julio al 31 de dic. de 2011.</t>
  </si>
  <si>
    <t>IRIS CAROLINA RAMIREZ DE TOBAR</t>
  </si>
  <si>
    <t>COMPRA DE CARRO DE CURACIONES COMPLETO, PARA ENFERMERIA DE LA CLINICA DEL MINED, INCLUYENDO ACCESORIOS</t>
  </si>
  <si>
    <t>9 al 28 de agosto/2011</t>
  </si>
  <si>
    <t>JOSE ALI MARTINEZ</t>
  </si>
  <si>
    <t>MANTENIMIENTO Y REPARACION DE EQUIPO DE OFICINA PARA DIFERENTES UNIDADES DEL MINED</t>
  </si>
  <si>
    <t>Contratado, Vigencia: del 25 de julio al 23 de dic. de 2011.</t>
  </si>
  <si>
    <t>EDGAR ALEXIS BERMUDES
JOSE ALFREDO FRANCO CHAVEZ</t>
  </si>
  <si>
    <t>SERVICIOS DE REPRODUCCION DE MATERIAL DE ENRIQUECIMIENTO CURRICULAR</t>
  </si>
  <si>
    <t>Contratatado, Vigencia: del 29 de julio al 27 de agosto.</t>
  </si>
  <si>
    <t>ASOCIACION INSTITUCION SALECIANA/ IMPRENTA OFFSET RICALDONE</t>
  </si>
  <si>
    <t>ADQUISICION DE ACEITES Y LUBRICANTES PARA VEHICULOS Y MOTOCICLETAS DEL MINED</t>
  </si>
  <si>
    <t xml:space="preserve"> Contratado, Vigencia: del 8 al 22 de julio de 2011.</t>
  </si>
  <si>
    <t>IMPRESSA, S.A. DE C.V
SERVITEK, S.A. DE C.V.
ALPINA, S.A. DE C.V.
LUIS ALONSO RAMIREZ CHICAS</t>
  </si>
  <si>
    <t>ADECUACION DE ESPACIO FISICO EN LA DIRECCION NACIONAL DE EDUCACION EN CIENCIA TECNOLOGIA E INNOVACION</t>
  </si>
  <si>
    <t>Contratado: vigencia: del 5 al 24 de septiembre de 2011.</t>
  </si>
  <si>
    <t>CARLOS ALFREDO CARBALLO VIDAL</t>
  </si>
  <si>
    <t>CONTRATACION DE SERVICIOS PROFESIONALES "APOYO AL EQUIPO DE TRABAJO PARA EL SOPORTE TECNICO Y MONITOREO AL EQUIPO INFORMATICO DEL PROGRAMA CERRADO LA BRECHA DEL CONOCIMIENTO EN NOMBRE DE JESUS, CHALATENANGO"</t>
  </si>
  <si>
    <t>22 de julio al 19 de septiembre/2011</t>
  </si>
  <si>
    <t>MANUEL DE JESUS ESCALANTE</t>
  </si>
  <si>
    <t>ADQUISICIÒN DE MATERIALES DE LIMPIEZA PARA OFICINAS CENTRALES Y DEPARTAMENTALES DEL MINISTERIO DE EDUCACIÒN</t>
  </si>
  <si>
    <t>Contratado, Vigencia: del 24 de agosto al 7 de septiembre de 2011.</t>
  </si>
  <si>
    <t>INSELCA, S.A. DE C.V.
COLECCIÓN MONTE SINAI, S.A. DE C.V.
JOSE EDGARDO HERNANDEZ PINEDA
MARIA GUILLERMINA AGUILAR/PURIFASA
SANTIAGO ARNOLDO APARICIO SILVESTRE/ DISTRIBUIDORA SAN LUIS
QUIMICAS VISION, S.A. DE C.V.</t>
  </si>
  <si>
    <t>ENRIQUECIMIENTO CURRICULAR EN CIENCIA, SALUD Y MEDIO AMBIENTE Y MATEMATICA, PARA LOS NIVELES DE PARVULARIA, PRIMERO Y TERCER CICLO DE EDUCACION BASICA: BIOLOGIA, FISICO, MATEMATICA, PARVULARIA Y QUIMICA.</t>
  </si>
  <si>
    <t>LICITACION ABIERTA</t>
  </si>
  <si>
    <t>Del 12/sept/2011 al 31/diciembre/2011</t>
  </si>
  <si>
    <t xml:space="preserve">
EDER ALEXANDER JACOBO AREVALO
OSMANY RENE JOSE APARICIO MONJARAS
REINA MARITZA PLEITEZ VASQUEZ
ADELA MELISSA MARTINEZ SANCHEZ
CARLOS ERNESTO MIRANDA OLIVA
DANIEL ULISES ACEVEDO ARIAS
EUNICE GEORGINA BERRIOS SIBRIAN
ORLANDO LEONEL CASTILLO HENRIQUEZ
TONATIUH EDDIE MIGUEL ORANTES RAMOS
XOCHILT CAROLINA GUTIERREZ GUTIERREZ
JORGE ALFREDO AVILA MORENO
</t>
  </si>
  <si>
    <t>CONTRATACION DEL SERVICIO DE MANTENIMIENTO PREVENTIVO DE PLANTAS TELEFONICAS, DE LAS DIRECCIONES DEPARTAMENTALES DE: SANTA ANA, SAN MIGUEL, AHUACHAPAN, CUSCATLAN, LA PAZ, CHALATENANGO, MORAZAN Y LA UNION, OFICINA DE ATENCION AL PUBLICO E INSTITUTO EDUCAME AÑO 2011</t>
  </si>
  <si>
    <t xml:space="preserve"> Contratado, Vigencia: del 11 de julio al 31 de dic. de 2011.</t>
  </si>
  <si>
    <t>COMPUTEL SUPPORT S.A. DE C.V.
MACROFFICE S.A. DE C.V.</t>
  </si>
  <si>
    <t>COMPRA DE MATERIALES DE OFICINA Y OTROS PARA LAS UNIDADES DE LA DIRECCION NACIONAL DE INVESTIGACION EN CIENCIA TECNOLOGIA E INNOVACION</t>
  </si>
  <si>
    <t xml:space="preserve">15 al 29 de agosto/2011 </t>
  </si>
  <si>
    <t>BUSINESS CENTER, S.A. DE C.V.
LIBRERÍA CERVANTES, S.A. DE C.V.
LIBRERÍA Y PAPELERIA EL NUEVO SIGLO, S.A. DE C.V.</t>
  </si>
  <si>
    <t>SERVICIO PROFESIONALES DE SOPORTE TECNICO PARA LOS MESES DE JULIO A DICIEMBRE DE 2011</t>
  </si>
  <si>
    <t xml:space="preserve"> Contratado, Vigencia: del 1 de julio al 31 de dic. de 2011.</t>
  </si>
  <si>
    <t>ALMY VERONICA IVETTE MARTINEZ
EVER JHONATAN SIGUENZA
SALVADOR ALEXANDER RODRIGUEZ
JHONY VLADIMIR DURAN</t>
  </si>
  <si>
    <t>SERVICIOS DE ASISTENCIA TECNICA LOGISTICA PARA EL ORDENAMIENTO DE BODEGA QUINTA MANSION</t>
  </si>
  <si>
    <t>8 de julio al 9 de octubre/2011</t>
  </si>
  <si>
    <t>NOE DAGOBERTO JUAREZ MIRON
JUAN JOSE ARISTIDES GUARDADO MARAVILLA
CARLOS ALONSO BARAHONA AGUIAR
FRANCISCO RODRIGO HERNANDEZ PINEDA
ROBERTO CARLOS SORIANO HERNANDEZ
VICENTE ARMANDO RODRIGUEZ MIRANDA</t>
  </si>
  <si>
    <t>ADQUISICIÒN DE SERVICIO DE TRANSPORTE PARA PERSONAL ADMINISTRATIVO DE LA DEPARTAMENTAL DE LA UNIÒN</t>
  </si>
  <si>
    <t xml:space="preserve"> Contratado, Vigencia: del 11 de julio al 23 de dic. de 2011.</t>
  </si>
  <si>
    <t>RODOLFO CASTRO CONDE</t>
  </si>
  <si>
    <t>IMPRESIÓN DE 300 EJEMPLARES DE LA MEMORIA DEL PRIMER CONGRESO NACIONAL DE EDUCACION SUPERIOR</t>
  </si>
  <si>
    <t>3 de junio al 29 de junio/2011</t>
  </si>
  <si>
    <t>ADQUISICION DE PRODUCTOS QUIMICOS, ACCESORIOS Y REPUESTOS PARA LA REPRODUCCION DE DOCUMENTOS Y PAPELERIA DEL MINED, PARA EL AÑO 2011</t>
  </si>
  <si>
    <t>Contratado, Vigencia: del 11 de julio al 19 de agosto de 2011.</t>
  </si>
  <si>
    <t>SERVICIO ARTES GRAFICAS, S.A.</t>
  </si>
  <si>
    <t>SUMINISTRO DE REFRIGERIOS PARA EL DESARROLLO DE FERIAS DE PAQUETES ESCOLARES PARA EL AÑO 2011, RUBRO: SEGUNDO UNIFORME</t>
  </si>
  <si>
    <t>Contratado, Vigencia: del 15 de junio al 8 de julio de 2011.</t>
  </si>
  <si>
    <t>U TRAVEL SERVICE, S.A. DE C.V.</t>
  </si>
  <si>
    <t>CONSULTORIA ADMINISTRATIVA PARA BRINDAR APOYO LOGISTICO-ADMINISTRATIVO A LA DNECTI</t>
  </si>
  <si>
    <t>Contratado, Vigencia: del 6 de julio al 31 de dic. de 2011.</t>
  </si>
  <si>
    <t>DINA FELIX HERRERA DE RENDEROS</t>
  </si>
  <si>
    <t>ADQUISICION DE CORTINA VERTICAL PARA EL TRIBUNAL CALIFICADOR DE LA CARRERA DOCENTE</t>
  </si>
  <si>
    <t>12 agosto al 10 septiembre/2011</t>
  </si>
  <si>
    <t>LONAS DECORATIVAS, S.A. DE C.V.</t>
  </si>
  <si>
    <t>ADQUISICION DE EQUIPOS DE AIRE ACONDICIONADO PARA LA OFICINA DEL PROGRAMA PRO-EDUCA, COMPONENTE 3</t>
  </si>
  <si>
    <t xml:space="preserve"> Contratado, Vigencia: del 18 al 27 de julio.</t>
  </si>
  <si>
    <t>REPUESTOS PARA ELECTRONICA, S.A. DE C.V.</t>
  </si>
  <si>
    <t>ADQUISICION DE CAJAS Y BOLSAS PARA EMBALAJE DE MATERIAL CENSO ESCOLAR AÑO 2011</t>
  </si>
  <si>
    <t xml:space="preserve"> contratado, vigencia: del 1 al 30 de agosto de 2011.</t>
  </si>
  <si>
    <t>MARIA SUSANA MEJIA DE CANALES</t>
  </si>
  <si>
    <t>29 de julio al 17 de agosto/2011</t>
  </si>
  <si>
    <t>SERVICIO DE IMPRESIÓN Y EMBALAJE DE LA PRUEBA DE CONOCIMIENTOS PARA LA SELECCIÓN DE CANDIDATOS ASPIRANTES AL CARGO DE DIRECTOR UNICO Y SUBDIRECTORES DE LOS CENTROS ESCOLARES, AÑO 2011</t>
  </si>
  <si>
    <t>19 de julio al 03 de agosto/2011</t>
  </si>
  <si>
    <t>ASOCIACION INSTITUCION SALECIANA</t>
  </si>
  <si>
    <t>Servicios técnicos profesionales para la elaboración de contratos de bienes, servicios, obras y consultorías y sus modificaciones, derivados de procesos de adquisición y contratación, realizados por la gerencia de adquisiciones y contrataciones institucional del MINED.</t>
  </si>
  <si>
    <t xml:space="preserve"> Contratado, Vigencia: del 15 de julio al 31 de dic. de 2011.</t>
  </si>
  <si>
    <t xml:space="preserve">Servicio técnico para la organización, control de calidad y sistematización de los diferentes procesos de adquisiciones y contrataciones de la dirección nacional de contrataciones del MINED; financiados con los fondos GOES, proyectos, fideicomiso, donaciones y convenio. </t>
  </si>
  <si>
    <t xml:space="preserve"> Contratado: del 15 de julio al 31 de dic. de 2011.</t>
  </si>
  <si>
    <t>JOSE ULISES ARIAS</t>
  </si>
  <si>
    <t>SERVICIO DE ALIMENTACION PARA LOS PARTICIPANTES EN EL CURSO TALLER "ESTRATEGIAS METODOLOGICAS Y ORGANIZATIVAS PARA IMPLEMENTAR PROCESOS DE INNOVACIÒN EN EL AULA A PARTIR DE LA EXPERIENCIA (DOCENTES INNOVADORES, FASE II)</t>
  </si>
  <si>
    <t xml:space="preserve"> Contratado, Vigencia: del 25 al 29 de julio de 2011.</t>
  </si>
  <si>
    <t>FREDY ANTONIO FUENTES RIVAS/ BANQUETES CAMPANELLA</t>
  </si>
  <si>
    <t>Servicios de apoyo al proceso de digitalización de las adquisiciones y contrataciones de la dirección nacional de contrataciones del MINED: financiados con fondos GOES proyectos fideicomiso donaciones y convenios.</t>
  </si>
  <si>
    <t xml:space="preserve"> contratado, Vigencia: del 15 de julio al 31 de dic. de 2011.</t>
  </si>
  <si>
    <t>ROCIO BEATRIZ MEDINA RAMIREZ</t>
  </si>
  <si>
    <t>EVALUACION DEL INSTITUTO TECNICO AMERICANO DE EDUCACION SUPERIOR DENTRO DEL PROCESO DE EVALUACION INSTITUCIONAL 2010-2011</t>
  </si>
  <si>
    <t>Contratado, Vigencia: del 30 de agosto al 3 de octubre de 2011.</t>
  </si>
  <si>
    <t>WENDINORTO RIVAS PLATERO
JOSE GUSTAVO BENITEZ ESTRADA
JOSE BALMORE GARCIA</t>
  </si>
  <si>
    <t>SERVICIOS PROFESIONALES PARA EJECUTAR LAS SECIONES DE CLASE DEL PLAN PILOTO DE LA ACADEMIA SABATINA DEPARTAMENTAL (ASD) EN LAS DISCIPLINAS DE BIOLOGIA Y MATEMATICA EN LOS DEPARTAMENTOS DE LA UNION Y MORAZAN</t>
  </si>
  <si>
    <t xml:space="preserve"> Contratado, Vigencia: del 20 de agosto al 17 de dic. de 2011.</t>
  </si>
  <si>
    <t xml:space="preserve">PEDRO GONZALO BONILLA ARRIAZA
WILLIAM ALBERTO VALENCIA IRAHETA
FRANCICO SAMUEL ALVAREZ CALDERON
JOSE ISMAEL MONTESINOS BENITEZ
</t>
  </si>
  <si>
    <t>SERVICIOS PROFESIONALES PARA DAR APOYO A LA EJECUCION Y SEGUIMIENTO DEL PLAN PILOTO DE LA ACADEMIA SABATINA DEPARTAMENTAL (ASD) EN LAS DISCIPLINAS DE MATEMATICA Y BIOLOGIA EN LOS DEPARTAMENTOS DE LA UNION Y MORAZAN</t>
  </si>
  <si>
    <t>Contratado, Vigencia: del 20 de agosto al 17 de dic. de 2011.</t>
  </si>
  <si>
    <t>OSMEL ALBERTO SANCHEZ GRANADOS
MARINA AMAYA DE MATA</t>
  </si>
  <si>
    <t>SERVICIOS PROFESIONALES PARA SUPERVISION TECNICA A LA EJECUCION, SEGUIMIENTO Y EVALUACION DEL PLAN PILOTO DE LAS ACADEMIAS SABATINAS DEPARTAMENTALES (ASD) EN MORAZAN Y LA UNION</t>
  </si>
  <si>
    <t xml:space="preserve"> Contratado, Vigencia: del 20 de agosto al 26 de noviembre de 2011.</t>
  </si>
  <si>
    <t>JOSE ABRAHAM HERNANDEZ ACOSTA
MAURICIO EDUARDO DIAZ CAÑAS
YENNSSY VANESSA DE PAZ CHINCHILLA
LUIS ALEXANDER FUENTES
GLORIA DEL CARMEN GUANDIQUE DE NOLASCO</t>
  </si>
  <si>
    <t>SERVICIOS DE TRANSPORTE PARA ESTUDIANTES CON DESEMPEÑO SOBRESALIENTE BENEFICIADOS CON LA IMPLEMENTACION DEL PLAN PILOTO DE ACADEMIA SABATINA DEPARTAMENTAL EN MORAZAN Y LA UNION</t>
  </si>
  <si>
    <t>Contratado, Vigencia: del 20 de agosto al 26 de noviembre de 2011.</t>
  </si>
  <si>
    <t>MANKLIN WALBERTO ARRIAZA
OSCAR ARNOLDO AMAYA
ERICK MANFREDO VIGIL DIAZ
RODOLFO CASTRO CONDE
MARIA FELICITA REYES</t>
  </si>
  <si>
    <t>SERVICIOS DE APOYO LOGISTICO PARA OTORGAR REFRIGERIOS Y ALMUERZO A ESTUDIANTES Y PERSONAL DOCENTE Y DE APOYO DURANTE LA IMPLEMENTACION DEL PLAN PILOTO DE ACADEMIAS SABATINAS DEPARTAMENTALES</t>
  </si>
  <si>
    <t xml:space="preserve">Contratado, Vigencia: del 20 de agosto al 26 de noviembre de 2011. </t>
  </si>
  <si>
    <t>ODILIA ILIANA VELASQUEZ
DILIA ABIGAIL FERRUFINO HERNANDEZ</t>
  </si>
  <si>
    <t>SERVICIOS DE EN LACES DE DATOS, ENLACES DE INTERNET Y TELECOMUNICACIONES PARA EL MINISTERIO DE EDUCACION, AÑO 2011,  DEL 16 DE AGOSTO AL 31 DE DICIEMBRE DE 2011</t>
  </si>
  <si>
    <t xml:space="preserve">01/09/2011 al 31/12/2011 
01/09/2011 al 31/12/2011 
16/08/2011  al 31/12/2011 </t>
  </si>
  <si>
    <t>COMPAÑIA DE TELECOMUNICACIONES DE EL SALVADOR, S.A. DE C.V. ($171,801.68)
NEWCOM EL SALVADOR, S.A. DE C.V. ($47,008.00)
TELEFONICA MOVILES EL SALVADOR, S.A. DE C.V. ($13,160.34)</t>
  </si>
  <si>
    <t>COMPRA DE MATERIAL DE OFICINA PARA LA DNES</t>
  </si>
  <si>
    <t>Contratao, Vigencia: del 5 al 14 de septiembre.</t>
  </si>
  <si>
    <t>ATENEA GROUP DE EL SALVADOR, S.A. DE C.V.</t>
  </si>
  <si>
    <t>COMPRA THONER PARA LA DIRECCION DEPARTAMENTAL DE SANTA ANA</t>
  </si>
  <si>
    <t>Contratado, Vigencia: del 23 al 25 de agosto de 2011.</t>
  </si>
  <si>
    <t>SERVICIOS DE ENLACES DE DATOS, ENLACES DE INTERNET Y TELECOMUNICACIONES PARA EL MINISTERIO DE EDUCACION, AÑO 2011</t>
  </si>
  <si>
    <t>1 de julio al 15 de agosto/2011</t>
  </si>
  <si>
    <t>TELEFONICA MOVILES EL SALVADOR, S.A. DE C.V.</t>
  </si>
  <si>
    <t>ARRENDAMIENTO DE EQUIPO DE IMPRESIÓN PARA EL DESARROLLO DE FERIAS DE PAQUETES ESCOLARES PARA EL AÑO 2011, RUBRO: SEGUNDO UNIFORME.</t>
  </si>
  <si>
    <t>15 de junio al 8 de julio/2011</t>
  </si>
  <si>
    <t>RILAZ, S.A. de C.V.</t>
  </si>
  <si>
    <t>MANTENIMIENTO Y REPARACION DE EQUIPO DE OFICINA DEL VICE DESPACHO DE CIENCIA Y TECNOLOGIA</t>
  </si>
  <si>
    <t xml:space="preserve"> Contratado, Vigencia: del 2 al 16 de septiembre de 2011.</t>
  </si>
  <si>
    <t>ELECTRONICA COMPUTALIZADA, S.A DE C.V.
JOSE ALFREDO FRANCO CHAVEZ</t>
  </si>
  <si>
    <t>ADQUISICION DE CARNETS DE IDENTIFICACION PARA PERSONAL DE LA DEPARTAMENTAL DE LA UNION</t>
  </si>
  <si>
    <t xml:space="preserve"> contratado, Vigencia, del 5 de sept. al 1 de octubre de 2011.</t>
  </si>
  <si>
    <t>ADQUISICION DE BATERIAS Y CARGADORES PARA CONTROLES REMOTOS DE LA SALA DE VIDEOCONFERENCIA</t>
  </si>
  <si>
    <t xml:space="preserve"> Contratado, Vigencia: del 7 al 26 de sept. de 2011.</t>
  </si>
  <si>
    <t>RADIO PARTS DE C.A., S.A. DE C.V.</t>
  </si>
  <si>
    <t>REHABILITACION DE BAÑOS DE LA DIRECCION DEPARTAMENTAL DE CABAÑAS</t>
  </si>
  <si>
    <t>Contratado, Vigencia: 94 dias a partir del  12 de sept.</t>
  </si>
  <si>
    <t>ELIAS MONTECINO Y ASOCIADOS, S.A. DE C.V.</t>
  </si>
  <si>
    <t>CONTRATACION DE LOCAL Y SERVICIOS DE APOYO LOGISTICO PARA I CONVERSATORIO ACADEMICO EN CC. SOCIALES Y HUMANIDADES</t>
  </si>
  <si>
    <t>Contratado, Vigencia: 29 de julio de 2011.</t>
  </si>
  <si>
    <t>HOTELERA SALVADOREÑA, S.A. DE C.V. (HOTEL TERRAZA)</t>
  </si>
  <si>
    <t>CONSULTORIA ASISTENCIA TECNICA DE ESPECIALISTAS PARA CONFORMAR LAS COMISIONES TECNICAS EVALUADORAS DEPARTAMENTALES DEL XII CERTAMEN NACIONAL DE CREATIVIDAD DIDACTICA 2011</t>
  </si>
  <si>
    <t xml:space="preserve">05/09/2011  al 04/10/2011 </t>
  </si>
  <si>
    <t>MARIA ERLINDA CARRILLO
VERONICA DEL CARMEN MIRANDA
ZULEYMA EVELYN MORAN
HELEN YOLANDA AYALA
MARIA DEL TRANCITO NIEVES
MANUEL DE JESUS GOMEZ
LUIS ALONSO TRUJILLO
ROXANA IVETTY ZAS
ANA LILIAM BERMUDES RIVERA
ROSA MIRIAN MENA
ANDRES HUMBERTO TEJADA
MANUEL DE JESUS RIVAS</t>
  </si>
  <si>
    <t>CAPACITACION DE MAPEO DE PROCESOS</t>
  </si>
  <si>
    <t xml:space="preserve"> Contratado, Vigencia: del 1 al 30 de septiembre de 2011.</t>
  </si>
  <si>
    <t>FUNDACION EMPRESARIALPARA EL DESARROLLO EDUCATIVO (FEPADE)</t>
  </si>
  <si>
    <t>SERVICIOS DE REFRIGERIOS PARA EVENTO DE RENDICION DE CUENTAS 2010-2011</t>
  </si>
  <si>
    <t>Contratado, Vigencia: 19 de agosto de 2011.</t>
  </si>
  <si>
    <t>ADQUISICION DE UN BOLETO HACIA LA HABANA CUBA PARA PARTICIPAR EN FORO DE EDUCACION SUPERIOR, CIENCIA E INNOVACION, A FAVOR DE LA DRA. ERLINDA HANDAL VEGA</t>
  </si>
  <si>
    <t>contratado, vigencia: 25 y 26 de agosto de 2011.</t>
  </si>
  <si>
    <t>PLANET TOURS, S.A. DE C.V.</t>
  </si>
  <si>
    <t>COMPRA DE BANNER PARA EL VICEMINISTERIO DE CIENCIA Y TECNOLOGIA PARA EL EVENTO DEL FESTIVAL DEL MAIZ</t>
  </si>
  <si>
    <t xml:space="preserve"> Contratado, Vigencia: 26 de agosto de 2011.</t>
  </si>
  <si>
    <t>RICARDO ALFREDO MORAN MARTINEZ/ CREATIVIDAD DIGITAL</t>
  </si>
  <si>
    <t>SERVICIO DE TRANSPORTE PARA ESTUDIANTES PARA LA FERIA DE LA JUVENTUD</t>
  </si>
  <si>
    <t xml:space="preserve"> Contratado, Vigencia: 20 de agosto de 2011.</t>
  </si>
  <si>
    <t>SETCS, S.A. DE C.V.
RAUL ERNESTO ESCOBAR NAVAS
ESTEBAN ESCOBAR REYES</t>
  </si>
  <si>
    <t>EVALUACION SOCIAL PARA LA PREPARACION DE PROYECTO MEJORAMIENTO DE LA CALIDAD EDUCATIVA</t>
  </si>
  <si>
    <t xml:space="preserve"> Contratado, vigencia: del 7 de septiembre al 11 de octubre de 2011.</t>
  </si>
  <si>
    <t>JUAN ALBERTO BARILLAS VILLALTA</t>
  </si>
  <si>
    <t>ADQUISICION DE PADFOLIO CON CIERRE COLOR NEGRO, PARA PERSONAL DE LA DIRECCION DE LA AUDITORIA INTERNA</t>
  </si>
  <si>
    <t>Contratado, Vigencia: 31 de agosto de 2011.</t>
  </si>
  <si>
    <t>OD EL SALVADOR LIMITADA DE C.V.</t>
  </si>
  <si>
    <t>SERVICIO DE ENLACES DE DATOS, EN LACES DE INTERNET Y TELECOMUNICACIONES PARA EL MINISTERIO DE EDUCACION AÑO 2011</t>
  </si>
  <si>
    <t>1 de julio al 31 de agosto/2011</t>
  </si>
  <si>
    <t>NAVEGA.COM S.A. DE C.V.</t>
  </si>
  <si>
    <t>CONTRATACION DE SERVICIOS DE ENFERMERA PARA CLINICA EMPRESARIAL DEL MINED</t>
  </si>
  <si>
    <t>Contratado, Vigencia: del 12 de sept. al 31 de dic. de 2011.</t>
  </si>
  <si>
    <t>JESSICA ELIZABETH SARMIENTO SORIANO</t>
  </si>
  <si>
    <t>SERVICIO LOGISTICO PARA EL RECORRIDO DE LA ANTORCHA CENTROAMERICANA DE LA PAZ 2011</t>
  </si>
  <si>
    <t>Vigencia del 02-16 septiembre de 2011</t>
  </si>
  <si>
    <t>SEDISAL, S.A. DE C.V.</t>
  </si>
  <si>
    <t>ALIMENTACION PARA EL RECORRIDO DE LA ANTORCHA CENTROAMERICANA DE LA PAZ</t>
  </si>
  <si>
    <t>Contratado, Vigencia: del 2 al 8 de sept. de 2011.</t>
  </si>
  <si>
    <t>SERVICIO DE TRANSPORTE PARA EL RECORRIDO DE LA ANTORCHA CENTROAMERICANA DE LA PAZ</t>
  </si>
  <si>
    <t xml:space="preserve"> Contratado: vigencia, del 5 al 11 de septiembre de 2011.</t>
  </si>
  <si>
    <t>COMPRA DE BOLETO AEREO PARA REALIZAR MISIÒN OFICIAL A CUBA, CON MOTIVO DE QUE LA DRA. ALBA MARIA ORELLANA PARTICIPE EN EL V FORO IBEROAMERICANO DE RESPONSABLES DE EDUCACION SUPERIOR, CIENCIA E INNOVACION, A DESARROLLARSE LOS DIAS. 14, 15, 16 Y 17 DE SEPTIEMBRE DE 2011, EN LA HABANA CUBA</t>
  </si>
  <si>
    <t>Contratado, Vigencia: del 1 al 8 de septiembre de 2011.</t>
  </si>
  <si>
    <t>ATM INTERNACIONAL, S.A. DE C.V.</t>
  </si>
  <si>
    <t>ESTUDIO DE IMPACTO AMBIENTAL PARA LA PREPARACION DEL PROYECTO MEJORAMIENTO DE LA CALIDAD EDUCATIVA</t>
  </si>
  <si>
    <t>Contratado, Vigencia: del 9 de sept. al 8 de octubre de 2011.</t>
  </si>
  <si>
    <t>MARIA MAGDALENA SOBALVARRO DE PAREDES</t>
  </si>
  <si>
    <t>REPARACION Y MANTENIMIENTO DE ESPACIO FISICO EN LA SALA DE REUNIONES DE CONACORE</t>
  </si>
  <si>
    <t>Vigencia: 21 septiembre al 1 de octubre/2011</t>
  </si>
  <si>
    <t>DETODOCOLOR/HECTOR RAFAEL RAMIREZ CORDOVA</t>
  </si>
  <si>
    <t>SERVICIOS DE LIMPIEZA PARA OFICINAS CENTRALES, DEPARTAMENTALES Y PERIFERICAS DEL MINISTERIO DE EDUCACION, AÑO 2011</t>
  </si>
  <si>
    <t>1 de abril al 31 diciembre/2011</t>
  </si>
  <si>
    <t>O &amp; M MANTENIMIENTOS Y SERVICIOS, S.A. DE C.V.</t>
  </si>
  <si>
    <t>SERVICIOS DE SEGURIDAD Y VIGILANCIA, PARA OFICINAS CENTRALES, DEPARTAMENTALES Y PERIFERICAS DEL MINISTERIO DE EDUCACION, AÑO 2011</t>
  </si>
  <si>
    <t>11 de marzo al 31 de diciembre/2011</t>
  </si>
  <si>
    <t>COSASE, S.A. DE C.V.</t>
  </si>
  <si>
    <t>SERVICIOS DE ENLACES DE DATOS Y ENLACES DE INTERNET PARA EL MINISTERIO DE EDUCACION (ABRIL A JUNIO 2011)</t>
  </si>
  <si>
    <t>1 de julio al 30 de agosto/2011</t>
  </si>
  <si>
    <t>COMUNICACIONES IBW EL SALVADOR, S.A. DE C.V.</t>
  </si>
  <si>
    <t>NEWCOM EL SALVADOR, S.A. DE C.V.</t>
  </si>
  <si>
    <t>SERVICIO DE ALIMENTACION PARA 10 REUNIONES DEL CONSEJO NACIONAL DE EDUCACION</t>
  </si>
  <si>
    <t>Contratado, Vigencia, del 19 al 30 de septiembre de 2011.</t>
  </si>
  <si>
    <t>HOTEL Y DESARROLLO, S.A. DE C.V.</t>
  </si>
  <si>
    <t>SUMINISTRO DE LLANTAS Y BATERIAS PARA VEHICULOS Y MOTOCICLETAS DEL MINED</t>
  </si>
  <si>
    <t>Contratado, Vigencia: del 27 de sept. al 6 de octubre de 2011.</t>
  </si>
  <si>
    <t>REPUESTOS DIDEA, S.A. DE C.V.</t>
  </si>
  <si>
    <t>ADQUISICION DE 250 REFRIGERIOS PARA CELEBRACION CIVICA CORRESPONDIENTE AL MINED</t>
  </si>
  <si>
    <t xml:space="preserve"> Contratado, Vigencia: 12 de septiembre de 2011.</t>
  </si>
  <si>
    <t>SUSANA ARELY CAMPOS DE IRAHETA</t>
  </si>
  <si>
    <t>COMPRA DE CUPOS PARA EL PRIMER CONRESO INTERNACIONAL DE DERECHO ADMINISTRATIVO DE EL SALVADOR</t>
  </si>
  <si>
    <t>Contratado, Vigencia: 23 de septiembre de 2011.</t>
  </si>
  <si>
    <t>FONDOS DE ACTIVIDADES ESPECIALES DE LA CORTE SUPREMA DE JUSTICIA</t>
  </si>
  <si>
    <t>CONTRATACION DE SERVICIOS DE ASISTENCIA TECNICA PARA SEGUIMIENTO DE PAQUETE ESCOLAR ZONA ORIENTAL</t>
  </si>
  <si>
    <t>Vigencia: 24 de agosto al 22 septiembre</t>
  </si>
  <si>
    <t xml:space="preserve">GILBERTO ELENILSON LOPEZ GOMEZ </t>
  </si>
  <si>
    <t>ADQUISICION DE GABINETES METALICOS PARA RESGUARDO DEL EQUIPO INFORMATICO PARA CENTROS ESCOLARES PUBLICOS</t>
  </si>
  <si>
    <t>120 DIAS
Del 8 de agosto/2011 al 5 de diciembre/2011</t>
  </si>
  <si>
    <t>AUTOCONSA, S.A. DE C.V.</t>
  </si>
  <si>
    <t>SERVICIO DE ENLACE A INTERNET PARA CENTROS EDUCATIVOS DEL SISTEMA PUBLICO</t>
  </si>
  <si>
    <t>Vigencia del 01 de septiembre al 31 de octubre de 2011</t>
  </si>
  <si>
    <t>CTE, S.A. de C.V. ($23,775.20)
New Com de El Salvador, S.A. de C.V. ($2,892.80)</t>
  </si>
  <si>
    <t>COMPRA DE IMPLEMENTOS DE CERAMICA Y ESCULTURA</t>
  </si>
  <si>
    <t>60 DIAS
20 de Julio al 17 de septiembre/2011</t>
  </si>
  <si>
    <t>CASA MIRIAM, S.A. DE C.V.</t>
  </si>
  <si>
    <t>ADQUISICION DE EQUIPOS DE COMPUTACION PERSONAL, SERVIDORES Y PERIFERICOS PARA CENTROS ESCOLARES PUBLICOS</t>
  </si>
  <si>
    <t>29 de agosto al 29 de marzo/2011</t>
  </si>
  <si>
    <t>SISTEMAS C&amp;C, S.A. DE C.V. ($11,661.66)
GBM DE EL SALVADOR, S.A. DE C.V. ($3,068,157.42)
DATA &amp; GRAPHICS, S.A. DE C.V. ($356,623.00)</t>
  </si>
  <si>
    <t>ADQUISICION DE EQUIPO INFORMATICO PARA LA UNIDAD DE GESTION DEL PROGRAMA PRO-EDUCA, COMPONENTE 3.</t>
  </si>
  <si>
    <t>15 días calendario a partir de la orden de inicio del 25/07/2011 al 8/08/2011</t>
  </si>
  <si>
    <t xml:space="preserve">ALTA TECNOLOGIA, S.A. DE C.V. ($3,530.00)
DATA&amp;GRAPHICS, S.A. DE C.V. ($12,282.00)
RAF, S.A. DE C.V. ($610.00)
</t>
  </si>
  <si>
    <t>ADQUISICION DE MOBILIARIO DE OFICINA PARA EL USO DEL PERSONAL DE LA UNIDAD DE GESTION DEL PROGRAMA PRO-EDUCA, COMPONENTE 3.</t>
  </si>
  <si>
    <t>15 dias del 25 de julio al 8 de agosto/2011</t>
  </si>
  <si>
    <t>CLAUDIA MIRNA POSADA SOTO $5,590.37
LIZ JENNY REYES VARGAS/OFFITODO $6,600.00
FERROCENTRO, S.A. DE C.V. $840.00
DISTRIBUIDORA TAMIRA, S.A. DE C.V. $216.00</t>
  </si>
  <si>
    <t>SERVICIOS PROFESIONALES PARA REALIZAR ANALISIS BACTERIOLOGICOS EN TECLADOS MINI LAPTOP</t>
  </si>
  <si>
    <t>60 dias, del 30 de agosto al 28  de octubre 2011</t>
  </si>
  <si>
    <t>INLASA, S.A.</t>
  </si>
  <si>
    <t>ADQUISICION DE PLANTA TELEFONICA PARA LA OFICINA DEL PROGRAMA PRO-EDUCA, COMPONENTE 3</t>
  </si>
  <si>
    <t>15 dias hábiles: del 14 de Julio al 10 de agosto /2011</t>
  </si>
  <si>
    <t>SIEMENS ENTERPRISE, S.A.</t>
  </si>
  <si>
    <t>(3) SERVICIOS DE IMPRESIÓN  $64,200.00)
IMPRESIÓN DE DOCUMENTOS EDUCATIVOS PARA APOYAR EL PROCESO DE ALFABETIZACIÓN DE PERSONAS JÓVENES Y ADULTAS EN 13 MUNICIPIOS DE LOS DEPARTAMENTOS DE SAN MIGUEL Y USULUTÁN</t>
  </si>
  <si>
    <t>Vigencia: 23 de agosto/2011 al 21 septiembre/2011</t>
  </si>
  <si>
    <t>RR DONELLY $35088.00
IMPRENTA LA TARJETA $1,470.00</t>
  </si>
  <si>
    <t>Servicio de reproducción de audios educativos sobre el Programa Aprendiendo para vivir mejor - Radio Clases.</t>
  </si>
  <si>
    <t>35 DIAS
1 Septiembre al 5 de octubre/2011</t>
  </si>
  <si>
    <t>QUALITY GROUPS</t>
  </si>
  <si>
    <t>AUDITORIA EXTERNA DEL PROGRAMA DE CONVERSION DE DEUDA DE EL SALVADOR FRENTE A ESPAÑA </t>
  </si>
  <si>
    <t>Del 20/sept/2011 al 17/enero/2012</t>
  </si>
  <si>
    <t>BMM Y ASOCIADOS, S.A. DE C.V.</t>
  </si>
  <si>
    <t>CANJE DE DEUDA</t>
  </si>
  <si>
    <t>DISEÑO Y VALIDACIÓN DE SISTEMA DE GESTIÓN DE CALIDAD QUE PROMUEVA LA MEJORA INTERNA DE PROCESOS Y PROCEDIMIENTOS QUE FACILITEN LA GESTIÓN EDUCATIVA Y LA IMPLANTACIÓN DE LOS OBJETIVOS ESTRATÉGICOS DEL MINISTERIO DE EDUCACION, ARTICULADO ENTRE LAS ADMINISTRACIONES DEL AMBITO LOCAL, DEPARTAMENTAL Y CENTRAL DEL MINISTERIO DE EDUCACION.
SISTEMATIZACIÓN Y COORDINACIÓN DEL DISEÑO DEL SISTEMA DE GESTION DE CALIDAD, AISTENCIA TECNICA Y CONTEXTUALIZADA Y DE COMUNICACIÓN HACIA LOS CENTROS EDUCATIVOS, ARTICULADA ENTRE LAS ADMINISTRACIONES ESCOLARES DEL AMBITO LOCAL, AMBITO DEPARTAMENTAL Y AMBITO CENTRAL DEL MINISTERIO DE EDUCACION
DISEÑO DE UNA ESTRATEGIA DE MEJORA INTERNA, AISTENCIA TECNICA CONTEXTUALIZADA Y DE COMUNICACIÓN HACIA LAS ESCUELAS INCLUSIVAS IMPLEMENTANDO EL ENFOQUE EDUCATIVO DE TIEMPO PLENO ASI COMO ESCUELAS DE EDUCACION ESPECIAL, ARTICULADA ENTRE LAS ADMINISTRACIONES DEL AMBITO LOCAL, AMBITO DEPARTAMENTAL Y AMBITO CENTRAL DEL MINISTERIO DE EDUCACION.</t>
  </si>
  <si>
    <t>29/08/2011 al 29/08/2012
26/07/2011 AL 6/06/2012
29/08/2011 al 29/08/2012</t>
  </si>
  <si>
    <t>JOSE JOAQUIN MIRA SOLVES
JOSE ANIBAL ERAZO
CARLOS ARTURO OCHOA CUCALEANO</t>
  </si>
  <si>
    <t xml:space="preserve">REHABILITACION , MEJORAMIENTO Y AMPLIACION DE UN CENTRO ESCOLAR DEL MINISTERIO DE EDUCACION (SEGUNDA CONVOCATORIA)
ESCUELA DE EDUCACION ESPECIAL DE SAN VICENTE M/SAN VICENTE (PEIS 4714)
</t>
  </si>
  <si>
    <t>Orden de Inicio
Del 16/agosto/2011
Al 28/diciembre/2011
135 dias ejec.obra.
11/marzo/2012 finalizacion obra.</t>
  </si>
  <si>
    <t>CELIZING, S.A. DE C.V. - RIVERA DOMINGUEZ INGENIROS CIVILES, S.A. DE C.V. $114,137.55</t>
  </si>
  <si>
    <t>PEIS</t>
  </si>
  <si>
    <t>ASISTENCIA TECNICA PARA LA ELABORACION CURRICULAR Y DISEÑO GRAFICO DEL DOCUMENTO MANUAL DE ORIENTACIONES PARA LA ATENCION DEL DESARROLLO INFANTIL EN LA FAMILIA, DIRIGIDO  A EDUCADORAS DE LA VIA FAMILIAR COMUNITARIA</t>
  </si>
  <si>
    <t>Contratado, Vigencia: del 12 al 26 de septiembre de 2011</t>
  </si>
  <si>
    <t>ELSA CLORINDA RAMIREZ DE REYES</t>
  </si>
  <si>
    <t>ADQUISICION DE CAFE PARA EMPLEADOS DEL MINISTERIO DE EDUCACION AÑO 2011 </t>
  </si>
  <si>
    <t xml:space="preserve"> Vigencia: del 21 de octubre al 31 de dic. de 2011.</t>
  </si>
  <si>
    <t>MANUFACTURAS HUMBERTO BUKELE E HIJOS, S.A. DE C.V.</t>
  </si>
  <si>
    <t>Vigencia: del 24 de agosto al 21 de noviembre de 2011.</t>
  </si>
  <si>
    <t>ADQUISICION DE KITS DE REPUESTOS CONSUMIBLES, MANTENIMIENTO PREVENTIVO (NO INCLUYE PARTES), BANDEJAS DE ENTRADA AL ADF Y BANDEJAS DE SALIDA PARA ESCANERS INDUSTRIALES MARCA FUJITSU MODELO: FI-6770, DEL DEPARTAMENTO DE ARCHIVO Y DIGITALIZACION</t>
  </si>
  <si>
    <t>Vigencia: del 15 de nov. al 14 de dic. de 2011</t>
  </si>
  <si>
    <t>COMPRA DE INSECTICIDAS PARA DIRECCIONES DEPARTAMENTALES DEL MINED  </t>
  </si>
  <si>
    <t>Vigencia: del 31 de octubre al 9 de nov. de 2011.</t>
  </si>
  <si>
    <t>INSELCA, S.A. DE C.V.
CLEMENTE RIVAS AMAYA/ PAPELERA EL PITAL</t>
  </si>
  <si>
    <t>CONTRATACION DE CURSOS LIBRES DE DESARROLLO PERSONAL, PARA EMPLEADOS DE OFICINAS CENTRALES DEL MINED</t>
  </si>
  <si>
    <t>Vigencia: del 24 de nov. de 2011, al 2 de enero de 2012.</t>
  </si>
  <si>
    <t>ASOCIACION DE FOMENTO CULTURAL Y DEPORTIVO
OUTSORCING CORPORATION, S.A. DE C.V.</t>
  </si>
  <si>
    <t>SERVICIOS PROFESIONALES PARA REALIZAR PRUEBA PSICOMETRICA PARA DIRECTORES Y SUBDIRECTORES</t>
  </si>
  <si>
    <t>Vigencia: del 17 de octubre al 25 de nov. de 2011.</t>
  </si>
  <si>
    <t>OUTSORCING CORPORATION, S.A. DE C.V.</t>
  </si>
  <si>
    <t>COMPRA DE CINTAS DVCAM PARA GRABABAR ACTIVIDADES EDUCATIVAS </t>
  </si>
  <si>
    <t>Vigencia: del 20 de octubre al 18 de nov. de 2011.</t>
  </si>
  <si>
    <t>AUDIO VIDEO PROFESIONAL, S.A. DE C.V.</t>
  </si>
  <si>
    <t>MANTENIMIENTO DE RENOVACION DE SOPORTE TECNICO DE SOFTWARE SYMANTEC BACKUP EXEC</t>
  </si>
  <si>
    <t>Vigencia: del 26 de septiembre al 31 de dic. de 2011.</t>
  </si>
  <si>
    <t>SERVICIO DE MANTENIMIENTO CORRECTIVO Y PREVENTIVO PARA SITEMAS DE ALMACENAMIENTO MASIVO DEL MINED</t>
  </si>
  <si>
    <t>Vigencia: del 12 de octubre al 31 de dic. de 2011.</t>
  </si>
  <si>
    <t>MANTENIMIENTO Y ACTUALIZACION DE SOFTWARE POWER DESIGNER</t>
  </si>
  <si>
    <t>Vigencia: del 11 de octubre al 9 de noviembre de 2011.</t>
  </si>
  <si>
    <t>BUSSINESS SOLUTION, S.A. DE C.V.</t>
  </si>
  <si>
    <t>COMPRA DE PAPEL HIGIENICO, SERVILLETAS Y PAPEL TOALLA PARA UNIDADES ORGANIZATIVAS DEL MINED</t>
  </si>
  <si>
    <t>Vigencia: del 28 de septiembre al 12 de octubre de 2011.</t>
  </si>
  <si>
    <t>SUSANA RIVERA DE SALAZAR
PROQUINSA, S.A. DE C.V.
SERVIINTEGRA, S.A. DE C.V.
PAPELCO, S.A. DE C.V.
EUROPA, S.A. DE C.V.
LUIS ALONSO RAMIREZ CHICAS
CLEMENTE RIVAS AMAYA
MARIA SUSANA MEJIA DE CANALES</t>
  </si>
  <si>
    <t>COMPRA DE MATERIAL ELECTRICO PARA DIFERENTES UNIDADES ORGANIZATIVAS DEL MINISTERIO DE EDUCACION</t>
  </si>
  <si>
    <t>Vigencia: del 6 al 20 de octubre de 2011.</t>
  </si>
  <si>
    <t>CELESTINO GUARDADO/ FERRETERIA GUARDADO
FERRETERIA LA COMERCIAL/ FREDY NOE GUARDADO RIVERA.
FREUND DE EL SALVADOR, S.A. DE C.V.
WINSER, CORPORACION DE PRODUCTOS Y SERVICIOS, S.A. DE C.V.</t>
  </si>
  <si>
    <t>ADQUISICION DE MATERIALES PARA USO DE LABORATORIO, PARA LA IMPLEMENTACION DEL PLAN PILOTO DE ACADEMIAS SABATINAS DEPARTAMENTALES -ASD- EN LOS DEPARTAMENTOS DE MORAZAN Y LA UNION</t>
  </si>
  <si>
    <t>Vigencia: del 27 de octubre de 2011 al 24 de enero de 2012</t>
  </si>
  <si>
    <t xml:space="preserve">RGH DE EL SALVADOR, S.A. DE C.V.
RYA, S.A. DE C.V.
CARLOS ORLANDO ROMERO CALLES/ COMPAÑÍA DE SERVICIOS Y EQUIPOS
ELECTROLAB MEDIC, S.A. DE C.V.
</t>
  </si>
  <si>
    <t>COMPRA DE MATERIAL Y CRISTALERIA PARA EL CENTRO NACIONAL DE INVESTIGACIONES CIENTIFICAS DE EL SALVADOR, (CICES), AÑO 2011</t>
  </si>
  <si>
    <t>Contratado, Vigencia: del 21 de octubre al 4 de dic. de 2011</t>
  </si>
  <si>
    <t>ELECTROLAB MEDIC, S.A. DE C.V.
RYA, SERVICIOS PROFESIONALES, S.A. DE C.V.
CARLOS ORLANDO ROMERO CALLES</t>
  </si>
  <si>
    <t>REPARACION Y REPUESTOS DE MOBILIARIO Y EQUIPO DE OFICINA DE LA DDEU (CHAPAS DE ESCRITORIO Y TELEVISOR)</t>
  </si>
  <si>
    <t xml:space="preserve"> Vigencia: del 17 de octubre al 15 de diciembre de 2011.</t>
  </si>
  <si>
    <t>FERRETERIA EL CONECTE/ OLGA MARINA ARAUJO DE AVILES</t>
  </si>
  <si>
    <t>SERVICIO PROFESIONAL COMO ASISTENTE DE PROCESOS ADMINISTRATIVOS Y DE APOYO A LA ORGANIZACIÓN DE ACTIVIDADES ACADEMICAS DEL CENICSH</t>
  </si>
  <si>
    <t>Vigencia: del 20 de julio al 31 de dic. de 2011.</t>
  </si>
  <si>
    <t>JAIME ERNESTO TURCIOS LINARES</t>
  </si>
  <si>
    <t>CONTRATACION DE SERVICIOS TECNICOS DE DIGITADORES PARA EL CENSO ESCOLAR AÑO 2011</t>
  </si>
  <si>
    <t xml:space="preserve"> Vigencia: del 5 de octubre al 31 de dic. de 2011. </t>
  </si>
  <si>
    <t xml:space="preserve">NANCY ARACELY ESTRADA AGUIRRE.
EVANGELINA BERDUGO MARROQUIN.
NATALY  MAGINOTH BONILLA RIVAS.
NANCY ELIZABETH GUEVARA RUANO.
CARMEN ALICIA BLANCO HERNANDEZ.
MARIA ANGELA RODRIGUEZ CUELLAR.
MARIO ALEXANDER LAND  VALLE.
SOFIA SOLEDAD ULLOA MENJIVAR.
JOHANNA ELIZABETH  MEJIA ALVAREZ.
KELLY FABIOLA SALGUERO AGUIRRE.
CECILIA MARIBEL HERNANDEZ DE DINARTE.
CARLOS ROMEO AGUILAR MARIN.
MARIA FERNANDA MEJIA VELAZQUEZ.
EVAN PATRICIA MARQUINA FUENTES.
GABRIELA MARIA IRAHETA MIRANDA.
ALEJANDRA IVETH RIVAS MOLINA.
ANGELA XIOMARA RODRIGUEZ.
DIEGO GIOVANNI CUELLAR HELENA.
IMELDA MARISOL ALAS RODRIGUEZ.
SANDRA LIZETH VALLADERAS REYES.
WALTER RICARDO GUARDADO FUENTES.
BRENDA ELIZABETH NOLASCO.
MARTA MARIA MAJANO CARPIO.
NANCY AIDA GARCIA ZEPEDA. 
MARLA VERENA MIRANDA ROMERO
MONICA RAQUEL MONTERROSA RICO
</t>
  </si>
  <si>
    <t>CAPACITACION Y CERTIFICACION DEL TEMA DENOMINADO: MOTIVACION Y CAMBIO ACTITUDINAL Y CULTURA DE EXELENCIA</t>
  </si>
  <si>
    <t>Vigencia: 1 dia, 3 de noviembre de 2011.</t>
  </si>
  <si>
    <t>GRUPO ADISA, S.A. DE C.V.</t>
  </si>
  <si>
    <t>ADQUISICION DE MATERIAL DE FERRETERIA PARA REPARACION DE CANALES DE AGUAS LLUVIAS DE LAS OFICINAS ADMINISTRATIVAS DE ALFABETIZACION Y MODALIDADES FLEXIBLES-DNE Y LA DIRECCION DEPARTAMENTAL DE SAN MIGUEL Y ADQUISICION DE CINTA ANTIDESLIZANTE PARA OFICINAS CENTRALES DEL MINED</t>
  </si>
  <si>
    <t xml:space="preserve"> Vigencia: del 14 al 21 de octubre de 2011.</t>
  </si>
  <si>
    <t>MEW, S.A. DE C.V.
MANUFACTURAS HUMBERTO BUKELE E HIJOS, S.A. DE C.V.
FREDY NOE GRANADOS RIVERA/ FERRETERIA LA COMERCIAL
FERRETERIA GUARDADO/CELESTINO GUARDADO</t>
  </si>
  <si>
    <t>SUMINISTRO E INSTALACION DE CORTINAS PARA EL AREA DE LA JEFATURA DEL DEPARTAMENTO DE PROGRAMACION-DNE, Y DIRECCION NACIONAL DE GESTION DEPARTAMENTAL</t>
  </si>
  <si>
    <t>Vigencia: del 3 al 17 de octubre de 2011.</t>
  </si>
  <si>
    <t>JESUS ABRAHAM LOPEZ TORRES/ DECOSISTEMAS</t>
  </si>
  <si>
    <t>ASISTENCIA TECNICA PARA EL DISEÑO DEL MANUAL DE LA EDUCADORA DE FAMILIA</t>
  </si>
  <si>
    <t>Vigencia: del 5 de octubre al 3 de dic. de 2011</t>
  </si>
  <si>
    <t>MARIA ISABEL HERMOSA CAMPOS</t>
  </si>
  <si>
    <t>ADQUISICION DE MAQUINARIA Y EQUIPO PARA LA DIRECCION NACIONAL DE INVESTIGACION EN CIENCIA, TECNOLOGIA E INNOVACION Y SUS UNIDADES, AÑO 2011</t>
  </si>
  <si>
    <t>Vigencia: del 24 de nov. de 2011 al 7 de enero de 2012.</t>
  </si>
  <si>
    <t>OMNISPORT, S.A. DE C.V.
ERLO, S.A. DE C.V.</t>
  </si>
  <si>
    <t>ADQUISICION DE EQUIPO DE OFICINA PARA DIFERENTES UNIDADES DEL MINED</t>
  </si>
  <si>
    <t>CALCULADORAS Y TECLADOS S.A. DE C.V.
MIRINA INDUSTRIAL, S.A. DE C.V.
LIZ JENNY REYES VARGAS/OFITODO
ODE DE EL SALVADOR, LIMITADA DE CAPITAL VARIABLE</t>
  </si>
  <si>
    <t>COMPRA DE REACTIVOS PARA EL CENTRO NACIONAL DE INVESTIGACIONES CIENTIFICAS DE EL SALVADOR (CICES), AÑO 2011</t>
  </si>
  <si>
    <t xml:space="preserve"> Vigencia: del 3 de noviembre al 17 de dic. de 2011.</t>
  </si>
  <si>
    <t xml:space="preserve">RGH DE EL SALVADOR, S.A. DE C.V.
COMERCIO Y REPRESENTACIONES, S.A. DE C.V.
</t>
  </si>
  <si>
    <t>ADQUISICION DE 200 LIBRAS DE CAFÉ</t>
  </si>
  <si>
    <t>Vigencia: del 5 al 14 de octubre de 2011.</t>
  </si>
  <si>
    <t>PLANTA DE TORREFACCION DE CAFÉ, S.A. DE C.V.</t>
  </si>
  <si>
    <t>ADQUISICION DE MATERIALES IMPRESOS INFORMATIVOS DE LAS ACADEMIAS SABATINAS DEPARTAMENTALES</t>
  </si>
  <si>
    <t>Vigencia: 1 dia, 17 de octubre de 2011.</t>
  </si>
  <si>
    <t>RICARDO ARMANDO MORAN/ CREATIVIDAD DIGITAL</t>
  </si>
  <si>
    <t>CONSULTORIA PUESTA A PUNTO DE VEHICULO PROTOTIPO CON MOTOR A HIDROGENO</t>
  </si>
  <si>
    <t>Vigencia: del 21 de octubre al 21 de dic. de 2011.</t>
  </si>
  <si>
    <t>JUAN FRANCISCO HERNANDEZ LEMUS</t>
  </si>
  <si>
    <t>ADQUISICION DE EXTINTORES CONTRA INCENDIOS PARA LAS DIFERENTES UNIDADES ORGANIZATIVAS DE LAS DEPARTAMENTALES DE CUSCATLAN Y AHUACHAPAN, JUNTA DE LA CARRERA DOCENTE Y PARA 5 VEHICULOS</t>
  </si>
  <si>
    <t xml:space="preserve"> Vigencia: del 17 al 26 de 0ctubre de 2011.</t>
  </si>
  <si>
    <t>OXGASA, S.A. DE C.V.
PROFESIONALES CONTRA INCENDIOS DE EL SALVADOR, S.A. DE C.V.</t>
  </si>
  <si>
    <t>ADQUSICION DE 4 PUERTAS PLEGABLES PARA LA DIRECCION Y SALA DE REUNIONES DE AUDITORIA INTERNA</t>
  </si>
  <si>
    <t>Vigencia: del 17 al 26 de octubre de 2011.</t>
  </si>
  <si>
    <t>DECOSISTEMAS/JESUS ABRAHAM LOPEZ TORRES</t>
  </si>
  <si>
    <t>SERVICIOS TECNICOS PROFECIONALES PARA LA ELABORACION DE ESTRATEGIAS DE COMUNICACIÓN INTERNA Y EXTERNA</t>
  </si>
  <si>
    <t>Vigencia: del 8 de nov. al 7 de dic. de 2011.</t>
  </si>
  <si>
    <t>THOMAS GEBHARDT</t>
  </si>
  <si>
    <t>SERVICIOS DE ASISTENCIA TECNICA PARA EL PROYECTO DE INVESTIGACION 20 AÑOS DE LOS ACUERDOS DE PAZ EN EL SALVADOR</t>
  </si>
  <si>
    <t>Vigencia: del 17 de octubre al 15 de dic. de 2011.</t>
  </si>
  <si>
    <t>MAYRA FRANCISCA NATHALY BONILLA PORTILLO</t>
  </si>
  <si>
    <t>SERVICIOS DE UN ASISTENTE DE INVESTIGACION PARA EL PROYECTO EL PRIMER GRITO DE INDEPENDENCIA EN SAN SALVADOR</t>
  </si>
  <si>
    <t>Vigencia: del 31 de octubre al 29 de dic. de 2011.</t>
  </si>
  <si>
    <t>CARLOS ERNESTO AGUILUZ VENTURA</t>
  </si>
  <si>
    <t>CONSULTORIA: DISEÑO GRAFICO PARA LA PORTADA E INTERIORES, DIAGRAMACION, MAQUETACION DE LOS CONTENIDOS Y ORIENTACION DE LA IMPRESIÓN DE LA REVISTA DEL CENICSH</t>
  </si>
  <si>
    <t>Vigencia: del 17 de octubre al 30 de nov. de 2011</t>
  </si>
  <si>
    <t>JUDITH SAMANTA ROMERO</t>
  </si>
  <si>
    <t>ADQUISICIÒN DE 2 CAFETERAS PARA LA DIRECCION FINANCIERA INSTITUCIONAL</t>
  </si>
  <si>
    <t xml:space="preserve"> Vigencia: del 17 al 26 de octubre de 2011.</t>
  </si>
  <si>
    <t>ADQUISICION DE ACCESORIOS PARA VEHICULOS Y MATERIALES DE FERRETERIA</t>
  </si>
  <si>
    <t xml:space="preserve"> Vigencia: del 28 de octubre al 26 de noviembre de 2011.</t>
  </si>
  <si>
    <t>FREDY NOE GRANADOS RIVERA/ FERRETERIA LA COMERCIAL
FREUND DE EL SALVADOR, S.A. DE C.V.
REPUESTOS DIDEA, S.A. DE C.V.</t>
  </si>
  <si>
    <t>COMPRA DE COMPRESORES PARA AIRE ACONDICIONADO DE LA SALA DE REUNIONES DE CONACOORE</t>
  </si>
  <si>
    <t>Vigencia: del 14 al 23 de octubre de 2011.</t>
  </si>
  <si>
    <t>DISTRIBUIDORA GRANADA, S.A. DE C.V.</t>
  </si>
  <si>
    <t>ADQUISICION DE EQUIPO INFORMATICO PARA UNIDADES ORGANIZATIVAS DEL MINED</t>
  </si>
  <si>
    <t>Vigencia: del 6 de dic. de 2011, al 4 de enero de 2012.</t>
  </si>
  <si>
    <t>CONSULTORIA ASISTENCIA TECNICA PARA EL DISEÑO GRAFICO DE LOS DOCUMENTOS CURRICULARES:  MATERIAL DE APOYO PARA LECTOESCRITURA, MATEMATICA, MUNDO NATURAL, MUNDO SOCIAL, Y MOTRICIDAD, DIRIGIDO A DOCENTES DE SEXTO Y SEPTIMO AÑO DE VIDA</t>
  </si>
  <si>
    <t>Vigencia: del 4 de nov. al 18 de dic. de 2011.</t>
  </si>
  <si>
    <t>JOSE ANGEL PORTILLO</t>
  </si>
  <si>
    <t>SUMINISTRO PARA RED TELEFONICA</t>
  </si>
  <si>
    <t>Vigencia: del 21 de octubre al 4 de noviembre de 2011.</t>
  </si>
  <si>
    <t>E-BD EL SALVADOR</t>
  </si>
  <si>
    <t>CONSULTORIA: DIAGNOSTICO DEL ESTADO ACTUAL DEL CONJUNTO HISTORICO CULTURAL DE CHALCHUAPA</t>
  </si>
  <si>
    <t>Vigencia: del 26 de octubre al 31 de dic. de 2011.</t>
  </si>
  <si>
    <t>JOSE HERIBERTO ERQUCIA CRUZ</t>
  </si>
  <si>
    <t>CONSULTORIA: CORRECCION DE ESTILO, LINGÜÍSTICA Y GRAMATICAL EN LA PUBLICACION DE DOCUMENTOS CIENTIFICOS Y ACADEMICOS DEL CENTRO NACIONAL DE INVESTIGACIONES EN CIENCIAS SOCIALES Y HUMANIDADES</t>
  </si>
  <si>
    <t>Vigencia: del 26 de octubre al 24 de dic. de 2011.</t>
  </si>
  <si>
    <t>WATER RENE MOLINA</t>
  </si>
  <si>
    <t>SERVICIOS DE ASISTENCIA TECNICA, PARA EL PROYECTO "LA REFORMA EDUCATIVA DE 1968"</t>
  </si>
  <si>
    <t>Vigencia: del 17 de octubre al 17 de dic. de 2011.</t>
  </si>
  <si>
    <t>ANA LESLIE MARICELA ORTIZ LEMUS</t>
  </si>
  <si>
    <t>SERVICIOS DE ASISTENCIA TECNICA PARA EL PROYECTO "LAS REDES INTELECTUALES DE PRINCIPIOS DEL SIGLO XX EN EL SALVADOR Y SU IMPACTO EN LAS IDEAS EDUCATIVAS"</t>
  </si>
  <si>
    <t xml:space="preserve"> Vigencia: del 17 de octubre al 17 de dic. de 2011.</t>
  </si>
  <si>
    <t>ALONDRA DEL RIO UMANZOR VELASQUEZ</t>
  </si>
  <si>
    <t>COMPRA DE PAPEL SEGURIDAD PARA TITULOS DE EDUCACION MEDIA AÑO 2011</t>
  </si>
  <si>
    <t>Vigencia: del 17 de octubre al 15 de nov. de 2011.</t>
  </si>
  <si>
    <t>FORMULARIOS STANDARD, S.A. DE C.V.</t>
  </si>
  <si>
    <t>ADECUACION DE ESPACIOS FISICOS EN LA GERENCIA DE REGISTRO DNES</t>
  </si>
  <si>
    <t>Vigencia: del 3 al 12 de nov.</t>
  </si>
  <si>
    <t>JOSE RAFAEL NOYOLA RIVERA</t>
  </si>
  <si>
    <t>SERVICIO DE REPRODUCCION DE MANUALES PARA LA IMPLEMENTACION DE LA VIA FAMILIAR COMUNITARIA</t>
  </si>
  <si>
    <t xml:space="preserve"> 18 de noviembre de 2011.</t>
  </si>
  <si>
    <t>SERVICIOS DE ASISTENCIA TECNICA PARA REALIZAR EL MONITOREO Y SEGUIMIENTO A LOS PROCESOS DE COMPRA DE LOS CENTROS EDUCATIVOS BENEFICIADOS CON EL PROGRAMA DE PAQUETES ESCOLARES AÑO 2011</t>
  </si>
  <si>
    <t>Vigencia: del 24 de agosto al 30 de sept. de 2011.</t>
  </si>
  <si>
    <t>SUMINISTRO E INSTALACION DE CORTINAS VERTIVALES PARA LOS DEPARTAMENTOS DE EDUCACION EN ARTE, CULTURA, RECREACION Y DEPORTES, GERENCIA DE GESTION INTEGRAL CIUDADANA Y EVALUACION DE LOS APRENDIZAJES, GERENCIA DE SEGUIMIENTO A LA CALIDAD</t>
  </si>
  <si>
    <t>Vigencia: del 31 de octubre al 14 de nov. de 2011.</t>
  </si>
  <si>
    <t>ADQUISICION DE COMPRESOR PARA AIRE ACONDICIONADO DE LA DIRECCION DEPARTAMENTAL DE EDUCACION DE MORAZAN</t>
  </si>
  <si>
    <t>Vigencia: DEL 25 DE NOV. AL 13 9 DE DIC. DE 2011.</t>
  </si>
  <si>
    <t>MANUEL DE JESUS MARQUEZ</t>
  </si>
  <si>
    <t>ASISTENCIA PARA LA ELABORACION DEL MANUAL TECNICO Y OPERATIVO DE LA DIRECCION DE AUDITORIA INTERNA</t>
  </si>
  <si>
    <t>Vigencia: del 14 de nov. al 13 de dic. de 2011.</t>
  </si>
  <si>
    <t>CLAUDIA IVETTE LOPEZ DE HERNANDEZ</t>
  </si>
  <si>
    <t>SERVICIOS DE ASESORIA PARA LA ENTREGA Y RECEPCION DE GUIA DE MANIFESTACION DE INTERES DE PERSONAS NATURALES Y JURIDICAS QUE DESEAN PARTICIPAR EN LOS PROCESOS DE COMPRA DE PAQUETE ESCOLAR 2012</t>
  </si>
  <si>
    <t>Contratado: vigencia: del 3 al 31 de octubre de 2011.</t>
  </si>
  <si>
    <t xml:space="preserve">GRISELDA ARELY ROMERO ALVAREZ
JAIME ROBERTO GOMEZ MARTINEZ 
LILIANA ASTRID GAVIDIA VILLEGAS
VICTOR ALONSO VELARDE CEVALLOS 
BEATRIZ GRACIELA GARCIA ZEPEDA 
JORGE CALEB ROMERO ESQUIVEL
DAVID EMMANUEL PACHECO MARIN
FERNANDO DANIEL FLORES LOPEZ
CARLOS ENRIQUE VILLEGAS MARROQUIN
WILFREDO JOSE IRAHETA MIRANDA
CLAUDIA PATRICIA GARCIA RODRIGUEZ
OSCAR ALEXANDER CASTANEDA MARTINEZ
MIRNA YESENIA ESCOBAR DE CAMPOS
SALVADOR ANTONIO ANDRADE LEMUS 
SILVIA MARITZA ACOSTA DE ARIAS
MISAEL HUMBERTO ESCOBAR CHAVEZ 
EDGAR ANTONIO CARDONA MERINO 
SALVADOR ERNESTO PEREZ HERNANDEZ
ANA MARIA SALINAS GUZMAN 
BRYAN XAVIER SANTOS BONILLA
RENE OSWALDO HERNANDEZ BRIZUELA 
KARY LOURDES MENJIVAR SANCHEZ 
MARITZA JULYBETH ESCOBAR DE FUNES
MAURICIO ANTONIO LOPEZ CLAROS
RAUL ANTONIO MAJANO MENJIVAR
ZEYDI ILIANA JUAREZ PORTILLO
</t>
  </si>
  <si>
    <t>SERVICIOS PARA LA CAPACITACION DE PERSONAL SOBRE EL USO DE SISTEMA Y ASESORIA SOBRE EL LLENADO DE BOLETAS PARA EL REGISTRO DE PROVEEDORES</t>
  </si>
  <si>
    <t>Vigencia: 1 dia; 3 de octubre de 2011.</t>
  </si>
  <si>
    <t>ESCUELA ESPECIALIZADA EN INGENIERIA ITCA-FEPADE</t>
  </si>
  <si>
    <t xml:space="preserve">ADQUISICION DE LLANTAS PARA VEHICULOS DEL MINISTERIO DE EDUCACION </t>
  </si>
  <si>
    <t>vigencia: del 19 al 28 de octubre de 2011.</t>
  </si>
  <si>
    <t>DISTRIBUIDORA PAREDES VELA, S.A. DE C.V.</t>
  </si>
  <si>
    <t>ARRENDAMIENTO DE COMPUTADORAS LAPTOP PARA EL REGISTRO Y ACTUALIZACION DEL BANCO DE PROVEEDORES QUE PARTICIPARAN EN EL PROGRAMA DE PAQUETE ESCOLAR 2012</t>
  </si>
  <si>
    <t>Vigencia: del 3 al 22 de octubre de 2011.</t>
  </si>
  <si>
    <t>ARRENDAMIENTO DE EQUIPO DE IMPRESIÓN CON INSUMOS PARA EL DESARROLLO DE LA ENTREGA DE GUIAS DE EXPRESION DE INTERES Y RECEPCION DE DOCUMENTOS PARA LA DIGITACION DE FICHA DE MANIFESTACION DE INTERES DE PROVEEDORES PARA LOS PAQUETES ESCOLARES AÑO 2012</t>
  </si>
  <si>
    <t xml:space="preserve"> Vigencia: del 3 al 22 de octubre de 2011.</t>
  </si>
  <si>
    <t>SERVICIO DE ARRENDAMIENTO DE EQUIPO DE COMUNICACIÓN PARA OFICINAS CENTRALES DEL MINED</t>
  </si>
  <si>
    <t>Vigencia: del 12 de octubre al 31 de diciembre de 2011.</t>
  </si>
  <si>
    <t>SISTEMAS C&amp;C, S.A. DE C.V.</t>
  </si>
  <si>
    <t>COMPRA DE ACCESORIOS PARA COMPRESORES DE AIRE ACONDICIONADO DE LA SALA DE REUNIONES DE CONACOORE</t>
  </si>
  <si>
    <t>Vigencia: del 14 al 21 de octubre de 2011.</t>
  </si>
  <si>
    <t>ADQUISICION DE 249 SELLOS PARA LA GERENCIA DE GESTION INTEGRAL CIUDADANA</t>
  </si>
  <si>
    <t>Vigencia: pte. orden de inicio.</t>
  </si>
  <si>
    <t>PROCESADORA Y DISTRIBUIDORA NACIONAL, S.A. DE C.V.</t>
  </si>
  <si>
    <t>ADQUISICION DE AIRE ACONDICIONADO Y MOTOR VENTILADOR</t>
  </si>
  <si>
    <t>Vigencia:  DEL 2 AL 11 DE DIC. DE 2011.</t>
  </si>
  <si>
    <t>ASESORAMIENTO SOBRE DISEÑO CURRICULAR Y SU TIPOLOGIA PARA ANALISIS DE PLANES DE ESTUDIO DE IES</t>
  </si>
  <si>
    <t>Vigencia: DEL 7 AL 21 DE NOVIEMBRE</t>
  </si>
  <si>
    <t>ALEJANDRO DE LEON CRUZ</t>
  </si>
  <si>
    <t>SUMINISTRO E INSTALACION DE CORTINAS EN GERENCIA DE ATENCION AL DESEMPEÑO SOBRESALIENTE</t>
  </si>
  <si>
    <t>DEL 31 DE OCTUBRE AL 14 DE NOVIEMBRE DE 2011.</t>
  </si>
  <si>
    <t>ALFINTE, S.A. DE C.V.</t>
  </si>
  <si>
    <t>CONSULTORIA: DISEÑO Y ELABORACION DE UN PLAN DE RUTA Y DE TRABAJO PARA ELABORAR PAQUETES DE GUIAS DIDACTICAS TEMATICAS -GDT- EN CIENCIAS SOCIALES RELEVANTES PARA LA CONVIVENCIA HUMANA PARA LA ATENCION EN ACADEMIA SABATINA A ESTUDIANTES CON DESEMPEÑO SOBRESALIENTE -AEDS- ENTRE 4º GRADO DE NIVEL BASICO Y 2º AÑO DE NIVEL MEDIO</t>
  </si>
  <si>
    <t xml:space="preserve"> Vigencia: del 3 de nov. al 12 de dic. de 2011.</t>
  </si>
  <si>
    <t>OLGA PATRICIA DOÑAS</t>
  </si>
  <si>
    <t>IMPRESIÓN DE CALENDARIO ESCOLAR 2011, LIBROS DE REGISTRO DE MATRICULA, ASISTENCIA Y EVALUACION DE RENDIMIENTO ESCOLAR DE EDUCACION PARVULARIA Y BASICA Y CUADRO SUELTO DE REGISTRO DEL RENDIMIENTO DE EVALUACION ESCOLAR DE 3º,6º Y 9º GRADO AÑO 2012</t>
  </si>
  <si>
    <t>16 de noviembre de 2011, al 31 de diciembre</t>
  </si>
  <si>
    <t>CONTRATACION DE SERVICIOS PARA LA IMPRESIÓN DE DOCUMENTOS QUE APOYARAN LA ASISTENCIA COMUNITARIA EN EL MARCO DEL PROYECTO CERRANDO LA BRECHA DEL CONOCIMIENTO (CBC)</t>
  </si>
  <si>
    <t>SILVIA GUADALUPE PONCE MAJANO</t>
  </si>
  <si>
    <t>TRES SERVICIOS PROFESIONALES PARA EL APOYO ADMINISTRATIVO Y CONTABLE DE LAS TRANSFERENCIAS PROEDUCA EN LA JEFATURA DE GESTION INTEGRAL CIUDADANA</t>
  </si>
  <si>
    <t xml:space="preserve"> vigencia: del 1 de nov. al 31 de dic. de 2011.</t>
  </si>
  <si>
    <t>MERLY BEATRIZ ARIAS DE ORTIZ
FATIMA EMELINA RAMOS LEMUS
MARIA ELENA GUZMAN BATRES</t>
  </si>
  <si>
    <t>DOS SERVICIOS PROFESIONALES DEL AREA DE INFORMATICA PARA LA ELABORACION DE BASE DE DATOS DE LAS ESTRATEGIAS DEL PROGRAMA UN SUEÑO POSIBLE IMPLEMENTADA POR LOS CENTROS ESCOLARES DEL PAIS</t>
  </si>
  <si>
    <t>Vigencia: del 1 de nov. al 31 de dic. de 2011.</t>
  </si>
  <si>
    <t>JAIME QUINTANILLA SARCAY
RAMON ULISES SANCHEZ BARRERA</t>
  </si>
  <si>
    <t>SERVICIOS PROFESIONALES PARA LA FUNCION DE TECNICO DE EDUCACION FISICA</t>
  </si>
  <si>
    <t>HUGO ROSEMBERG LOPEZ BARDALES</t>
  </si>
  <si>
    <t>SERVICIOS PROFESIONALES PARA LA PREVENCION DE VIOLENCIA ESCOLAR</t>
  </si>
  <si>
    <t>Vigencia: del 1 de nov. al 30 de dic. de 2011.</t>
  </si>
  <si>
    <t>LUIS EDGARDO VILANOVA PEREIRA</t>
  </si>
  <si>
    <t>TRES SERVICIOS PROFESIONALES PARA LA FUNCION DE TECNICOS EN ARTE</t>
  </si>
  <si>
    <t>ARMANDO MORAN SOLIS
HERBERT OSWALDO ZEPEDA GUTIERREZ
JOSE ROBERTO CEA</t>
  </si>
  <si>
    <t>SERVICIO DE RECARGA DE EXTINTORES DEL MINISTERIO DE EDUCACION AÑO 2011 </t>
  </si>
  <si>
    <t>PROFESIONALES CONTRA INCENDIOS DE EL SALVADOR, S.A. DE C.V.</t>
  </si>
  <si>
    <t>ADQUISICION DE UNIFORMES PARA ENFERMERAS DEL MINISTERIO DE EDUCACION, AÑO 2011 (INCLUYE DISEÑO Y CONFECCION)</t>
  </si>
  <si>
    <t xml:space="preserve"> Vigencia: del 10 de nov. al 9 de dic. de 2011.</t>
  </si>
  <si>
    <t>HERMELINDA DEL CARMEN VALDIVIESO OCHOA</t>
  </si>
  <si>
    <t>SERVICIO DE ALIMENTACION PARA EL DESARROLLO DEL TALLER DEL SISTEMA DE ADMINISTRACION ESCOLAR</t>
  </si>
  <si>
    <t>del 3 al 25 de nov. de 2011.</t>
  </si>
  <si>
    <t>JOSE ISMAEL FERNANDEZ LOPEZ</t>
  </si>
  <si>
    <t>ASISTENCIA TECNICA DE ESPECIALISTAS PARA CONFORMAR LA COMISION TECNICA EVALUADORA NACIONAL DEL XII CERTAMEN DE CREATIVIDAD DIDACTICA PARA EL AÑO 2011</t>
  </si>
  <si>
    <t>vigencia: del 16 de nov. al 15 de dic. de 2011.</t>
  </si>
  <si>
    <t>BERTA MARINA BENAVIDES
MARTA OLIMPIA PERDOMO DE CASTILLO
JOSE MAURICIO LOPEZ MONTENEGRO</t>
  </si>
  <si>
    <t>SERVICIOS DE IMPRESIÓN DE CERTIFICADOS DE RENDIMIENTO ESCOLAR DE EDUCACION PARVULARIA Y BASICA AÑO 2011</t>
  </si>
  <si>
    <t>Vigencia: del 27 de octubre al 15 de nov. de 2011.</t>
  </si>
  <si>
    <t>RR DONNELLEY DE EL SALVADOR, S.A. DE C.V.</t>
  </si>
  <si>
    <t>COMPRA DE MATERIAL PARA LA IMPRESIÓN DE INSTRUCTIVO Y LINEAMIENTOS A LOS CENTROS ESCOLARES PARA LA EJECUCION DEL PROGRAMA PAQUETE ESCOLAR 2012</t>
  </si>
  <si>
    <t>Vigencia: del 14 al 28 de nov. de 2011.</t>
  </si>
  <si>
    <t>SERVICIOS ARTES GRAFICAS, S.A.
ACOACEIG, DE R.L.</t>
  </si>
  <si>
    <t>CONTRATACION DE SERVICIOS PROFESIONALES DE MOTORISTA, PARA LA DIRECCION DEPARTAMENTAL DE SAN VICENTE</t>
  </si>
  <si>
    <t>JOSE ALBERTO CHACON</t>
  </si>
  <si>
    <t>APOYO AL PRIMER CONGRESO VETERINARIO DE EL SALVADOR, DIRIGIDO A ESTUDIANTES DE CENTROAMERICA Y EL CARIBE</t>
  </si>
  <si>
    <t>Vigencia: del 25 al 29 de nov. de 2011.</t>
  </si>
  <si>
    <t>DIAGNOSTICO DE LAS INSTALACIONES ELECTRICAS PARA LAS DIRECCIONES DEPARTAMENTALES DE LA LIBERTAD, MORAZAN, SANTA ANA, SAN MIGUEL, LA UNION Y CHALATENANGO</t>
  </si>
  <si>
    <t>Vigencia: del 24 de nov. al 3 de dic. de 2011.</t>
  </si>
  <si>
    <t>MELZAR RODRIGUEZ HERNANDEZ
FASOR, S.A. DE C.V.</t>
  </si>
  <si>
    <t>ADQUISICION DE MATERIAL DE OFICINA</t>
  </si>
  <si>
    <t>Vigencia: del 24 al 28 de octubre de 2011.</t>
  </si>
  <si>
    <t>NOE ALBERTO GUILLEN/ LIBRERÍA Y PAPELERIA LA NUEVA SAN SALVADOR
BUSINESS CENTER, S.A. DE C.V.</t>
  </si>
  <si>
    <t>SERVICIO DE ALQUILER DE BUSES PARA TRASLADAR A ESTUDIANTES QUE PARTICIPARAN EN: FESTIVAL DE DANZA FOLCLORICA Y COSTUMBRISTA SALVADOREÑA; Y FESTIVAL DE MUSICA FOLCLORICA Y COSTUMBRISTA SALVADOREÑA INTERPRETADA POR BANDAS DE PAZ EN EL MARCO DEL PROGRAMA "UN SUEÑO POSIBLE</t>
  </si>
  <si>
    <t>Vigencia: 9 y 11 de noviembre de 2011</t>
  </si>
  <si>
    <t>SETCS, S.A. DE C.V.
FRANCISCO ANTONIO PACAS LEMUS</t>
  </si>
  <si>
    <t>AUDITORIA DE MATERIALES DE ENRIQUECIMIENTO CURRICULAR EN CIENCIAS NATURALES Y MATEMATICA CON ENFOQUE DE CIENCIA, TECNOLOGIA E INNOVACION PARA PARVULARIA Y PRIMER CICLO DE EDUCACION BASICA</t>
  </si>
  <si>
    <t xml:space="preserve"> Vigencia: del 17 de nov. al 31 de dic. de 2011.</t>
  </si>
  <si>
    <t>ANA DEL CARMEN GUADALUPE GONZALEZ HUGUET</t>
  </si>
  <si>
    <t>ADQUISICION DE SWITCHES DE COMUNICACIÓN PARA OFICINAS CENTRALES DEL MINED</t>
  </si>
  <si>
    <t>Vigencia: del 1 de dic. de 2011 al 8 de enero de 2012.</t>
  </si>
  <si>
    <t>COLTEL-EXEO INGENIERIA Y CONSTRUCCION, S.A. DE C.V.</t>
  </si>
  <si>
    <t>SERVICIO DE ALIMENTACION PARA ACTIVIDADES DE ARTE Y CULTURA PARA ESTUDIANTES QUE PARTICIPARAN EN FESTIVAL DE DANZA FOLCLORICA Y COSTUMBRISTA SALVADOREÑA INTERPRETADAS POR BANDAS DE PAZ EN EL MARCO DEL PROGRAMA UN SUEÑO POSIBLE</t>
  </si>
  <si>
    <t>Vigencia: del 9 al 11 de noviembre de 2011.</t>
  </si>
  <si>
    <t>HOTELES Y DESARROLLOS TURISTICOS, S.A. DE C.V.</t>
  </si>
  <si>
    <t>SERVICIOS DE CAPACITACION EN EL TEMA CALIDAD EN EL SERVICIO</t>
  </si>
  <si>
    <t>Vigencia: 20 de enero al 19 de abril de 2011</t>
  </si>
  <si>
    <t>FUNDACION EMPRESARIAL PARA EL DESARROLLO EDUCATIVO (FEPADE)</t>
  </si>
  <si>
    <t>SERVICIO DE ALIMENTACION PARA LA CONFERENCIA: ANALISIS COMPARATIVO DE LAS POLITICAS EDUCATIVAS EN CENTROAMERICA (CASO EL SALVADOR Y NICARAGUA)</t>
  </si>
  <si>
    <t xml:space="preserve"> Vigencia: 1 dia, 3 de noviembre de 2011.</t>
  </si>
  <si>
    <t>HOTELERA SALVADORREÑA, S.A. DE C.V.(HOTEL TERRAZA)</t>
  </si>
  <si>
    <t>JUEGOS DEPORTIVOS ESTUDIANTILES Y MANIOBRAS DE CAMPO EN EL ACTO CIVICO DEL 15 DE SEPTIEMBRE, EN APOYO AL PROGRAMA "UN SUEÑO POSIBLE: UN ESTUDIANTE INTEGRALMENTE FORMADO"</t>
  </si>
  <si>
    <t xml:space="preserve">CONVENIO   </t>
  </si>
  <si>
    <t>Vigencia: 15 de septiembre de 2011.</t>
  </si>
  <si>
    <t>INSTITUTO NACIONAL DE LOS DEPORTES</t>
  </si>
  <si>
    <t>SERVICIO DE IMPRESIÓN DE CUATRO CUADERNOS DE ESTUDIO</t>
  </si>
  <si>
    <t>Vigencia: 22 de noviembre de 2011.</t>
  </si>
  <si>
    <t>IMPRESIÓN DE INFORMACION ESTADISTICA DE LAS INSTITUCIONES DE EDUCACION SUPERIOR 2010</t>
  </si>
  <si>
    <t>Vigencia: del 29 de noviembre de 2011 al 12 de enero de 2012.</t>
  </si>
  <si>
    <t>IMPRESIÓN DE EVALUACION DE INSTITUCIONES DE EDUCACION SUPERIOR 2010-2011</t>
  </si>
  <si>
    <t xml:space="preserve"> Vigencia: del 29 de noviembre de 2011 al 5 de enero de 2012.</t>
  </si>
  <si>
    <t>SERVICIOS DE ALIMENTACION PARA CAPACITACION DE TECNICOS QUE VERIFICARAN EN CAMPO LA INFORMACION PRESENTADA POR PROVEEDORES PARA EL PROGRAMA PAQUETE ESCOLAR 2012</t>
  </si>
  <si>
    <t>Vigencia: 1 dia, 3 de nov. de 2011.</t>
  </si>
  <si>
    <t>SONIA ARELY CAMPOS DE IRAHETA</t>
  </si>
  <si>
    <t xml:space="preserve">32 SERVICIOS PROFESIONALES PARA EL MONTAJE DE LAS VACACIONES RECREATIVAS
SERVICIOS PROFESIONALES FOMENTO DE LA EDUCACION ARTISTICA Y PROMOCION CULTURAL EN CENTROS CULTURALES
</t>
  </si>
  <si>
    <t>Vigencia: del 28 de nov. al 27 de dic. 2011.</t>
  </si>
  <si>
    <t xml:space="preserve">CARLOS ERNESTO CASTRO
JOSE ALFREDO AYALA AYALA
VICTOR MANUEL FUENTES MARTINEZ
TITO ELIAS AREVALO CANIZALEZ
MILTON EDILBERTO CASTRO RIVERA
ROBERTO ERNESTO AVALOS BONILLA
RORICK ALEXIS AREVALO LUCERO
HAMILTON ENRIQUE MORENO ROSALES
JOEL ISMAR LOZANO CORADO
GIOVANNI ALEXANDER YANEZ BONILLA
WUILLIANS ALEXANDER CALITO VASQUEZ
SONIA CAROLINA MEJIA GARCIA
KELVIN HUMBERTO QUINTANA PACHECO
EVELIN YESSENIA ALBERTO MELENDEZ
JACQUELINE STEFANY GONZALEZ PALACIOS
CARLOS ALBERTO VASQUEZ RAMOS
RAFAEL ERNESTO CERNA RODRIGUEZ
RICARDO ERNESTO MARTINEZ
CARLOS ARMANDO MENDOZA MINERO
OSCAR VICENTE MENDOZA MINERO
LUIS ESTEBAN ANAYA RODRIGUEZ
ELVIS KELIN FERNANDEZ SANDOVAL
HECTOR BLADIMIR BARAHONA ROSALES
BENJAMIN ELISEO CHOTO QUINTEROS
ROSA INES QUIÑONEZ DE CHOTO
BORIS IVAN NAVARRETE MONTOYA
OSCAR ANTONIO MEDINA FUENTES
JOSE EDGAR CABRERA REYES
GUSTAVO MEJIA RAMIREZ
ERICK BOANERGES TRABANINO FLORES
JESSE JEANNETTE BARRERA RAMIREZ
MILTON JOSUE SERRANO RODRIGUEZ
DORA LISETH RIVERA DE CANDELARIO
YANIRA DEL CARMEN SOLIS
JAIME ABRAHAM RAMIREZ RODRIGUEZ
ALAIN SIGÜEZA PADILLA
ROSA ADELAIDA JOVEL VDA. DE PALACIOS
ALEJANDRO HUMBERTO CASTAÑEDA CARDOZA
REMBERTO ENRIQUE ARANA DIAZ
AMERICA BEATRIZ GARCIA DE SANDOVAL
RUBIDIA LORENA CONTRERAS BENITEZ
WALTER ESAU LARA GOMEZ
WILLIAN ALEXANDER BERRIOS JURADO
MANUEL ANTONIO SORTO ORELLANA
NELSON IZAMAR BAIRES CASTILLO
</t>
  </si>
  <si>
    <t xml:space="preserve">DEL 11 DE NOVIEMBRE AL 31 DE DICIEMBRE </t>
  </si>
  <si>
    <t>SERVICIO DE ALIMENTACION PARA CONSULTA NACIONAL "EDUCACION PARA UN PAIS SIN VIOLENCIA"</t>
  </si>
  <si>
    <t xml:space="preserve"> Vigencia: 1 dia, 8 de nov. De 2011.</t>
  </si>
  <si>
    <t>HOTELES Y DESARROLLO, S.A. DE C.V.</t>
  </si>
  <si>
    <t>SERVICIOS PROFESIONALES PARA EL DEPARTAMENTO DE PROYECTOS DE EJECUCION DE ESCUELAS INCLUSIVAS DE TIEMPO PLENO (EITP)</t>
  </si>
  <si>
    <t>Vigencia: del 1 al 31 de dic. De 2011.</t>
  </si>
  <si>
    <t>EDUARDO ANTONIO DURAN RODRIGUEZ</t>
  </si>
  <si>
    <t>SERVICIO DE ASISTENCIA TECNICA LOGISTICA PARA EL ORDENAMIENTO DE BODEGA QUINTA MANSION</t>
  </si>
  <si>
    <t>CARLOS ALONSO BARAHONA AGUIAR
JUAN JOSE ARISTIDES GUARDADO MARAVILLA
ROBERTO CARLOS SORIANO HERNANDEZ
VICENTE ARMANDO RODRIGUEZ MIRANDA
NOE DAGOBERTO JUAREZ MIRON</t>
  </si>
  <si>
    <t>COMPLEMENTO DE ARRENDAMIENTO DE EQUIPO DE IMPRESIÓN CON INSUMOS PARA EL DESARROLLO DE LA ENTREGA DE GUIAS DE EXPRESION DE INTERES Y RECEPCION DE DOCUMENTOS PARA LA DIGITACION DE FICHA DE MANIFESTACION DE INTERES DE PROVEEDORES PARA LOS PAQUETES ESCOLARES AÑO 2012</t>
  </si>
  <si>
    <t>RILAZ, S.A. DE C.V.</t>
  </si>
  <si>
    <t>COMPRA DE 200 MOCHILAS PARA EL PRIMER CONGRESO VETERINARIO DE EL SALVADOR</t>
  </si>
  <si>
    <t xml:space="preserve"> Vigencia: del 28 al 30 de nov. De 2011.</t>
  </si>
  <si>
    <t>MC KARTHY DE C.A., S.A. DE C.V.</t>
  </si>
  <si>
    <t>SISTEMATIZACION Y ANALISIS DE LA CONSULTA NACIONAL EDUCACION PARA UN PAIS SIN VIOLENCIA</t>
  </si>
  <si>
    <t xml:space="preserve"> Vigencia: del 19 de dic. de 2011 al 17 de enero de 2012.</t>
  </si>
  <si>
    <t>MARTHA JEANNETTE AGUILAR VILLAMARIONA</t>
  </si>
  <si>
    <t>ELABORACION DE LA CURRICULA CON SUS SISTEMAS DE EVALUACION PARA LA SELECCIÓN Y ATENCION A ESTUDIANTES CON DESEMPEÑO SOBRESALIENTE,AEDS, DE LOS AÑOS 1º Y 2º DE BACHILLERATO EN UNA ACADEMIA SABATINA DE QUIMICA</t>
  </si>
  <si>
    <t>Vigencia: del 14 de dici. de 2011 al 11 de febrero de 2012.</t>
  </si>
  <si>
    <t>MECHELLE GENEVIEVE GUTIERREZ ESPINOZA</t>
  </si>
  <si>
    <t>ELABORACION DE LA CURRICULA CON SUS SISTEMAS DE EVALUACION PARA LA SELECCIÓN Y ATENCION A ESTUDIANTES CON DESEMPEÑO SOBRESALIENTE,AEDS, DE LOS AÑOS 1º Y 2º DE BACHILLERATO EN UNA ACADEMIA SABATINA DE FISICA</t>
  </si>
  <si>
    <t>del 14 de dic. de 2011 al 11 de febrero de 2012.</t>
  </si>
  <si>
    <t>PAOLO TITO ESTRADA MARROQUIN</t>
  </si>
  <si>
    <t>ELABORACION DE LA CURRICULA CON SUS SISTEMAS DE EVALUACION PARA LA SELECCIÓN Y ATENCION A ESTUDIANTES CON DESEMPEÑO SOBRESALIENTE,AEDS, DE LOS AÑOS 1º Y 2º DE BACHILLERATO EN UNA ACADEMIA SABATINA DE MATEMATICA</t>
  </si>
  <si>
    <t>Vigencia: del 13 de dic. de 2011 al 10 de febrero de 2012.</t>
  </si>
  <si>
    <t>AARON ERNESTO RAMIREZ FLORES</t>
  </si>
  <si>
    <t>CONSTRUCCION E INTEGRACION DEL COMPONENTE DIDACTICO EN LA ELABORACION DE LA CURRICULA CON SUS SISTEMAS DE EVALUACION PARA LA SELECCIÓN Y ATENCION A ESTUDIANTES CON DESEMPEÑO SOBRESALIENTE,AEDS, DE LOS AÑOS 1º Y 2º DE BACHILLERATO EN UNA ACADEMIA SABATINA DE MATEMATICA, FISICA, QUIMICA Y BIOLOGIA</t>
  </si>
  <si>
    <t>Vigencia: del 14 de dic. de 2011 al 11 de febrero de 2012.</t>
  </si>
  <si>
    <t>SILVIA ELIZABETH BERMUDEZ RAMOS</t>
  </si>
  <si>
    <t>BOLETOS AEREOS POR MISION OFICIAL A MEXICO, D.F. DEL 5 AL 8 DE DICIEMBRE DE 2011</t>
  </si>
  <si>
    <t>Vigencia del 5-8 de diciembre de 2011</t>
  </si>
  <si>
    <t>ADQUISICION DE PANTALLA PARA PROYECCION DE ESPECTRO ELECTRICO PARA LA SALA DE REUNIONES DE LA DIRECCION DE AUDITORIA INTERNA</t>
  </si>
  <si>
    <t xml:space="preserve"> vigencia:  del 1 al 30 de dic. De 2011.</t>
  </si>
  <si>
    <t>PRICESMART EL SALVADOR, S.A. DE C.V.</t>
  </si>
  <si>
    <t>MATERIALES PARA REPARACIONES MENORES EN EL EDIFICIO DE LA DIRECCION DEPARTAMENTAL DE SAN MIGUEL (ARENA Y GRAVA)</t>
  </si>
  <si>
    <t xml:space="preserve"> vigencia: del 5 al 12 de diciembre de 2011.</t>
  </si>
  <si>
    <t>HECTOR ANTONIO PEREZ</t>
  </si>
  <si>
    <t>PROCESO DE DISEÑO Y ADMINISTRACION DE PRUEBAS PSICOMETRICAS QUE INCLUYA ENTREVISTA, PARA DOCENTES ASPIRANTES A LOS CARGOS DE DIRECTOR UNICO Y SUBDIRECTOR DE LOS CENTROS EDUCATIVOS DEL PAIS AÑO 2011</t>
  </si>
  <si>
    <t>OUTSOURCING CORPORACION, S.A. DE C.V.</t>
  </si>
  <si>
    <t>MEJORAS A LA SALA DE REUNIONES CONACORE</t>
  </si>
  <si>
    <t>Vigencia del 17 al 31 de enero de 2011</t>
  </si>
  <si>
    <t>G.A.C. INGENIEROS, S.A. DE C.V.</t>
  </si>
  <si>
    <t>COMPRA DE EQUIPO INFORMATICO (IPAD) PARA LA DIRECCION DE CONTRATACIONES INSTITUCIONALES</t>
  </si>
  <si>
    <t>Vigencia: del 15 de dic. De 2011 al 13 de enero de 2012.</t>
  </si>
  <si>
    <t>COMPRA DE IMPLEMENTOS PARA DANZA FOLCLORICA Y DANZA ANCESTRAL</t>
  </si>
  <si>
    <t>90 dias calendario contados a partir del 1 de noviembre/2011 al 29 de enero/2012</t>
  </si>
  <si>
    <r>
      <t>OMNI MUSIC, S.A. de C.V. ($2,531.20)
Radio Parts, S.A. de C..V. ($360.00)</t>
    </r>
    <r>
      <rPr>
        <b/>
        <sz val="10"/>
        <color rgb="FF000000"/>
        <rFont val="Arial"/>
        <family val="2"/>
      </rPr>
      <t xml:space="preserve">
</t>
    </r>
  </si>
  <si>
    <t>COMPRA DE OBRAS LITERARIAS PARA EL FOMENTO DEL ARTE Y LA CULTURA</t>
  </si>
  <si>
    <t>60 días contados a partir del 18 de noviembre/2011 al 16 de enero/2012</t>
  </si>
  <si>
    <t>Clasicos Roxsil, S.A. de C.V.</t>
  </si>
  <si>
    <t>COMPRA DE INSTRUMENTOS MUSICALES PARA CENROS EDUCATIVOS</t>
  </si>
  <si>
    <t xml:space="preserve">(90) DÍAS CALENDARIO. DEL 13 DE DICIEMBRE/2011 AL 11 DE MARZO/2012. </t>
  </si>
  <si>
    <t>OMNIMUSIC, S.A. DE C.V.  US$ 353,350.07
RADIO PARTS, S.A. DE C.V. US$ 194,166.21</t>
  </si>
  <si>
    <t>ADQUISICION DE IMPLEMENTOS DEPORTIVOS PARA ESTUDIANTES DE CENTROS ESCOLARES</t>
  </si>
  <si>
    <t>100 DÍAS CALENDARIOS: a partir del 2 de diciembre/2011 al 20 de marzo/2012</t>
  </si>
  <si>
    <t xml:space="preserve">MERCEDES EUGENIA POSADA DE MARTINEZ – “CHICOS” </t>
  </si>
  <si>
    <t xml:space="preserve">MATERIAL DE ARTE Y CULTURA (LOTE 1).
MATERIAL RECREATIVO Y DIDACTICO PARA SER UTILIZADOS EN LOS RECREOS DIRIGIDOS EN LAS ACTIVIDADES DE LOS COMPONENTES DE CIUDADANIA Y HABILIDADES PARA LA VIDA (LOTE 2)
COMPRA DE MATERIAL RECREATIVO PARA DESARROLLAR LAS HABILIDADES PARA LA VIDA (LOTE 3) </t>
  </si>
  <si>
    <t>60 dias calendario</t>
  </si>
  <si>
    <t>Business Center, S.A. de C.V. $333,670.89
Mercedes Eugenia Martínez (CHICOS) $18,460.00</t>
  </si>
  <si>
    <t>COMPRA DE MATERIAL RECREATIVO DEPORTIVO PARA ESTUDIANTES DE CENTROS ESCOLARES</t>
  </si>
  <si>
    <t>(90) DIAS CALENDARIOS: del fecha 30 de noviembre/2011. Vigencia: 90 días, a partir del 2 de diciembre/2011 al 29 de febrero/2012</t>
  </si>
  <si>
    <t>MERCEDES EUGENIA POSADA DE MARTINEZ/CHICOS ($101,889.50)
BIOTRADE, S.A. DE C.V. ($152,826.00)</t>
  </si>
  <si>
    <t>CONTRATACION DE SERVICIOS DE ENLACE A INTERNET PARA CENTROS EDUCATIVOS PUBLICOS</t>
  </si>
  <si>
    <t>2 Meses a partir de1 1 de noviembre/2011 al 31 de diciembre/2011</t>
  </si>
  <si>
    <t xml:space="preserve">CTE, S.A. de C.V. </t>
  </si>
  <si>
    <t>CONSULTORIA: CONSOLIDACION DE PROPUESTADE UN MODELO DE ROBOTICA EDUCATIVA PARA EL NIVEL BASICO DEL SISTEMA EDUCATIVO SALVADOREÑO Y CONTRATACION DE 
CONSULTORIA: DISEÑO DE UN MODELO DE FORMACION DOCENTE PARA LA INTEGRACION DE LAS TECNOLOGIAS DE INFORMACION Y COMUNICACION AL CURRICULO EN LOS NIVELES DE EDUCACION BASICA Y MEDIA</t>
  </si>
  <si>
    <t xml:space="preserve">121 dias: del 7 de noviembre/2011 al 6 de marzo/2011 (Carlos)
92 dias: del 7 de noviembre/2011 al 6 de febrero/2011 (Alfredo)
</t>
  </si>
  <si>
    <t xml:space="preserve">CARLOS ALBERTO MARTINEZ ZARAGOZA $8,500.00
ALFREDO VELA CHAVEZ $9,000.00
</t>
  </si>
  <si>
    <t>ELABORACION DE PERFILES TECNICOS PARA LA READECUACION DE INFRAESTRUCTURA DE ESPACIOS EDUCATIVOS DE EXPERIMENTACION DE LOS CENTROS EDUCATIVOS SELECCIONADOS EN EL MARCO DEL PROGRAMA PRO EDUCA, COMPONENTE 3.</t>
  </si>
  <si>
    <t>CTTO. 34/2011: 30 día. Vigencia: del 15 de noviembre al 14 de noviembre/2011.
CTTO. 35/2011: 30 días .Vigencia: del 15 de noviembre al 14 de noviembre/2011.</t>
  </si>
  <si>
    <t xml:space="preserve">Arq. Sonia Margarita Aguilera Lopez  (Lote 3 - $7,700.00)
Arq. Marta Guadalupe Reyes de Guardado (Lote 2 - $5,500.50)
</t>
  </si>
  <si>
    <r>
      <t xml:space="preserve">ADQUISICION DE VEHICULOS PARA EL FORTALECIMIENTO DE LA CAPACIDAD DE GESTION DE LA GERENCIA DE EDUCACION TECNICA Y TECNOLOGICA EN SU FUNCION DE CONTRAPARTE OFICIAL DEL PROGRAMA PRO EDUCA, COMPONENTE 3 </t>
    </r>
    <r>
      <rPr>
        <b/>
        <u/>
        <sz val="10"/>
        <color theme="1"/>
        <rFont val="Arial"/>
        <family val="2"/>
      </rPr>
      <t>(SEGUNDA CONVOCATORIA)</t>
    </r>
  </si>
  <si>
    <t>150 DIAS: del 8 de diciembre al 5 de mayo/2012</t>
  </si>
  <si>
    <t>DISTRIBUIDORA DE AUTOMOVILES, S.A. de C.V.</t>
  </si>
  <si>
    <t>REVISION Y ACTUALIZACION DEL MANUAL DE NORMAS Y POLITICAS DE USO Y ADMINISTRACION DE AULAS INFORMATICAS</t>
  </si>
  <si>
    <t>2 Meses: Del 7 de diciembre al 04 de febrero/2012</t>
  </si>
  <si>
    <t>LORENA ABIGAIL VANEGAS MELENDEZ</t>
  </si>
  <si>
    <t xml:space="preserve">
SERVICIOS DE CONSULTORIA PARA DESARROLLO DE UN PROGRAMA DE CAPACITACIÓN A DOCENTES DEL ÁREA DE FORMACIÓN GENERAL Y TÉCNICOS DE LOS CENTROS DE EDUCACIÓN MEDIA TÉCNICA, SOBRE ENFOQUE POR COMPETENCIAS, METODOLOGÍAS INNOVADORAS Y APLICACIÓN EN LAS AÉREAS TÉCNICA Y ACADÉMICA.
</t>
  </si>
  <si>
    <t>5 meses a aprtir de la orden de inicio</t>
  </si>
  <si>
    <t>FEPADE</t>
  </si>
  <si>
    <t>ADQUISICION DE ACCESORIOS Y EQUIPO INFORMATICO PARA DIFERENTES OFICINAS DEL MINED
 (COMPUTADORAS, DISCOS DURO, PROYECTOR, ETC. - PRO EDUCA)
FONDOS: PRO EDUCA, GOES Y AECID</t>
  </si>
  <si>
    <t>Vegencia del 19 de diciembre de 2011 al 20 de febrero de 2012</t>
  </si>
  <si>
    <t xml:space="preserve">
GBM DE EL SALVADOR, S.A. DE C.V.(US$ 4,409.04)
SISTEMAS C &amp; C, S.A. DE C.V.  (US$ 9,722.00)
</t>
  </si>
  <si>
    <t>ADQUSICION DE BANCOS DE TRABAJO (ASIENTO TIPO LABORATORIO) PARA BODEGA DEL CENTRO DE REACONDICIONAMIENTO DE COMPUTADORAS (CRC)</t>
  </si>
  <si>
    <t>30 dias a aprtir de orden de inicio.</t>
  </si>
  <si>
    <t>SERVICIOS TECNICOS MEDICOS, S.A. DE C.V. /ST MEDIC</t>
  </si>
  <si>
    <t>SUPERVICION DE LA READECUACION ELECTRICA PARA CENTROS ESCOLARES BENEFICIADOS CON EL PROYECTO PRO EDUCA</t>
  </si>
  <si>
    <t xml:space="preserve">45 dias calendario. Vigencia: </t>
  </si>
  <si>
    <t>Jorge Antonio Martínez Gómez $22,721.00
Jorge Alberto Castro Gavidia) $11,250.00
Gilberto Ventura Jiménez  $11,751.50</t>
  </si>
  <si>
    <t>CONSULTORIA PARA DIAGRAMACION DE MATERIALES DE ENRIQUECIMIENTO CURRICULAR EN CIENCIAS NATURALES Y MATEMATICA CON ENFOQUE DE CIENCIA, TECNOLOGIA E INNOVACION (DOS CONSULTORES)
CONSULTORIA PARA REVISION DE ESTILO DE MATERIALES DE ENRIQUECIMIENTO CURRICULAR EN CIANCIAS NATURALES Y MATEMATICA CON ENFOQUE DE CIENCIA, TECNOLOGIA E INNOVACION (DOS CONSULTORES)</t>
  </si>
  <si>
    <t xml:space="preserve">49 dias calendario, del 23 de noviembre/2011 al 10 de enero/2011. </t>
  </si>
  <si>
    <t>JORGE ALBERTO VARGAS MENDEZ</t>
  </si>
  <si>
    <t xml:space="preserve">
CONSULTORIA PARA DESARROLLO DE UN PROGRAMA DE CAPACITACIÓN A DOCENTES DEL ÁREA DE FORMACIÓN GENERAL Y TÉCNICOS DE LA ESPECIALIDADES AGROPECUARIO, ACUICULTURA Y CARNICOS Y LACTEOS DE LOS CENTROS DE EDUCACION MEDIA TECNICA, SOBRE ENFOQUE POR CONPETENCIAS, METODOLOGICAS INNOVADORAS Y APLICACION EN LAS AREAS TECNICA Y CADEMICA.
</t>
  </si>
  <si>
    <t>Vigencia del 10 de enero al 07 de marzo de 2012</t>
  </si>
  <si>
    <r>
      <rPr>
        <sz val="10"/>
        <color rgb="FF000000"/>
        <rFont val="Arial"/>
        <family val="2"/>
      </rPr>
      <t>Universidad Don . Bosco</t>
    </r>
    <r>
      <rPr>
        <b/>
        <sz val="10"/>
        <color rgb="FF000000"/>
        <rFont val="Arial"/>
        <family val="2"/>
      </rPr>
      <t xml:space="preserve">
</t>
    </r>
  </si>
  <si>
    <t>30 dias calendario contados a partir de la orden de inicio-</t>
  </si>
  <si>
    <t xml:space="preserve">Francisco Javier Lira/Teleservicio Lira $42,672.75
Omni Music, S.A. de C.V. $5,775.00
</t>
  </si>
  <si>
    <t>COMPRA DE MATERIAL RECREATIVO DEPORTIVO PARA ESTUDIANTES DE CENTROS ESCOLARES IMPLEMENTANDO RECREOS DIRIGIDOS</t>
  </si>
  <si>
    <t>90 Dias calendario contados a partir de la orden de inicio</t>
  </si>
  <si>
    <t>BIOTRADE, S.A. de C.V. ($17,550.00)
INDUSTRIAS VIKTOR, S.A. de C.V. ($36,227.20)</t>
  </si>
  <si>
    <r>
      <t xml:space="preserve">ADQUISICION DE IMPLEMENTOS DEPORTIVOS PARA ESTUDIANTES DE CENTROS ESCOLARES 
</t>
    </r>
    <r>
      <rPr>
        <b/>
        <sz val="10"/>
        <color theme="1"/>
        <rFont val="Arial"/>
        <family val="2"/>
      </rPr>
      <t>(Sesgunda Convocatoria)</t>
    </r>
  </si>
  <si>
    <t>100 DÍAS CONTADOS A PARTIR DE LA ORDEN DE INICIO</t>
  </si>
  <si>
    <t xml:space="preserve">INDUSTRIAS VIKTOR, S.A. DE C.V. $120,854.55
MERCEDES EUGENIA POSADA DE MARTINEZ $71,999.50
</t>
  </si>
  <si>
    <t>60 Dias, contados a partir de la orden de inicio.</t>
  </si>
  <si>
    <t>RUFINA ADELA ORELLANA FRANCO $3,264.00
O&amp;P DE EL SALVADOR, S.A. DE C.V. $18,825.60
JUANA HERNANDEZ DE OSEGUEDA
$14,400.00</t>
  </si>
  <si>
    <r>
      <t xml:space="preserve">EQUIPAMIENTO DE LABORATORIO DE CIENCIA PARA EL APOYO A LA ALFABETIZACION CIENTIFICA DE DOCENTES Y ESTUDIANTES CON EL USO DE TIC EN EL AULA Y ENFOQUE CTI. </t>
    </r>
    <r>
      <rPr>
        <b/>
        <sz val="10"/>
        <color theme="1"/>
        <rFont val="Arial"/>
        <family val="2"/>
      </rPr>
      <t>(8 Microfonos, 8 Microscopio, 2 Pipeta, 2 Erlenmeyer de vidrio, 1 Gradilla de Plastico, etc.)</t>
    </r>
  </si>
  <si>
    <t>60 dias: del 16 de diciembre/2011 al 13 de febrero/2011</t>
  </si>
  <si>
    <t>PROSERQUI, S.A. de C.V.$9,124.00
ROSA VICTORIA SERRANO LOPEZ $5,192.68</t>
  </si>
  <si>
    <r>
      <t xml:space="preserve">EQUIPAMIENTO DE LABORATORIO DE CIENCIA PARA EL APOYO A LA ALFABETIZACION CIENTIFICA DE DOCENTES Y ESTUDIANTES CON EL USO DE TIC EN EL AULA Y ENFOQUE CTI: </t>
    </r>
    <r>
      <rPr>
        <b/>
        <sz val="10"/>
        <color theme="1"/>
        <rFont val="Arial"/>
        <family val="2"/>
      </rPr>
      <t>(CAMARA DIGITAL)</t>
    </r>
  </si>
  <si>
    <t>30 dias a partir del 29 de Nov./2011 al 28 de diciembre/2011.</t>
  </si>
  <si>
    <t>SISTEMAS C&amp;C, S.A. de C.V.</t>
  </si>
  <si>
    <t>CONSULTORIA PARA DIAGRAMACION DE MATERIALES DE ENRIQUECIMIENTO CURRICULAR EN CIENCIAS NATURALES Y MATEMATICA CON ENFOQUE DE CIENCIA, TECNOLOGIA E INNOVACION</t>
  </si>
  <si>
    <t>Vigencia del 08 al 22 de diciembre de 2011</t>
  </si>
  <si>
    <t>MIGUEL ANGEL RODRIGUEZ AMAYA</t>
  </si>
  <si>
    <t>DISEÑO Y CREACION DE AULAS VIRTUALES EN LA MODALIDAD DE AUTOFORMACION Y TUTORIZACION PARA LOS CURSOS DE GRADO DIGITAL I.</t>
  </si>
  <si>
    <t>Vigencia del 05 de enero al 5 de abril de 2012</t>
  </si>
  <si>
    <t>Noe Doree Sanchez Avila</t>
  </si>
  <si>
    <t>DISEÑO Y ESTRUCTURA PARA LA APLICACIÓN DEL WIKI DE AYUDA AL PORTAL DE EDUCA CONTINUA Y PLATAFORMAS VIRTUALES; Y ELABORACION DE UN RECURSO MULTIMEDIA DE INSCRIPCION A LOS DIFERENTES CURSOS DE GRADO DIGITAL</t>
  </si>
  <si>
    <t>Vigencia del 05 de enero al 5 de marzo de 2012</t>
  </si>
  <si>
    <t>Ingrid Jeannette Lara de Santos</t>
  </si>
  <si>
    <t>ADQUISICION DE MODULO E1 PARA PLANTA TELEFONICA PARA USO DEL PROGRAMA PRO EDUCA, COMPONENTE 3.</t>
  </si>
  <si>
    <t>15 dias hábiles: del 18 de noviiembre al 8 de diciembre /2011</t>
  </si>
  <si>
    <t>ELABORACION DE PERFILES TECNICOS PARA LA READECUACION DE INFRAESTRUCTURA DE ESPACIOS EDUCATIVOS DE EXPERIMENTACION DE LOS CENTROS EDUCATIVOS SELECCIONADOS EN EL MARCO DEL PROGRAMA PRO EDUCA, COMPONENTE 3, PARA LA ZONA OCCIDENTAL.</t>
  </si>
  <si>
    <t>DOS  MESES:  CONTADOS A PARTIR DE LA ORDEN DE INICIO</t>
  </si>
  <si>
    <t>MARTA GUADALUPE REYES DE GUARDADO</t>
  </si>
  <si>
    <t>COMPRA DE MATERIALES RECREATIVO Y DIDÁCTICOS PARA SER UTILIZADOS EN LOS RECREOS DIRIGIDOS EN LAS ACTIVIDADES DE LOS COMPONENTES DE DERECHOS HUMANOS, VALORES Y CIUDADANÍA</t>
  </si>
  <si>
    <r>
      <rPr>
        <sz val="10"/>
        <color rgb="FF000000"/>
        <rFont val="Arial"/>
        <family val="2"/>
      </rPr>
      <t>MERCEDES EUGENIA POSADA DE MARTINEZ</t>
    </r>
    <r>
      <rPr>
        <b/>
        <sz val="10"/>
        <color rgb="FF000000"/>
        <rFont val="Arial"/>
        <family val="2"/>
      </rPr>
      <t xml:space="preserve">
</t>
    </r>
  </si>
  <si>
    <r>
      <t xml:space="preserve">ADQUISCION DE MOBILIARIO HY EQUIPO DE OFICINA PARA EL MINISTERIO DE EDUCACION
</t>
    </r>
    <r>
      <rPr>
        <b/>
        <i/>
        <u/>
        <sz val="10"/>
        <color theme="1"/>
        <rFont val="Arial"/>
        <family val="2"/>
      </rPr>
      <t>PROEDUCA</t>
    </r>
    <r>
      <rPr>
        <sz val="10"/>
        <color theme="1"/>
        <rFont val="Arial"/>
        <family val="2"/>
      </rPr>
      <t xml:space="preserve">
ARMARIOS TIPO PERSIANA
VENTILADOR DE PEDESTAL
SOLLAS EJECUTIVAS</t>
    </r>
  </si>
  <si>
    <t>Vigencia del 20 de diciembre de 2011 al 02 de febrero de 2012</t>
  </si>
  <si>
    <t xml:space="preserve">MARINA INDUSTRIAL, S.A. de C.V. $155.64
ALMACENES EZA, S.A. de C.V. $2,083.92
</t>
  </si>
  <si>
    <r>
      <rPr>
        <b/>
        <u/>
        <sz val="10"/>
        <color theme="1"/>
        <rFont val="Arial"/>
        <family val="2"/>
      </rPr>
      <t xml:space="preserve">(2) Requerimientos </t>
    </r>
    <r>
      <rPr>
        <sz val="10"/>
        <color theme="1"/>
        <rFont val="Arial"/>
        <family val="2"/>
      </rPr>
      <t xml:space="preserve">
ADQUISICIÓN DE MATERIAL DIDÁCTICO PARA APOYAR AL PROCESO DE ALFABETIZACIÓN DE PERSONAS JÓVENES Y ADULTAS EN LOS 13 MUNICIPIOS DE INTERVENCIÓN EN LOS DEPARTAMENTOS DE SAN MIGUEL Y USULUTÁN</t>
    </r>
  </si>
  <si>
    <t>Items 1 y 2: 20 días calendario a partir de la orden de inicio
Item 3: 30 días calendario a partir de la orden de inicio
del 6 de octubre al 6 de noviembre de 2011</t>
  </si>
  <si>
    <t>BUSINESS CENTER, S.A. DE C.V.</t>
  </si>
  <si>
    <r>
      <t xml:space="preserve">DIAGRAMACION E IMPRESIÓN DE DOCUMENTOS PARA PROGRAMAS DE DESARROLLO INTEGRAL DE LA PRIMERA INFANCIA, DE LA DIRECCION NACIONAL DE EDUCACION
</t>
    </r>
    <r>
      <rPr>
        <b/>
        <sz val="10"/>
        <rFont val="Arial"/>
        <family val="2"/>
      </rPr>
      <t>ITEM 1</t>
    </r>
    <r>
      <rPr>
        <sz val="10"/>
        <rFont val="Arial"/>
        <family val="2"/>
      </rPr>
      <t xml:space="preserve">: Impresión de Documento "Política Nacional de Educación y Desarrollo Integral para la primera Infancia".
</t>
    </r>
    <r>
      <rPr>
        <b/>
        <sz val="10"/>
        <rFont val="Arial"/>
        <family val="2"/>
      </rPr>
      <t>ITEM 2</t>
    </r>
    <r>
      <rPr>
        <sz val="10"/>
        <rFont val="Arial"/>
        <family val="2"/>
      </rPr>
      <t xml:space="preserve">: Diagramación e Impresión de dos Documentos orientadores con enfoque intersectorial para el modelo de Educación y Desarrollo Integral de la Primera Infancia.
</t>
    </r>
    <r>
      <rPr>
        <b/>
        <sz val="10"/>
        <rFont val="Arial"/>
        <family val="2"/>
      </rPr>
      <t>ITEM 3</t>
    </r>
    <r>
      <rPr>
        <sz val="10"/>
        <rFont val="Arial"/>
        <family val="2"/>
      </rPr>
      <t>: Impresión de Materiales para Capacitación: "Programas de Educación y Desarrollo de la Priemera Infancia por año de vida" y "Fundamentos curriculares de la Priemra Infancia".</t>
    </r>
  </si>
  <si>
    <t>30 Días para los items 1 Y 2, contados del 17 de Nov. Al 16 de Dic./2011
45 Dias para el item 3, contados del 17 de Nov. Al 31 de Dic./2011</t>
  </si>
  <si>
    <t>Imprenta La Tarjeta, S.A. de C.V.</t>
  </si>
  <si>
    <t>Adquisición de Kits básicos de material lúdico para zonas de juego para 248 Centros Educativos de Comunidades solidarias de San Miguel y Usulután</t>
  </si>
  <si>
    <t>60 dias. Del 6 de diciembre/2011 al 3 de febrero/2012.</t>
  </si>
  <si>
    <t>CHICOS/ MERCEDES EUGENIA POSADA DE MARTINEZ</t>
  </si>
  <si>
    <t>Diseño, diagramación e impresión de programas de Estudio", "Fundamentos Curricualres" y "Manuales para la atención a la priemra Infancia".</t>
  </si>
  <si>
    <t>150 DIAS A PARTIR DE LA ORDEN DE INICIO</t>
  </si>
  <si>
    <t>UNIVERSIDAD CENTROAMERICANA DE EL SALVADOR JOSÉ SIMEÓN CAÑAS</t>
  </si>
  <si>
    <t>SUMINISTRO Y DISTRIBUCION DE MOBILIARIO ESCOLAR PARA INSTITUCIONES EDUCATIVAS PUBLICAS A NIVEL NACIONAL DEL MINISTERIO DE EDUCACION DE EL SALVADOR</t>
  </si>
  <si>
    <t xml:space="preserve">Licitación Pública Internacional </t>
  </si>
  <si>
    <t>240  dias a partir de la Orden de Inicio.</t>
  </si>
  <si>
    <t xml:space="preserve">OFFIMET, S.A. DE C.V.: US$ 548,990.00
ASOCIO TEMPORAL INTRADECO EXPORT, S.A. DE C.V. Y METALÚRGICA SILCOSIL LIMITADA: US$2,195,573.56
</t>
  </si>
  <si>
    <t>BCIE</t>
  </si>
  <si>
    <r>
      <t xml:space="preserve">SERVICIO DE CONSULTORIA PARA REALIZAR LEVANTAMIENTO TOPOGRAFICO DE TERRENOS DE 47 CENTROS ESCOLARES DEL MINISTERIO DE EDUCACION EN 12 DEPARTAMENTOS DE EL SALVADOR:
</t>
    </r>
    <r>
      <rPr>
        <b/>
        <u/>
        <sz val="10"/>
        <color theme="1"/>
        <rFont val="Arial"/>
        <family val="2"/>
      </rPr>
      <t>LOTE No. 1</t>
    </r>
    <r>
      <rPr>
        <sz val="10"/>
        <color theme="1"/>
        <rFont val="Arial"/>
        <family val="2"/>
      </rPr>
      <t xml:space="preserve"> SERVICIOS DE CONSULTORÍA PARA REALIZAR LEVANTAMIENTO TOPOGRÁFICO DE TERRENOS DE 13 CENTROS ESCOLARES DEL MINISTERIO DE EDUCACIÓN EN LOS DEPARTAMENTOS DE AHUACHAPÁN, SANTA ANA Y SONSONATE.
</t>
    </r>
    <r>
      <rPr>
        <b/>
        <u/>
        <sz val="10"/>
        <color theme="1"/>
        <rFont val="Arial"/>
        <family val="2"/>
      </rPr>
      <t>LOTE No. 2</t>
    </r>
    <r>
      <rPr>
        <sz val="10"/>
        <color theme="1"/>
        <rFont val="Arial"/>
        <family val="2"/>
      </rPr>
      <t xml:space="preserve"> SERVICIOS DE CONSULTORÍA PARA REALIZAR LEVANTAMIENTO TOPOGRÁFICO DE TERRENOS DE 13 CENTROS ESCOLARES DEL MINISTERIO DE EDUCACIÓN EN LOS DEPARTAMENTOS DE CHALATENANGO, LA LIBERTAD, SAN SALVADOR, LA PAZ Y CABAÑAS. </t>
    </r>
  </si>
  <si>
    <t xml:space="preserve">Concurso Público Nacional </t>
  </si>
  <si>
    <r>
      <t>NOVENTA (90) DIAS CALENDARIO  CONTADOS A PARTIR DE LA ORDEN DE INICIO EMITIDA POR EL MINED</t>
    </r>
    <r>
      <rPr>
        <sz val="8"/>
        <color theme="1"/>
        <rFont val="Cambria"/>
        <family val="1"/>
        <scheme val="major"/>
      </rPr>
      <t/>
    </r>
  </si>
  <si>
    <r>
      <rPr>
        <b/>
        <sz val="10"/>
        <color theme="1"/>
        <rFont val="Arial"/>
        <family val="2"/>
      </rPr>
      <t>LOTE No. 1,</t>
    </r>
    <r>
      <rPr>
        <sz val="10"/>
        <color theme="1"/>
        <rFont val="Arial"/>
        <family val="2"/>
      </rPr>
      <t xml:space="preserve"> ADJUDICADO A JEIVI BEATRIZ HUEZO DE DEL CID ($12,800.00).
</t>
    </r>
    <r>
      <rPr>
        <b/>
        <sz val="10"/>
        <color theme="1"/>
        <rFont val="Arial"/>
        <family val="2"/>
      </rPr>
      <t>LOTE No. 2</t>
    </r>
    <r>
      <rPr>
        <sz val="10"/>
        <color theme="1"/>
        <rFont val="Arial"/>
        <family val="2"/>
      </rPr>
      <t xml:space="preserve">, ADJUDICADO A ELEODORO BALTAZAR MONTES CHAVEZ ($15,142.00).
</t>
    </r>
    <r>
      <rPr>
        <b/>
        <sz val="10"/>
        <color theme="1"/>
        <rFont val="Arial"/>
        <family val="2"/>
      </rPr>
      <t>LOTE No. 3</t>
    </r>
    <r>
      <rPr>
        <sz val="10"/>
        <color theme="1"/>
        <rFont val="Arial"/>
        <family val="2"/>
      </rPr>
      <t xml:space="preserve">, ADJUDICADO A LUIS CLAYTON MARTINEZ RIVERA ($10,175.00)
</t>
    </r>
    <r>
      <rPr>
        <b/>
        <sz val="10"/>
        <color theme="1"/>
        <rFont val="Arial"/>
        <family val="2"/>
      </rPr>
      <t>LOTE No. 4</t>
    </r>
    <r>
      <rPr>
        <sz val="10"/>
        <color theme="1"/>
        <rFont val="Arial"/>
        <family val="2"/>
      </rPr>
      <t>, ADJUDICADO A MIGUEL ANGEL MORALES CLIMACO ($7,665.00)</t>
    </r>
  </si>
  <si>
    <r>
      <rPr>
        <b/>
        <u/>
        <sz val="10"/>
        <color theme="1"/>
        <rFont val="Arial"/>
        <family val="2"/>
      </rPr>
      <t>Consultoría para la supervisión de la Construcción, ampliación y/o Rehabilitación de 09 Centros de Educación Parvularia, Básica y Media, (año 2011).</t>
    </r>
    <r>
      <rPr>
        <sz val="10"/>
        <color theme="1"/>
        <rFont val="Arial"/>
        <family val="2"/>
      </rPr>
      <t xml:space="preserve">
- Instituto Nacional Alejandro de Humboldt, J/Ahuachapan, D/Ahuachapan, Codigo de Infraestrutura 10052.
-  Instituto Nacional Dr. Pedro Miguel Rivera Damas, J/San Esteban Catarina, D/San Vicente.
- Centro Escolar de San Isidro, J/San Isidro, D/Cabañas.
- Centro Escolar José Simeón Cañas, J/Zacatecoluca, D/La Paz.
- Centro Escolar 22 de Junio, J/La Palma, D/Chalatenango.
-  Instituto Nacional José Simeón Cañas, J/Zacatecoluca, D/La Paz.
- Centro Escolar Rodrigo J. Leiva, J/Metapan, D/Santa Ana.
- Centro Escolar Caserio Guayaltepe, J/Ahauchapan, D/Ahuachapan.
- Instituto Nacional de Nueva Guadalupe, J/Nueva Guadalupe, D/San Miguel.
</t>
    </r>
  </si>
  <si>
    <t xml:space="preserve">Concurso Público Internacional </t>
  </si>
  <si>
    <t>LOTE 1: 239 Dias Calendario, a partir de la Orden de Inicio
LOTE 2:  269 Dias Calendario, a partir de la Orden de Inicio
LOTE 3: 269 Dias Calendario, a partir de la Orden de Inicio
LOTES 7, 8 y 9: 269 Dias Calendario, a partir de la Orden de Inicio</t>
  </si>
  <si>
    <t>LOTE 1: MARTA GUADALUPE REYES DE GUARDADO $15,012.05
LOTE 2: JOSE ROBERTO ROQUE GUZMAN $18,747.62
LOTE 3: INES DEL CARMEN HERNÁNDEZ DE MELÉNDEZ $24,975.00
LOTES 7, 8 y 9: MONFLO INGENIEROS, S.A. DE C.V.$66,131.12</t>
  </si>
  <si>
    <t>Construcción, ampliación y/o Rehabilitación de 09 Centros de Educación Parvularia, Básica y Media (año 2011)</t>
  </si>
  <si>
    <t>LOTE 1: SANCHEZ VELASQUEZ, S.A. DE C.V.
Plazo: 224  días calendario contados a partir de la orden de inicio
LOTE 7: SANCHEZ VELASQUEZ, S.A. DE C.V. 
254 días calendario contados a partir de la orden de inicio
LOTE 2: COINCI, S.A. DE C.V. 
254 días calendario contados a partir de la orden de inicio 
LOTE 3: COINCI, S.A. DE C.V. 
254 días calendario contados a partir de la orden de inicio 
LOTE 4: CLAUDIA PATRICIA ZALDAÑA AGUILAR 
254 días calendario contados a partir de la orden de inicio
LOTE 5: GILBERTO VENTURA JIMENEZ 
224 días calendario contados a partir de la orden de inicio
LOTE 6: ASOCIO (CONSTRUCCIONES Y PROYECTOS JC, S.A. DE C.V. – JORGE ALBERTO CASTRO GAVIDIA)
164 días calendario contados a partir de la orden de inicio 
LOTE 8: INCODECO, S.A. DE C.V.
224  días calendario contados a partir de la orden de inicio
LOTE 9: INCODECO, S.A. DE C.V. 
254 días calendario contados a partir de la orden de inicio</t>
  </si>
  <si>
    <t>LOTE 1: SANCHEZ VELASQUEZ, S.A. DE C.V. $174,298.63
LOTE 7: SANCHEZ VELASQUEZ, S.A. DE C.V. $351,981.37
LOTE 2: COINCI, S.A. DE C.V. $530,087.56
LOTE 3: COINCI, S.A. DE C.V. $418,901.11
LOTE 4: CLAUDIA PATRICIA ZALDAÑA AGUILAR $272,923.87
LOTE 5: GILBERTO VENTURA JIMENEZ $333,308.38
LOTE 6: ASOCIO (CONSTRUCCIONES Y PROYECTOS JC, S.A. DE C.V. – JORGE ALBERTO CASTRO GAVIDIA)$77,322.28
LOTE 8: INCODECO, S.A. DE C.V.$ 560,298.80
LOTE 9: INCODECO, S.A. DE C.V. $519,934.12</t>
  </si>
  <si>
    <t>AUDITORIA EXTERNA DEL PROGRAMA DE CONVERSION DE DEUDA DE EL SALVADOR FRENTE A ESPAÑA.
DURANTE EL PERIODO DEL 1 DE ENERO AL 31 DE DICIEMBRE DE 2011 </t>
  </si>
  <si>
    <t>4 meses a partir de orden de inicio</t>
  </si>
  <si>
    <t xml:space="preserve">PEREZ MEJIA NAVAS, S.A DE C.V </t>
  </si>
  <si>
    <t xml:space="preserve">
Adquisición de Equipo Informático
</t>
  </si>
  <si>
    <t>Orden de Inicio del 15/11/2011 al 14/11/2011.</t>
  </si>
  <si>
    <t>MARINA INDUSTRIAL,S.A.D E C.V.</t>
  </si>
  <si>
    <r>
      <t xml:space="preserve">
Adquisición de </t>
    </r>
    <r>
      <rPr>
        <b/>
        <sz val="10"/>
        <color theme="1"/>
        <rFont val="Arial"/>
        <family val="2"/>
      </rPr>
      <t>Fotocopiadora</t>
    </r>
    <r>
      <rPr>
        <sz val="10"/>
        <color theme="1"/>
        <rFont val="Arial"/>
        <family val="2"/>
      </rPr>
      <t xml:space="preserve">
</t>
    </r>
  </si>
  <si>
    <t>LICITACION PUBLICA</t>
  </si>
  <si>
    <t xml:space="preserve">RILAZ, S.A. DE C.V. . $2380.00
</t>
  </si>
  <si>
    <t xml:space="preserve">SISTEMAS C &amp; C, S.A. DE C.V.
</t>
  </si>
  <si>
    <t>PROPUESTA DE TRABAJO PARA LA EVALUACION DE RESULTADOS EN LOS CENTROS EDUCATIVOS EN CONTEXTO DE ENCIERRO E INSERCION SOCIAL</t>
  </si>
  <si>
    <t>DEL 14/12/2011 AL 14/12/2012</t>
  </si>
  <si>
    <t>OLINDA BEATRIZ LOPEZ PALACIOS</t>
  </si>
  <si>
    <t>ASESORAMIENTO TECNICO PARA ELABORRAR HERRAMIENTAS PARA LA AUTOEVALUACION DE CENTROS EDUCATIVOS DE ZONAS URBANAS</t>
  </si>
  <si>
    <t>DEL 10/11/2011 AL 10/08/2012 
9 MESES</t>
  </si>
  <si>
    <t xml:space="preserve">EDUARDO FRANCISCO CALLES MERINO
</t>
  </si>
  <si>
    <t>VALIDACION DE PROCEDIMIENTOS DE GESTION E INDICADORES DE CALIDAD EDUCATIVA EN ESCUELAS RURALES, DE ZONAS COSTERAS, TERRITORIOS DE DIFICIL ACCESO, Y ESCUELAS UBICADAS EN ZONAS DE POBREZA SEVERA QUE RESPONDA A LAS DIRECTRICES DEL MINED.</t>
  </si>
  <si>
    <t>ORDEN DE INICIO DEL 09/11/2011 AL 09/08/2012.</t>
  </si>
  <si>
    <t xml:space="preserve">JOSE ROBERTO CARIAS CIENFUEGOS
</t>
  </si>
  <si>
    <t>Propuesta de trabajo para la evaluacion de resultados en los centros educativosde educación inicial</t>
  </si>
  <si>
    <t>PLAZO 7 MESES</t>
  </si>
  <si>
    <t xml:space="preserve">MARIA CONSUELO GONZALES DE BARRERA
</t>
  </si>
  <si>
    <t>ADQUISICION DE EQUIPO DE OFICINA PARA EL USO PERSONAL DE  LAS SEDES DE COORDINACION DE ZONA DEL DEPARTAMENTO DE  INFORMATICO</t>
  </si>
  <si>
    <t>DEL 24/11/2011
 AL 
23/12/2011</t>
  </si>
  <si>
    <t>GBM, S.A. DE C.V.</t>
  </si>
  <si>
    <r>
      <t xml:space="preserve">FORMULACION DE CARPETA TECNICA PARA EL MEJORAMIENTO CENTRO ESCOLAR CANTON EL </t>
    </r>
    <r>
      <rPr>
        <b/>
        <sz val="10"/>
        <color indexed="8"/>
        <rFont val="Arial"/>
        <family val="2"/>
      </rPr>
      <t xml:space="preserve">BARILLO </t>
    </r>
    <r>
      <rPr>
        <sz val="10"/>
        <color indexed="8"/>
        <rFont val="Arial"/>
        <family val="2"/>
      </rPr>
      <t xml:space="preserve">ZARAGOZA, LA LIBERTAD. </t>
    </r>
  </si>
  <si>
    <t>DEL 
28 /OCTUBRE/2011 
AL  24/ABRIL/2012
180 DIAS CALENDARIO</t>
  </si>
  <si>
    <t>RIVAS FRANCO CONSULTORES, S.A. DE C.V.</t>
  </si>
  <si>
    <t>SUPERVISION DE OBRAS DE CONSTRUCCION DE ESCUELA DE EDUCACION ESPECIAL DE SAN JACINTO, DEPARTAMENTO DE SAN SALVADOR</t>
  </si>
  <si>
    <t>Vigencia del 25 de noviembre de 2011 al 04 de agosto de 2012</t>
  </si>
  <si>
    <t>RD CONSULTORES, S.A. DE C.V.</t>
  </si>
  <si>
    <t xml:space="preserve">SUPERVISION DE OBRAS DE REHABILITACION, MEJORAMIENTO Y AMPLIACION DE 11 CENTROS ESCOLARES DEL MIISTERIO DE EDUCACION 
CENTRO ESCOLAR WALTER SOUNDY, M/SANTA TECLA, D/ LA LIBERTAD (SE REQUIEREN PERSONAS NATURALES) LOTE 16
CENTRO ESCOLAR FABIO IGNACIO MAGAÑA, M/EL ROSARIO, D/LA PAZ (SE REQUIEREN PERSONAS NATURALES) LOTE 19
</t>
  </si>
  <si>
    <t>Vigencia del 23 de enero al 17 de septiembre de 2012</t>
  </si>
  <si>
    <t>EUSEBIA COLINDRES DE VILLACORTA</t>
  </si>
  <si>
    <t>Viengencia del 12 de diciembre de 2011 al 7 de julio de 2012</t>
  </si>
  <si>
    <t>EVELYN CAROLINA RICO</t>
  </si>
  <si>
    <t xml:space="preserve">SUPERVISION DE OBRAS DE REHABILITACION, MEJORAMIENTO Y AMPLIACION DE 5 CENTROS ESCOLARES DEL MINISTERIO DE DE EDUCACION
LOTE 1. ESCUELA DE DUCACION  ESPECIAL DE CHALCHUAPA, M/CHALCHUAPA, D/SANTA ANA (PEIS 4667) 
LOTE 2.  ESCUELA DE EDUCACION PARVULARIA LUCILA TRUJILLO, M/ CHALATENANGO, D/ CHALATENANGO (4679) 
LOTE 8. CENTRO ESCOLAR CASERIO LA CUEVONA M/LISLIQUE D LA UNION PEIS 4944
LOTE 12. CENTRO ESCOLAR JICALA M/JICALAPA D LA LIBERTAD PEIS 4682
LOTE 16. CENTRO ESCOLAR CASERIO HISCOYOL, CANTON TRINIDAD, M/ SENSUNTEPEQUE D/CABAÑAS PEIS 4705
</t>
  </si>
  <si>
    <t>Vigencia del 19 de diciembre de 2011 al 02 de octubre de 2012</t>
  </si>
  <si>
    <t xml:space="preserve">TERESA DE JESUS SOLORZANO MONTALVO
</t>
  </si>
  <si>
    <t>Vigencia del 22 de diciembre de 2011 al 16 de agosto de 2012</t>
  </si>
  <si>
    <t>Vigencia del 03 de enero al 18 de agosto de 2012</t>
  </si>
  <si>
    <t xml:space="preserve">GERSON BALTAZAR FLORES GUERRERO
</t>
  </si>
  <si>
    <t>Vigencia del 19 de diciembre de 2011 al 24 de junio de 2012</t>
  </si>
  <si>
    <t xml:space="preserve">JOSE ANTONIO ALFARO ROSALES
</t>
  </si>
  <si>
    <t>Vigencia del 19 de diciembre de 2011 al 01 de septiembre de 2012</t>
  </si>
  <si>
    <r>
      <rPr>
        <u/>
        <sz val="10"/>
        <color indexed="8"/>
        <rFont val="Arial"/>
        <family val="2"/>
      </rPr>
      <t>SUPERVISION DE OBRAS DE REHABILITACION, MEJORAMIENTO Y AMPLIACION DE 11 CENTROS ESCOLARES DEL MIISTERIO DE EDUCACION (SE REQUIEREN CONSULTORES INDIVIDUALES) (SEGUNDA CONVOCATORIA)</t>
    </r>
    <r>
      <rPr>
        <sz val="10"/>
        <color indexed="8"/>
        <rFont val="Arial"/>
        <family val="2"/>
      </rPr>
      <t xml:space="preserve">
CENTRO ESCOLAR CASERIO NUEVO NANCE AMARILLO, CANTON RIO FRIO, AHUACHAPAN
PLAZO 224 DIAS CALENDARIO
</t>
    </r>
  </si>
  <si>
    <t>DEL 18/10/2011 AL 08/03/2012 
8+135 DIAS EJEC OBRA
FIN 28/05/2011 - 224 DIAS</t>
  </si>
  <si>
    <t>JEHOVANY ANTONIO CRUZ MENDEZ</t>
  </si>
  <si>
    <t xml:space="preserve">SUPERVISION DE CENTRO ESCOLAR CANTON EL SALITRETO, ATIQUIZAYA, AHUACHAPAN 
PLAZO 239 DIAS CALENDARIO
</t>
  </si>
  <si>
    <t>DEL 18/10/2011
AL 23/03/2012
8+150 DIAS EJECUCION OBRA
FIN 12/06/2012 239 DIAS</t>
  </si>
  <si>
    <t xml:space="preserve">SUPERVISION DEL CENTRO ESCOLAR CANTON SAN ANTONIO, JUJUTLA, AHUACHAPAN
PLAZO 209 DIAS CALENDARIO
</t>
  </si>
  <si>
    <t>DEL 18/10/2011
AL 22/02/2012
8+120 DIAS EJECUCION OBRA
FIN 13/05/2012 209 DIAS</t>
  </si>
  <si>
    <t xml:space="preserve">SUPERVISION DE INFRAESTRUCTURA DEL CENTRO ESCOLAR CANTON CERRO ALTO, CALUCO, SONSONATE
PLAZO 209 DIAS CALENDARIO
</t>
  </si>
  <si>
    <t>DEL 07/NOVIEMBRE/2011
AL  13/MARZO/2012
8+120 DIAS EJEC.OBRA
FIN 02/JUNIO/2012
209 DIAS</t>
  </si>
  <si>
    <t>MYRNA GLORIA RODRIGUEZ SANTOS</t>
  </si>
  <si>
    <t xml:space="preserve">SUPERVISION DE INFRAESTRUCTURA DE ESCUELA DE EDUCACION ESPECIAL DE CHALATENANGO; CHALATENANGO
 PLAZO 239 DIAS CALENDARIO
</t>
  </si>
  <si>
    <t>DEL 17/10/2011 AL 11/JUNIO/2012 - 239 DIAS
8+150 DIAS EJECUCION OBRA</t>
  </si>
  <si>
    <t>JOSE RUTILIO POLANCO GAMERO</t>
  </si>
  <si>
    <t xml:space="preserve">SUPERVISON DE INFRAESTRUCTURA DE INSTITUTO NACIONAL DE ULUAZAPA, SAN MIGUEL
 PLAZO 239 DIAS CALENDARIO
</t>
  </si>
  <si>
    <t xml:space="preserve">DEL 11/OCTUBRE/2011 AL 16/MARZO/2012
8+150 DIAS EJECUCION
FIN OBRA 05/06/2012 
239 DIAS
</t>
  </si>
  <si>
    <t>MARIA ARGENTINA LOPEZ ALVAREZ</t>
  </si>
  <si>
    <t xml:space="preserve">SUPERVISION DE INFRAESTRUCTURA DEL CENTRO ESCOLAR DE QUEZALTEPEQUE, LA LIBERTAD 
PLAZO 209 DIAS CALENDARIO
</t>
  </si>
  <si>
    <t xml:space="preserve">DEL 17/10/2011 AL 12/MAYO/2012
209 DIAS TOTAL OBRA.
8+150 DIAS EJEC.OBRA
</t>
  </si>
  <si>
    <t xml:space="preserve">SUPERVISION DE INFRAESTRUCTURA DEL INSTITUTO NACIONAL DE OSICALA, MORAZAN 
PLAZO 289 DIAS CALENDARIO
</t>
  </si>
  <si>
    <t>DEL 27/OCTUBRE/2011
AL 21/MAYO/2012
8+200 DIAS EJEC OBRA
FIN 10/AGOSTO/2012</t>
  </si>
  <si>
    <t xml:space="preserve">SUPERVISION DE CENTROS ESCOLARES LOTE 7. CENTRO ESCOLAR SANTA GERTRUDIS, M/ SAN VICENTE, D/ SAN VICENTE 4715 </t>
  </si>
  <si>
    <t>Orden de Inicio
Del 03/noviembre/2011
Al 08/abril/2012
8+150 dias ejec.obra.
28/junio/2012 finalizacion obra.239 dias</t>
  </si>
  <si>
    <t xml:space="preserve">MARTA IRENE HENRIQUEZ CHAVEZ
</t>
  </si>
  <si>
    <t xml:space="preserve"> LOTE 22. INSTITUTO NACIONAL DE SANTIAGO TEXACUANGO, M/SANTIAGO TEXACUANGO D/SAN SALVADOR PEIS 4692</t>
  </si>
  <si>
    <t xml:space="preserve">ORDEN DE INICIO
15/Nov/2011 Al 20/junio/2012
8+210 ejec.obra
Fin obra 09/sept/2012
299 diaS
</t>
  </si>
  <si>
    <t>SUPERVISION DE OBRAS DE REPARACION Y MEJORAMIENTO COMPLEJO EDUCATIVO COL. NUEVA, CANTON GUYAPA ABAJO, JUJUTLA, AHUACHAPAN</t>
  </si>
  <si>
    <t>Vigencia del 05 de mayo de 2011 al 15 de febrero de 2012</t>
  </si>
  <si>
    <t>INES DEL CARMEN HERNANDEZ DE MELENDEZ</t>
  </si>
  <si>
    <t>CENTRO ESCOLAR JORGE LARDE, JUAYUA, SONSONATE</t>
  </si>
  <si>
    <t>Vigencia del 23 de mayo de 2011 al 15 de abril de 2012</t>
  </si>
  <si>
    <t>JUAN RAMON RAMOS RAMIREZ</t>
  </si>
  <si>
    <t>CENTRO ESCOLAR HEROES DEL 11 DE ENERO CHALATENANGO</t>
  </si>
  <si>
    <t>Vigencia del 05 de mayo al 14 de diciembre de  2011</t>
  </si>
  <si>
    <t>JOSE ROBERTO ROQUE</t>
  </si>
  <si>
    <t>CENTRO ESCOLAR CANDELARIO CUELLAR M COJUTEPEQUE D CUSCATLAN</t>
  </si>
  <si>
    <t>Contratos legalizados, pendiente emision de Orden de Inicio.</t>
  </si>
  <si>
    <t>MARIA LOURDES ORELLANA DE HERNANDEZ</t>
  </si>
  <si>
    <t>CENTRO ESCOLAR COLONIA FATIMA M COJUTEPEQUE D CUSCATLAN</t>
  </si>
  <si>
    <t>INSTITUTO NACIONAL DE SAN JUAN TEPEZONTES</t>
  </si>
  <si>
    <t>CENTRO ESCOLAR CANTON SAN JOSE LOMAS DE PEÑAS ILOBASCO CABAÑAS</t>
  </si>
  <si>
    <t>ROSARIO BARRERA DE FLORES</t>
  </si>
  <si>
    <t>CENTRO ESCOLAR AGUSTIN SANCHEZ APASTEPEQUE SAN VICENTE</t>
  </si>
  <si>
    <t>GLORIA MARIBEL RODRIGUEZ SANCHEZ</t>
  </si>
  <si>
    <t>CENTRO ESCOLAR PARAISO REAL SAN MIGUEL</t>
  </si>
  <si>
    <t>Vigencia del 04 de mayo al 29 de diciembre de  2011</t>
  </si>
  <si>
    <t>KENIA MARISOL CAMPOS ALBERTO</t>
  </si>
  <si>
    <t>CENTRO ESCOLAR HACIENDA LA CAÑADA CONCHAGUA LA UNION</t>
  </si>
  <si>
    <t>REHABILITACION Y MEJORAMIENTO DE LA ESCUELA DE EDUCACION PARVULARIA COLONIA LAS BRISAS, SOYAPANGO SAN SALVADOR.</t>
  </si>
  <si>
    <t>Vigencia: del 2 de diciembre de 2011 al 14 de Mayo de 2012.</t>
  </si>
  <si>
    <t>CONCIMEEL, S.A. DE C.V.</t>
  </si>
  <si>
    <t>TORMENTA IDA</t>
  </si>
  <si>
    <t>REHABILITACION Y MEJORAMIENTO DEL CENTRO ESCOLAR CANTON CUAPA, SANTO TOMAS, SAN SALVADOR</t>
  </si>
  <si>
    <t>Vigencia: del 2 de diciembre de 2011, al 13 de junio de 2012.</t>
  </si>
  <si>
    <t>SUPERVISION DE INFRAESTRUCTURA DE CENTRO ESCOLAR CANTON CUAPA Y ESCUELA DE EDUCACION PARVULARIA COLONIA LAS BRISAS</t>
  </si>
  <si>
    <t>vigencia: del 24 de nov. de 2011 al 20 de junio de 2012.</t>
  </si>
  <si>
    <t>EUSEVIA COLINDRES DE VILLATORO
MARIA DE LOURDES ORELLANA DE HERNANDEZ</t>
  </si>
  <si>
    <t>REPARACION DEL CENTRO ESCOLAR LOTIFICACION SAN ALFONSO, J/TAMANIQUE, D/LA LIBERTAD</t>
  </si>
  <si>
    <t>Vigencia del 31 de enero al 28 de mayo de  2012</t>
  </si>
  <si>
    <t>JEIVI BEATRIZ HUEZO DE DEL CID</t>
  </si>
  <si>
    <t>SERVICIOS PARA EL SEGUIMIENTO Y VERIFICACION DE LA REPARACION DEL CENTRO ESCOLAR LOTIFICACION SAN ALFONSO, J/TAMANIQUE, D/LA LIBERTAD</t>
  </si>
  <si>
    <t>JOSE MARIO MARTINEZ MARTINEZ</t>
  </si>
  <si>
    <t>VALIDACION DEL INSTRUMENTO ADECUACION DEL INDICE DE INCLUSION AL CONTEXTO EDUCATIVO SALVADOREÑO, EN CENTROS ESCOLARES SELECCIONADOS</t>
  </si>
  <si>
    <t xml:space="preserve"> del 30 de septiembre al 28 de diciembre de 2011</t>
  </si>
  <si>
    <t>MONICA MARGARITA LAZO ALFARO</t>
  </si>
  <si>
    <t>INVESTIGACION DIAGNOSTICA SOBRE LA EXCLUSION EDUCATIVA CON ENFASIS EN LA POBLACION ADOLECENTE, EN MUNICIPIOS SELECCIONADOS</t>
  </si>
  <si>
    <t xml:space="preserve"> del 30 de sept. al 28 de dic. de 2011.</t>
  </si>
  <si>
    <t>CIDEP</t>
  </si>
  <si>
    <t>DISEÑO DE LA LINEA BASE 2011 DE ATENCION A LA PRIMERA INFANCIA EN EL SECTOR PUBLICO Y PRIVADO EN MODALIDADES INSTITUCIONALES Y COMUNITARIAS QUE INCORPORAN EL COMPONENTE EDUCATIVO A NIVEL NACIONAL, QUE IMPLIQUE EL INICIO DEL LEVANTAMIENTO DE INFORMACION DE LA LINEA BASE</t>
  </si>
  <si>
    <t>CONCURSO PUBLICO</t>
  </si>
  <si>
    <t>Contratado, Vigencia: del 3 de enero al 7 de marzo de 2012.</t>
  </si>
  <si>
    <t>ACM, S.A. DE C.V.</t>
  </si>
  <si>
    <t>SERVICIO DE ALIMENTACION PARA EL DESARROLLO DE JORNADAS DE SENSIBILIZACION Y FORMACION DE AGENTES EDUCATIVOS DE LA PRIMERA INFANCIA EN 16 MUNICIPIOS</t>
  </si>
  <si>
    <t xml:space="preserve"> Vigencia: del 31 de octubre al 30 de enero de 2012.</t>
  </si>
  <si>
    <t>ALIMENTOS LANDAVERDE &amp; MUÑOZ, S.A. DE C.V.</t>
  </si>
  <si>
    <t>ASISTENCIA TECNICA PARA EL DESARROLLO DE JORNADAS DE ENTREGA TECNICA A 1328 AGENTES EDUCATIVOS DE LA PRIMERA INFANCIA EN 16 MUNICIPIOS</t>
  </si>
  <si>
    <t>vigencia: del 14 de nov. al 28 de dic. de 2011.</t>
  </si>
  <si>
    <t>EMILIANA ESPERANZA HENRIQUEZ
MARTA ALICIA MARTINEZ OSEGUEDA
OLINDA BEATRIZ LOPEZ PALACIOS</t>
  </si>
  <si>
    <t>LINEAMIENTOS TECNICOS PARA LA ELABORACION DE DOCUMENTO DE REQUERIMIENTO QUE PERMITA LA INTEGRACION DEL MODULO DE LEGALIZACION DE LOS CENTROS EDUCATIVOS INICIAL CON EL SISTEMA DE LEGALIZACION DE CENTROS EDUCATIVOS Y REGISTRO DE REQUERIMIENTOS INSTITUCIONALES</t>
  </si>
  <si>
    <t>Vigencia: del 7 de nov. al 31 de dic. de 2011.</t>
  </si>
  <si>
    <t>RUDY WILFREDO CHICAS VILLEGAS</t>
  </si>
  <si>
    <t>SERVICIOS DE IMPRESIÓN DE DOCUMENTOS PARA LA SENSIBILIZACION Y CAPACITACION A AGENTES EDUCATIVOS ACERCA DEL MODELO DE EDUCACION Y DESARROLLO INTEGRAL DE LA PRIMERA INFANCIA</t>
  </si>
  <si>
    <t>del 01 de octubre al 31 de diciembre</t>
  </si>
  <si>
    <t>REPARACION DE INFRAESTRUCTURA INSTITUTO EDUCAME, GERENCIA DE EDUCACION PERMANENTE DE JOVENES Y ADULTOS, EN COLONIA LA CIMA III, SAN SALVADOR</t>
  </si>
  <si>
    <t>Vigencia del 08 de febrero al 22 de abril de 2012</t>
  </si>
  <si>
    <t>BIRF</t>
  </si>
  <si>
    <t xml:space="preserve">SUMINISTRO DE MATERIALES QUE SERAN UTILIZADOS EN LOS CENTROS ESCOLARES QUE HAN SIDO AFECTADOS POR LA EMERGENCIA DE LA TORMENTA DE OCTUBRE DE 2011.
</t>
  </si>
  <si>
    <t>vigencia 15 de octubre de 2011</t>
  </si>
  <si>
    <t xml:space="preserve">
MEW, S.A. DE C.V. ($1,964.00)
</t>
  </si>
  <si>
    <t>FOPROMID</t>
  </si>
  <si>
    <t xml:space="preserve"> FREDY NOE GRANADOS/FERRETERIA LA COMERCIAL ($3,859.00)
</t>
  </si>
  <si>
    <t>FERRETERIA GUARDADO ($995.00)</t>
  </si>
  <si>
    <t>SUMINISTRO DE KIT DE MATERIAL DE LIMPIEZA BASICA PARA LAS PERSONAS ALBERGADAS EN INSTLACIONES AFECTADAS POR LA EMERGENCIA ORIGINADA POR LA TORMENTE DE OCTUBRE DE 2011.</t>
  </si>
  <si>
    <t>Vigencia del 20 de octubre al 11 de noviembre de 2011</t>
  </si>
  <si>
    <t xml:space="preserve">
MARIA SUSANA MEJIA DE CANALES/DISTRIBUIDORA SALVADOREÑA TU SURTIDORA ($15,330.00)
</t>
  </si>
  <si>
    <t>PROQUINSA, S.A. DE C.V. ($4,979.70)</t>
  </si>
  <si>
    <t>SERVICIOS SANITARIOS O DEPÓSITOS DE DESECHOS SÓLIDOS MÓVILES O PROVISIONALES DE PLÁSTICO O FIBRA DE VIDRIO.</t>
  </si>
  <si>
    <t>IMPORTACIONES Y SERVICIOS DIVERSOS, S.A. de C.V.($18,720.00)</t>
  </si>
  <si>
    <t>SUMINISTRO DE COMBUSTIBLE PARA LOS VEHÍCULOS DEL MINISTERIO DE EDUCACIÓN DE EL SALVADOR POR EMERGENCIA DE TORMENTA DE OCTUBRE AÑO 2011”</t>
  </si>
  <si>
    <t>vigencia 17 de octubre de 2011</t>
  </si>
  <si>
    <t>JORGE A. RODRIGUEZ R.</t>
  </si>
  <si>
    <t>ADQUISICION DE PLASTICO NEGRO</t>
  </si>
  <si>
    <t xml:space="preserve"> FREDY NOE GRANADOS/FERRETERIA LA COMERCIAL ($4,750.00)</t>
  </si>
  <si>
    <t>ADQUISICIÓN DE SERVICIOS SANITARIOS O DEPÓSITOS DE DESECHOS SÓLIDOS MÓVILES O PROVISIONALES DE PLÁSTICO O FIBRA DE VIDRIO</t>
  </si>
  <si>
    <t>IMPORTACIONES Y SERVICIOS DIVERSOS, S.A. de C.V. ($2,200.00)
MAPRECO, S.A. de C.V. ($7,870.00)</t>
  </si>
  <si>
    <t>SUMINISTRO DE KIT DE MATERIAL DE LIMPIEZA BASICA PARA LAS PERSONAS ALBERGADAS EN INSTLACIONES AFECTADAS POR LA EMERGENCIA ORIGINADA POR LA TORMENTA DE OCTUBRE DE 2011.</t>
  </si>
  <si>
    <t>Vigencia del 20-22 de octubre de 2011</t>
  </si>
  <si>
    <t xml:space="preserve">VIDUC, S.A. de C.V. ($28,253.95)
FREUND DE EL SALVADOR, S.A. de C.V. ($4,870.95)
ALMACENES VIDRI, S.A. de C.V. ($10,301.25)
</t>
  </si>
  <si>
    <t>Servicios de Radio Comunicación prepago, de 100 aparatos que son propiedad del Ministerio de Educación, se solicita programación de los SIM, Cards (Chips) y Plan de Radio Digital Limitado mas 100 minutos de telefonia limitada.</t>
  </si>
  <si>
    <t>INTELFON, S.A DE C.V.</t>
  </si>
  <si>
    <t>ADQUISICION DE MATERIAL DE FERRETERIA PARA DIFERENTES CENTROS EDUCATIVOS DEL MINED</t>
  </si>
  <si>
    <t>vigencia del 21-25 de octubre de 2011</t>
  </si>
  <si>
    <t>FERRETERIA EPA, S.A. de C.V.</t>
  </si>
  <si>
    <t>SUMINISTRO DE LLANTAS Y BATERIAS PARA LOS VEHICULOS DEL MINED, LOS CUALES SON UTILIZADOS PARA ATENDER LA EMERGENCIA POR LA TORMENTA DE OCTUBRE AÑO 2011</t>
  </si>
  <si>
    <t>vigencia del 25-28 de octubre de 2011</t>
  </si>
  <si>
    <t xml:space="preserve">REPUESTOS DIDEA S.A. DE C.V. $8,281.20
CENTRO DE SERVICIO DOÑO, S.A. DE C.V. $9,840.00
</t>
  </si>
  <si>
    <t>SUMINISTRO DE KIT DE MATERIAL DE LIMPIEZA BASICA PARA LAS PERSONAS ALBERGADAS E INSTLACIONES AFECTADAS POR LA EMERGENCIA ORIGINADA POR LA TORMENTA DE OCTUBRE DE 2011.</t>
  </si>
  <si>
    <t>vigencia del 27-31 de octubre de 2011</t>
  </si>
  <si>
    <t>FERRETERIA EPA, S.A DE C.V. $1,231.35
MARIA SUSANA MEJIA DE CANALES/DISTRIBUIDORA SALVADOREÑA (TU SURTIDORA) $10,387.50</t>
  </si>
  <si>
    <t>ADQUISICION DE MATERIALES DE FERRETERIA Y ARTICULOS DE LIMPIEZA QUE SERAN UTILIZADOS EN LA REHABILITACION DE CENTROS ESCOLARES AFECTADOS POR LA TORMENTA DEL MES DE OCTUBRE DE 2011</t>
  </si>
  <si>
    <t>Vigencia 25 de octubre al 25 de noviembre de 2011</t>
  </si>
  <si>
    <t xml:space="preserve">VIDUC, S.A. de C.V. ($38.,500.00)
Orden de Compra Abierta)
</t>
  </si>
  <si>
    <t>SERVICIO DE LIMPIEZA DE FOSA SEPTICA A CENTROS EDUCATIVOS DAÑADOS POR LAS RECIENTES TORMENTAS DE OCTUBRE AÑO 2011</t>
  </si>
  <si>
    <t>IMPORTACIONES Y SERVICIOS DIVERSOS, S.A. de C.V. (Orden de Compra abierta hasta por un monto de $14,235.00)
MAPRECO, S.A. de C.V. (Orden de Compra abierta hasta por un monto de $13,500.00)</t>
  </si>
  <si>
    <t xml:space="preserve">SERVICIO DE ALIMENTACION PARA EL PERSONAL QUE TRABAJAN EN LAS BRIGADAS DE ATENCION A LOS CENTROS EDUCATIVOS Y CENTRO DE INFORMACION </t>
  </si>
  <si>
    <t>Vigencia del 24 de octubre al 24 de noviembre de 2011</t>
  </si>
  <si>
    <t>ZULMA ELIZABETH ESCOBAR DE CIENFUEGOS</t>
  </si>
  <si>
    <t>ALIMENTACION PARA EL PERSONAL QUE TRABAJARAN EN LAS BRIGADAS DE ATENCION A LOS CENTROS EDUCATIVOS AFECTADOS POR LAS TORMENTAS Y EL CENTRO DE INFORMACION Y DIRECCIONES DEPARTAMENTALES</t>
  </si>
  <si>
    <t>Vigencia del 14-18 de octubre de 2011</t>
  </si>
  <si>
    <t>SERVICIOS DE MANTENIMIENTO DE VEHICULOS QUE ATENDIERON LA EMERGENCIA ORIGINADA POR LA TORMENTA 12E.</t>
  </si>
  <si>
    <t>Vigencia del 28 de octubre al 30 de noviembre de 2011</t>
  </si>
  <si>
    <t>CORALSA, S.A. DE C.V.</t>
  </si>
  <si>
    <t>SUMINISTRO DE MATERIALES DE FERRETERIA QUE SERAN UTILIZADOS EN LOS CENTROS ESCOLARES QUE HAN SIDO AFECTADOS POR LAS RECIENTES TORMENTAS</t>
  </si>
  <si>
    <t>Vigencia del 27 de octubre al 8 de noviembre de 2011</t>
  </si>
  <si>
    <t>VIDUC, S.A. de  C.V.</t>
  </si>
  <si>
    <t>LICITACION PUBLICA 01/2010</t>
  </si>
  <si>
    <t>REHABILITACION Y MEJORAMIENTO DEL CENTRO ESCOLAR CASERIO NUEVO NANCE AMARILLO, CANTON RIO FRIO, AHUACHAPAN</t>
  </si>
  <si>
    <t>Del 26/octubre/2011
Al 08/marzo/2012
135 dias calendario
Fin.obra21/mayo/2012</t>
  </si>
  <si>
    <t>JOSE EFRAIN LOPEZ CORTEZ</t>
  </si>
  <si>
    <t>REHABILITACION DE INFRAESTRUCTURA DEL CENTRO ESCOLAR CANTON EL SALITRERO, ATIQUIZAYA, AHUACHAPAN </t>
  </si>
  <si>
    <t>Del 26/octubre/2011
Al 23/marzo/2012
150 dias calendario
Fin.obra5/junio/2012</t>
  </si>
  <si>
    <t>A.V.M. INGENIEROS, S.A. DE C.V.</t>
  </si>
  <si>
    <t>REHABILITACION DE INFRAESTRUCTURA DEL CENTRO ESCOLAR, CANTON SAN ANTONIO, JUJUTLA, AHUACHAPAN </t>
  </si>
  <si>
    <t>DEL 26/OCT/2011 AL 22/FEB/2012
120 DIAS EJEC.OBRA
FIN 06/MAYO/2012
194 DIAS</t>
  </si>
  <si>
    <t>OBRAS INTEGRADAS DE INGENIERIA, S.A. DE C.V.</t>
  </si>
  <si>
    <t>MEJORAMIENTO DE ESCUELA DE EDUCACION ESPECIAL "ELISA ALVAREZ DE DIAZ, SANTA ANA</t>
  </si>
  <si>
    <t>DEL 12/abril/2011
AL 08/septiembre/2011
150 dias calendario ejecución obra</t>
  </si>
  <si>
    <t>CONSTRUCTORA ZELAYA, S.A. DE C.V.</t>
  </si>
  <si>
    <t>REHABILITACION DE INFRAESTRUCTURA DE CENTRO ESCOLAR CASERIO VALLE NUEVO, CANTON METALIO, ACAJUTLA, SONSONATE </t>
  </si>
  <si>
    <t xml:space="preserve">DEL 08/abril/2011
AL 04/septiembre/2011
150 dias calendario  ejecución obra
</t>
  </si>
  <si>
    <t>D´CONS, S.A. DE C.V.</t>
  </si>
  <si>
    <t>REHABILITACION DE INFRAESTRUCTURA DEL CENTRO ESCOLAR CANTON CERRO ALTO, CALUCO, SONSONATE </t>
  </si>
  <si>
    <t>DEL 15/NOV/2011 AL 13/MARZO/2012
120 DIAS
FIN 26/MAYO/2012 194 DIAS</t>
  </si>
  <si>
    <t>PORTICO INGENIEROS, S.A. DE C.V.</t>
  </si>
  <si>
    <t>REHABILITACION DE INFRAESTRUCTURA DE COMPLEJO EDUCATIVO PEDRO F. CANTOR, IZALCO, SONSONATE </t>
  </si>
  <si>
    <t xml:space="preserve">/DEL 08/abril/2011 AL 04/septiembre/2011 (150 dias calenario ejec. obra) 
17noviembre2011 fin obra. Dias calendario </t>
  </si>
  <si>
    <t>SERINCI, S.A. DE C.V.</t>
  </si>
  <si>
    <t>REHABILITACION DE INFRAESTRUCTURA DE CENTRO ESCOLAR SISIMITEPEC, NAHUIZALCO, SONSONATE </t>
  </si>
  <si>
    <t>DEL 13/abril/2011 
al 09/septiembre/2011
150 dias calendario ejecucion obra</t>
  </si>
  <si>
    <t>REHABILITACION DE INFRAESTRUCTURA DE ESCUELA DE EDUCACION ESPECIAL "DE CHALATENANGO" CHALATENANGO </t>
  </si>
  <si>
    <t>DEL 24/OCTUBRE/2011 AL 21 MARZO 2012
150 DIAS EJEC.OBRA
FIN 03/JUNIO/2012 - 224 DIAS</t>
  </si>
  <si>
    <t>REHABILITACION DE INFRAESTRUCTURA DEL CENTRO ESCOLAR CANTON TALQUEZALAR, CITALÀ, CHALATENANGO </t>
  </si>
  <si>
    <t>DEL 11/abril/2011
AL 24/agosto/2011
135 dias calendario-ejecucion obra</t>
  </si>
  <si>
    <t>REHABILITACION DE INFRAESTRUCTURA DEL CENTRO ESCOLAR DE QUEZALTEPEQUE, LA LIBERTAD </t>
  </si>
  <si>
    <t>Del 24/octubre/2011
Al 20/febrero/2012
120 dias ejec obra
04/mayo/2012 fin obra.</t>
  </si>
  <si>
    <t>PINEDA DIAZ ARQUITECTOS, S.A. DE C.V.</t>
  </si>
  <si>
    <t>REHABILITACION DE INFRAESTRUCTURA DEL CENTRO ESCOLAR WALTER SOUNDY, SANTA TECLA, LA LIBERTAD </t>
  </si>
  <si>
    <t>SUPERVISION SE ENCUENTRA EN LICITACION</t>
  </si>
  <si>
    <t>ENA GRICELDA SOTO FUNES</t>
  </si>
  <si>
    <t>REHABILITACION DE INFRAESTRUCTURA DEL CENTRO ESCOLAR CANTON EL RODEO, SAN PEDRO, PERULAPAN, COJUTEPEQUE </t>
  </si>
  <si>
    <t>DEL 28/marzo/2011
AL 23/septiembre/2011
180 dias calendario ejecucion obra</t>
  </si>
  <si>
    <t>REHABILITACION Y MEJORAMIENTO DEL CENTRO ESCOLAR FABIO IGNACIO MAGAÑA, EL ROSARIO, LA PAZ</t>
  </si>
  <si>
    <t xml:space="preserve">ORDEN DE INICIO DEL 20/DIC/2011 AL 17/MAYO/2012
120 DIAS EJEC OBRA
FIN 30/JUNIO/2012
190 DIAS
</t>
  </si>
  <si>
    <t>REHABILITACION Y MEJORAMIENTO DEL CENTRO ESCOLAR DOMINGO SANTOS, SAN LORENZO, SAN VICENTE </t>
  </si>
  <si>
    <t>DEL 12/ABRIL/2011
AL  08/SEPTIEMBRE/2011
150 dias calendario ejecuc. Obra
Fin 21/11/2011
21/NOVIEMBRE/2011              fin obra.</t>
  </si>
  <si>
    <t>REHABILITACION DE INFRAESTRUCTURA DE ESCUELA DE EDUCACION ESPECIAL DE USULUTAN </t>
  </si>
  <si>
    <t>DEL 12/ABRIL/2011
AL 08/NOVIEMBRE/2011 
210 dias calendario-ejecucion obra</t>
  </si>
  <si>
    <t>EDIFICACIONES E.A.G. OBRAS CIVILES, S.A. DE C.V.</t>
  </si>
  <si>
    <t>REHABILITACION DE INFRAESTRUCTURA DE CENTRO ESCOLAR 15 DE SEPTIEMBRE, SAN MIGUEL </t>
  </si>
  <si>
    <t>DEL 13/abril/2011
AL 09/septiembre/2011.
150 dias calendario ejecucion obra
22noviembre2011
fin obra.</t>
  </si>
  <si>
    <t>EDIFICA B Y B, 
S.A. DE C.V.</t>
  </si>
  <si>
    <t>REHABILITACION Y MEJORAMIENTO INSTITUTO NACIONAL DE ULUAZAPA, J/ULUAZAPA, D/SAN MIGUEL</t>
  </si>
  <si>
    <t>DEL
18/OCTUBRE/2011 AL 15/MARZO/2012
150 DIAS CALENDARIO
FIN.28/JUNIO/2011</t>
  </si>
  <si>
    <t>CONTRUCTORA CHAVEZ RAMOS, S.A. DE C.V.</t>
  </si>
  <si>
    <t>REHABLITACION DE INFRAESTRUCTURA DEL INSTITUTO NACIONAL EL DIVISADERO, MORAZAN </t>
  </si>
  <si>
    <t>DEL 26/abril/2011
AL 01/diciembre/2011
220 dias calendario-ejecuc.obra</t>
  </si>
  <si>
    <t>EDIFICA B Y B, S.A. DE C.V.</t>
  </si>
  <si>
    <t>REHABILITACION DE INFRAESTRUCTURA DE INSTITUTO NACIONAL DE OSICALA, MORAZAN </t>
  </si>
  <si>
    <t>DEL 11/NOVIEMBRE/2011 AL 28/MAYO/2012
200 DIAS EJEC OBRA
FIN 02/AGOSTO/2012 274 DIAS</t>
  </si>
  <si>
    <t>LICITACION ABIERTA 02/2010</t>
  </si>
  <si>
    <t>SUPERVISION DE INFRAESTRUCTURA DEL CENTRO ESCOLAR SISIMITEPEC, NAHUIZALCO, SONSONATE </t>
  </si>
  <si>
    <t>DEL 06/abril/2011
AL 30/noviembre/2011
239 dias calendario-ejec.obra</t>
  </si>
  <si>
    <t>CARLOS ANTONIO TOBAR OSORIO</t>
  </si>
  <si>
    <t>SUPERVISION DE ESCUELA DE EDUCACION ESPECIAL "ELISA ALVAREZ DE DIAZ" SANTA ANA </t>
  </si>
  <si>
    <t>DEL 04/abril/2011
28/noviembre/2011
158 dias calendario-ejec.obra. 
Total contractual239dias calendario.</t>
  </si>
  <si>
    <t>MONFLO INGENIEROS, S.A. DE C.V.</t>
  </si>
  <si>
    <t>SUPERVISION DE INFRAESTRUCTURA DEL CENTRO ESCOLAR CASERIO VALLE NUEVO, CANTON METALIO, ACAJUTLA, SONSONATE </t>
  </si>
  <si>
    <t>DEL 01/abril/2011
AL 05/sept/2011
158 dias ejecuc.obra</t>
  </si>
  <si>
    <t>SUPERVISION DE INFRAESTRUCTURA DEL COMPLEJO EDUCATIVO PEDRO F. CANTOR, IZALCO, SONSONATE </t>
  </si>
  <si>
    <t>DEL 01/abril/2011
AL 25/noviembre/2011
239 dias calendario-ejec.obra</t>
  </si>
  <si>
    <t>SUPERVISION DE  INFRAESTRUCTURA DE ESCUELA DE EDUCACION ESPECIAL DE USULUTAN </t>
  </si>
  <si>
    <t>DEL 04/abril/2011
AL 07/noviembre/2011
218 dias calendario-ejec.obra
AL 27/enero/2012 fin obra 299 dias</t>
  </si>
  <si>
    <r>
      <t xml:space="preserve">MOLINA ZAVALA CONSULTORES, S.A. DE C.V.
</t>
    </r>
    <r>
      <rPr>
        <sz val="12"/>
        <color indexed="8"/>
        <rFont val="Calibri"/>
        <family val="2"/>
      </rPr>
      <t>FECHADO 24 FEBRERO 2011</t>
    </r>
  </si>
  <si>
    <t>SUPERVISION DE CENTRO ESCOLAR 15 DE SEPTIEMBRE, SAN MIGUEL  </t>
  </si>
  <si>
    <t>DEL 06/ABRIL/2011 AL 30/NOV/2011   
239 dias calendario-ejec.obra</t>
  </si>
  <si>
    <t>SUPERVISION DE INFRAESTRUCTURA DEL INSTITUTO NACIONAL DE EL DIVISADERO, MORAZAN </t>
  </si>
  <si>
    <t>DEL 15/abril/2011
AL 10/noviembre/2011
220 dias calendario-ejec.obra 
17febrero2012
fin plazo total 309 dias</t>
  </si>
  <si>
    <t>SUPERVISION DE INFRAESTRUCTURA DEL CENTRO ESCOLAR DOMINGO SANTOS, SAN LORENZO, SAN VICENTE </t>
  </si>
  <si>
    <r>
      <t xml:space="preserve">DEL 04/abril/2011
AL 28/noviembre/2011
</t>
    </r>
    <r>
      <rPr>
        <sz val="14"/>
        <color indexed="8"/>
        <rFont val="Calibri"/>
        <family val="2"/>
      </rPr>
      <t>239 dias calendario-ejec.obra</t>
    </r>
  </si>
  <si>
    <t>SUPERVISION DE ESCUELA DE EDUCACION ESPECIAL DE SAN VICENTE </t>
  </si>
  <si>
    <t>DEL 08/AGOSTO/2011 AL 04 ENERO 2012
150 DIAS
FIN. 18/MARZO/2012</t>
  </si>
  <si>
    <t>FORMULACION DE CARPETA TECNICA PARA EL DISEÑO DE OBRAS DEL INSTITUTO NACIONAL DE SAN JUAN TEPEZONTES, LA PAZ </t>
  </si>
  <si>
    <t>DEL 16/03/2011 Al 11/09/2011
180 dias calendario</t>
  </si>
  <si>
    <t xml:space="preserve">INVERSIONES 2030, S.A. DE C.V.
CONTRATO NO. ME
01/2011 PEIS 4710
</t>
  </si>
  <si>
    <t>FORMULACION DE CARPETA TECNICA DE CENTRO ESCOLAR BRISAS DEL SOL, BERLIN USULUTAN </t>
  </si>
  <si>
    <t>DEL 14/03/2011 AL 07/09/2011
180 dias calendario</t>
  </si>
  <si>
    <t>OBRAS INTEGRADAS DE INGENIERIA, S.A. DE C.V.
CONTRATO NO. ME
 01/2011 PEIS 4716</t>
  </si>
  <si>
    <t>FORMULACION DE CARPETA DEL CENTRO ESCOLAR, EL MARQUEZADO, SANTIAGO DE MARIA, USULUTAN </t>
  </si>
  <si>
    <t>OBRAS INTEGRADAS DE INGENIERIA, S.A. DE C.V.
CONTRATO NO. ME
01/2011 PEIS 4721</t>
  </si>
  <si>
    <t>FORMULACION DE CARPETA TECNICA DE CENTRO ESCOLAR, COLONIA CARRILLO, CANTON EL PAPALON, SAN MIGUEL, SAN MIGUEL</t>
  </si>
  <si>
    <t>DEL 09/marzo/2011 AL 04/septiembre/2011
180 dias calendario</t>
  </si>
  <si>
    <t>OBRAS INTEGRADAS DE INGENIERIA, S.A. DE C.V.
CONTRATO NO. ME
01/2011 PEIS 4728</t>
  </si>
  <si>
    <t>REHABILITACION DE INFRAESTRUCTURA DE ESCUELA DE EDUCACION ESPECIAL DE CHALCHUAPA, SANTA ANA </t>
  </si>
  <si>
    <t>Orden de Inicio
11 de mayo 2011
al 26 noviembre 2011
200 dias ejecucion
FIN 08/febrero/2012
274 dias</t>
  </si>
  <si>
    <t xml:space="preserve">CONSTRUCTORA BERNARD R.C., S.A. DE C.V. </t>
  </si>
  <si>
    <t>REHABILITACION DE INFRAESTRUCTURA DEL CENTRO ESCOLAR CANTON SAN SEBASTIAN, ZARAGOZA, LA LIBERTAD </t>
  </si>
  <si>
    <t>Orden de Inicio
11 de mayo 2011
al 26 noviembre 2011
200 dias ejecucion</t>
  </si>
  <si>
    <t xml:space="preserve">CONSTRUCTORA BERNARD R.C., S.A. DE C.V.  </t>
  </si>
  <si>
    <t>REHABILITACION DE INFRAESTRUCTURA DEL INSTITUTO NACIONAL DE SAN MARCOS, SAN SALVADOR </t>
  </si>
  <si>
    <t>ORDEN DE INICIO
04/NOVIEMBRE/2011
AL 02/MAYO 2012
180 DIAS EJECOBRA
FIN OBRA 15/JULIO/2012
254 DIAS CALENDARO</t>
  </si>
  <si>
    <t>JOVEL DELGADO CONSTRUCTORA, S.A. DE C.V.
Solventado los 0.70 ctvs</t>
  </si>
  <si>
    <t>REHABILITACION Y MEJORAMIENTO DE CENTRO ESCOLAR CANTON CERRO COLORADO, J/SAN RAFAEL CEDROS, D/ CUSCATLAN</t>
  </si>
  <si>
    <t>Orden de Inicio
Del 13 mayo 2011
AL 24 septiembre
135 dias ejec.obra
Fin. 7/diciembre/2011. 209 dias</t>
  </si>
  <si>
    <t xml:space="preserve">8330 
 ENA GRICELDA SOTO FUNES   Contrato  1 
 166,440.00 </t>
  </si>
  <si>
    <t>REHABLITACION DE INFRAESTRUCTURA DE CENTRO ESCOLAR SANTA GERTRUDIS, SAN VICENTE </t>
  </si>
  <si>
    <t>ORDEN DE INICIO
DEL 11/NOVIEMBRE/2011 AL 08/ABRIL/2012
150 DIAS EJEC.OBRA
FIN 21/JUNIO/2012 
224 DIAS</t>
  </si>
  <si>
    <t xml:space="preserve"> J.G. SERVICIOS TECNICOS DE INGENIERIA, S.A. DE C.V.  Contrato  1   279,369.16 
 </t>
  </si>
  <si>
    <t>REHABILITACION DE INFRAESTRUCTURA DEL CENTRO ESCOLAR CASERIO LA CUEVONA, LISLIQUE, LA UNION  </t>
  </si>
  <si>
    <t>Vigencia del 03 de mayo al 12 de diciembre de 2011</t>
  </si>
  <si>
    <t xml:space="preserve">Desfinanciamiento en $1,886.70
8346 
 CONSTRUCTORA ULLOA, S.A. DE C.V.  Contrato  1 
 197,485.33
 </t>
  </si>
  <si>
    <t>REHABILITACION DE INFRAESTRUCTURA DE ESCUELA PARVULARIA MISAEL RAMOS, SENSUNTEPEQUE, CABAÑAS </t>
  </si>
  <si>
    <t>Orden de inicio
Del 21 mayo 2011
al 
06 dic 2011
200 dias ejecucion obra</t>
  </si>
  <si>
    <t xml:space="preserve">8344 
 SEPROBIA S.A DE C.V.  Contrato  1 
 525,071.91 
 </t>
  </si>
  <si>
    <t>REHABILITACION DE INFRAESTRUCTURA DE INSTITUTO NACIONAL DE NUEVA ESPARTA, LA UNION  </t>
  </si>
  <si>
    <t>Orden de inicio
Del 12 mayo 2011
Al 08 octubre 2011
150 dias calendario ejec.obra.
21dic2011 fin obra.</t>
  </si>
  <si>
    <t xml:space="preserve">8352 
 CONSTRUCTORA CHAVEZ RAMOS S.A. DE C.V.  Contrato  1 
 173,215.00 
 </t>
  </si>
  <si>
    <t>REHABILITACION DE INFRAESTRUCTURA DE ESCUELA DE EDUCACION PARVULARIA LUCILA TRUJILLO, CHALATENANGO </t>
  </si>
  <si>
    <t>SAUL AYALA MENDOZA</t>
  </si>
  <si>
    <t>REHABILITACION DE INFRAESTRUCTURA DE LA ESCUELA DE EDUCACION ESPECIAL DE METAPAN, SANTA ANA </t>
  </si>
  <si>
    <t>Orden de Inicio
Del 27 mayo 2011 al 23 octubre 2011
150 dias ejecucion obra
224 dias total obra</t>
  </si>
  <si>
    <t xml:space="preserve">CONSTRUCTORA ZELAYA S.A. DE C.V.  Contrato  1 
 317,500.00 
 </t>
  </si>
  <si>
    <t>REHABILITACION DE INFRAESTRUCTURA DEL CENTRO ESCOLAR ISABEL LA CATOLICA, CANTON LOS LLANITOS, ILOBASCO, CABAÑAS </t>
  </si>
  <si>
    <t>Orden de Inicio
Del 31/05/2011
Al 25 enero 2012
240 dias calendario</t>
  </si>
  <si>
    <t xml:space="preserve">
CONSTRUCTORA REYES VISCARRA, S.A. DE C.V.  Contrato  1 
 324,822.28</t>
  </si>
  <si>
    <t>REHABILITACION DE INFRAESTRUCTURA DE ESCUELA DE EDUCACION ESPECIAL GENERAL ADOLFO BLANDON, COJUTEPEQUE </t>
  </si>
  <si>
    <t>Orden de inicio
Del 13 mayo 2011
Al 
135 dias ejec.obra
Fin Proyecto 07/dic/2011
(209 dias calendario)</t>
  </si>
  <si>
    <t xml:space="preserve">PINEDA DIAZ ARQUITECTOS, S.A. DE C.V.  O/C  2 
 158,967.25
 </t>
  </si>
  <si>
    <t>REHABILITACION DE INFRAESTRUCTURA DE INSTITUTO NACIONAL DE CINQUERA, CABAÑAS </t>
  </si>
  <si>
    <t>Orden de Inicio
31/mayo/2011
Al 25 enero 2012
240 dias calendario
ejecucion obra
Fin. 8 abril 2012
254 dias</t>
  </si>
  <si>
    <t>ARIAS VILLAREAL MARTINEZ INGENIEROS, S.A. DE C.V.  Contrato  1 
 534,000.00</t>
  </si>
  <si>
    <t>REHABILITACION DE INFRAESTRUCTURA DEL CENTRO ESCOLAR CASERIO HUISCOYOL, CANTON TRINIDAD, SENSUNTEPEQUE, CABAÑAS</t>
  </si>
  <si>
    <t>Vigencia del 26 de abril de 2011 al 24 de enero de 2012</t>
  </si>
  <si>
    <t xml:space="preserve">
OBRAS INTEGRADAS DE INGENIERIA S.A. DE C.V.  Contrato  1 
 296,854.16</t>
  </si>
  <si>
    <t>REHABILITACION DE INFRAESTRUCTURA DEL CENTRO ESCOLAR, CASERIO EL ZAPOTE, CANTON CASTILLO, SAN JUAN OPICO, LA LIBERTAD </t>
  </si>
  <si>
    <t>Orden de Inicio
17/mayo/2011
13/octubre/2011
150 dias ejec.obra
Fin.26/diciembre/2011
224 dias</t>
  </si>
  <si>
    <t xml:space="preserve">ARIAS VILLAREAL MARTINEZ INGENIEROS, S.A. DE C.V.  O/C  2 
 188,000.00
 </t>
  </si>
  <si>
    <t>REHABILITACION DE INFRAESTRUCTURA DEL COMPLEJO EDUCATIVO RAFAEL CABRERA, SAN RAMON COJUTEPEQUE </t>
  </si>
  <si>
    <t xml:space="preserve">Orden de Inicio
13/mayo/2011
AL 09/octubre/2011
150 dias ejec.obra.
Fin.22.dic.2011 
224 dias
</t>
  </si>
  <si>
    <t>PINEDA DIAZ ARQUITECTOS, S.A. DE C.V.  Contrato  1 
 289,630.00</t>
  </si>
  <si>
    <t>REHABILITACION Y MEJORAMIENTO DE COMPLEJO EDUCATIVO HACIENDA SAN CAYETANO</t>
  </si>
  <si>
    <t>Orden de Inicio
1/junio/2011 al 27/noviembre/2011
180 dias calendario ejec.obra
Fin 9/febre/2012 254 dias calendario</t>
  </si>
  <si>
    <t xml:space="preserve"> JOSE EFRAIN LOPEZ CORTEZ  Contrato  1 
 397,545.07</t>
  </si>
  <si>
    <t>REHABILITACION DE INSTITUTO NACIONAL SANTIAGO TEXACUANGOS, SAN SALVADOR</t>
  </si>
  <si>
    <t>ORDEN DE INICIO DEL 23/NOVIEMBRE/2011 AL 20/JUNIO/2012
EJECUC OBRA 210 DIAS
FIN OBRA. 02/SEPT/2012</t>
  </si>
  <si>
    <r>
      <t xml:space="preserve">SEGUNDO LUGAR  POR $446,475.00 </t>
    </r>
    <r>
      <rPr>
        <b/>
        <strike/>
        <u/>
        <sz val="14"/>
        <color indexed="8"/>
        <rFont val="Calibri"/>
        <family val="2"/>
      </rPr>
      <t xml:space="preserve">
</t>
    </r>
    <r>
      <rPr>
        <b/>
        <u/>
        <sz val="14"/>
        <color indexed="8"/>
        <rFont val="Calibri"/>
        <family val="2"/>
      </rPr>
      <t>CONSTRUCTORA ZELAYA, S.A. DE C.V.</t>
    </r>
  </si>
  <si>
    <t>REHABILITACION DE INFRAESTRUCTURA DE INSITUTO NACIONAL CATOLICO NUESTRA SEÑORA DE GUADALUPE, SENSUNTEPEQUE </t>
  </si>
  <si>
    <t>Orden de inicio
21 mayo 2011
Al 
15 marzo 2012
300 dias calendario ejec. Obra
Fin obra
 28 mayo 2012
374 dias calendario</t>
  </si>
  <si>
    <t xml:space="preserve">SEPROBIA S.A DE C.V.  </t>
  </si>
  <si>
    <t>REHABILITACION DE INFRAESTRUCTURA DEL CENTRO ESCOLAR JICALAPA, LA LIBERTAD </t>
  </si>
  <si>
    <t>Vigencia del 28 de abril al 18 de octubre de 2011</t>
  </si>
  <si>
    <t xml:space="preserve">GILBERTO VENTURA JIMENEZ  O/C  1 
 73,368.08 
 </t>
  </si>
  <si>
    <t>REHABILITACION DE INFRAESTRUCTURA DEL CENTRO ESCOLAR ANASTASIO AQUINO, SANTIAGO NONUALCO, LA PAZ </t>
  </si>
  <si>
    <t>Orden de Inicio
Del 31/05/2011
Al 26 noviembre 2011  
180 dias calendario ejecuc.obra</t>
  </si>
  <si>
    <t xml:space="preserve"> J.G. SERVICIOS TECNICOS DE INGENIERIA, S.A. DE C.V.  </t>
  </si>
  <si>
    <t>SUPERVISION DE INFRAESTRUCTURA DE COMPLEJO EDUCATIVO HACIENDA SAN CAYETANO</t>
  </si>
  <si>
    <t>Orden de Inicio
Del 24 mayo 2011 al 27 noviembre 2011
188 dias ejec.obra
Fin 16/02/2012 269 dias calendario</t>
  </si>
  <si>
    <t>UDP ASOCIO TEMPORAL CONSTRUCCIONES Y PROYECTOS JC, S.A. DE C.V. - JORGE ALBERTO CASTRO GAVIDIA</t>
  </si>
  <si>
    <t>SUPERVISION DE INSTITUTO NACIONAL DE NUEVA ESPARTA, LA UNION </t>
  </si>
  <si>
    <t>Orden de inicio:
DEL 05/mayo/2011
AL 09/Oct/2011
158 dias calendario ejec.obra
29dic2011 fin obra.</t>
  </si>
  <si>
    <t>SUPERVISION DE CENTRO ESCOLAR CASERIO EL ZAPOTE, CANTON CASTILLO, SAN JUAN OPICO, LA LIBERTAD </t>
  </si>
  <si>
    <t>Orden de inicio:
DEL 17/mayo/2011
AL 13/Oct/2011
150 dias calendario ejec.obra
26dic2011 fin obra.</t>
  </si>
  <si>
    <t>SUPERVISION DE INFRAESTRUCTURA DEL CENTRO ESCOLAR, CANTON SAN SEBASTIAN, ZARAGOZA LA LIBERTAD </t>
  </si>
  <si>
    <t>Orden de Inicio
Del 03 de mayo 2011 al  18 noviembre 2011
( 200dias ejec. obra)
Fin.15 de febrero 2012</t>
  </si>
  <si>
    <t>SUPERVISION DE INFRAESTRUCTURA DEL INSTITUTO DE SAN MARCOS, SAN SALVADOR </t>
  </si>
  <si>
    <t>Orden de Inicio
Del 27 octubre 2011 al 02 de mayo 2012
8+180 dias calendario ejecucion obra
Fin 22julio2012
269 dias calendario</t>
  </si>
  <si>
    <t>SUPERVISION DE INFRAESTRUCTURA DE ESCUELA DE EDUCACION ESPECIAL GENERAL ADOLFO BLANDON, COJUTEPEQUE </t>
  </si>
  <si>
    <t>Orden de Inicio
Del 05 de mayo 2011
Al 16 septiembre 2011 
(  135 dias ejec. obra)
Fin 14 dic 2011</t>
  </si>
  <si>
    <t>SUPERVISION DE INFRAESTRUCTURA DEL CENTRO ESCOLAR CANTON CERRO COLORADO, J/SAN RAFAEL CEDROS, D/ CUSCATLAN</t>
  </si>
  <si>
    <t>JOSE ROBERTO ROQUE GUZMAN</t>
  </si>
  <si>
    <t>SUPERVISION DE INFRAESTRUCTURA DE COMPLEJO EDUCATIVO RAFAEL CABRERA, SAN RAMON COJUTEPEQUE </t>
  </si>
  <si>
    <r>
      <t xml:space="preserve">Orden de inicio
Del 05 de mayo 2011
Al 01 octubre 2011
</t>
    </r>
    <r>
      <rPr>
        <sz val="11"/>
        <color theme="1"/>
        <rFont val="Calibri"/>
        <family val="2"/>
        <scheme val="minor"/>
      </rPr>
      <t xml:space="preserve">(150 dias ejecucion obra)
</t>
    </r>
    <r>
      <rPr>
        <sz val="14"/>
        <color indexed="8"/>
        <rFont val="Calibri"/>
        <family val="2"/>
      </rPr>
      <t xml:space="preserve">
Fin. 29 diciembre 2011
</t>
    </r>
  </si>
  <si>
    <t>CANDELARIA AMADA PADILLA FLORES</t>
  </si>
  <si>
    <t>SUPERVISION DE INFRAESTRUCTURA DEL INSTITUTO NACIONAL DE CINQUERA, CABAÑAS </t>
  </si>
  <si>
    <t>Orden de Inicio
Del 23 mayo 2011
Al 17 enero 2012
240 dias ejec.obra</t>
  </si>
  <si>
    <t>AICA, S.A. DE C.V.</t>
  </si>
  <si>
    <t>SUPERVISION DE INFRAESTRUCTURA DEL CENTRO ESCOLAR ISABEL LA CATOLICA, CANTON LOS LLANITOS, ILOBASCO, CABAÑAS </t>
  </si>
  <si>
    <t>SUPERVISION DE INFRAESTRUCTURA DE ESCUELA PARVULARIA MISAEL RAMOS, SENSUNTEPEQUE, CABAÑAS </t>
  </si>
  <si>
    <t>Orden de Inicio
Del 13 mayo 2011
Al 06 diciembre 2011
8+200 dias ejecuc.obra
______________-
fin 25/febrero/2012
289 dias</t>
  </si>
  <si>
    <t>SUPERVISION DE INFRAESTRUCTURA DE INSITUTO NACIONAL CATOLICO NUESTRA SEÑORA DE GUADALUPE, SENSUNTEPEQUE </t>
  </si>
  <si>
    <t>Orden de inicio
Del 13 mayo 2011
Al 07 Marzo 2012
300 dias ejecuc.obra
389 dias total obra
Fin. 04junio2012</t>
  </si>
  <si>
    <t>SUPERVISION DE INFRAESTRUCTURA DE LA ESCUELA DE EDUCACION ESPECIAL DE METAPAN, SANTA ANA </t>
  </si>
  <si>
    <t>Orden de Inicio
Del 19 mayo 2011
Al 23 Octubre 2011
158 dias calendario</t>
  </si>
  <si>
    <t>SUPERVISION DE CENTRO ESCOLAR, ANASTASIO AQUINO, SANTIAGO NONUALCO, LA PAZ </t>
  </si>
  <si>
    <t>Orden de Inicio
23 de mayo 2011
Al. 26 noviembre 2011
8+ 180 dias calendario
FIN 15/ENERO/2012 269 DIAS</t>
  </si>
  <si>
    <t>REPARACION Y MEJORAMIENTO COMPLEJO EDUCATIVO COL. NUEVA, CANTON GUYAPA ABAJO, JUJUTLA, AHUACHAPAN</t>
  </si>
  <si>
    <t>CENTRO ESCOLAR CANTON GUASCOTA, SAN LORENZO, AHUACHAPAN</t>
  </si>
  <si>
    <t>J.G. SERTEC, S.A. DE C.V.</t>
  </si>
  <si>
    <t>CONSTRUCTORA REYES VISCARRA, S.A. DE C.V.</t>
  </si>
  <si>
    <t>SEPROBIA, S.A. DE C.V.</t>
  </si>
  <si>
    <t>INGEREZ, S.A.DE C.V.</t>
  </si>
  <si>
    <t>CENTRO ESCOLAR CANTON SAN CARLOS J DOLORES D CABAÑAS</t>
  </si>
  <si>
    <t>A.R.P. INGENIEROS, S.A. DE C.V.</t>
  </si>
  <si>
    <t>CENTRO ESCOLAR CASERIO CONCEPCION CANTON LA QUESERA ILOBASCO CABAÑAS</t>
  </si>
  <si>
    <t>JOSÉ ROBERTO ROQUE GUZMAN</t>
  </si>
  <si>
    <t>EDIFICA BYB, S.A. DE C.V.</t>
  </si>
  <si>
    <t>CENTRO ESCOLAR CANTON TUBERETE JIQUILISCO  USULUTAN</t>
  </si>
  <si>
    <t>Z.Z. INGENIEROS, S.A.D E C.V.</t>
  </si>
  <si>
    <t>CENTRO ESCOLAR BRISAS DEL SOL BERLIN USULUTAN</t>
  </si>
  <si>
    <t>CONSTRUCTORA ULLOA, S.A. DE C.V.</t>
  </si>
  <si>
    <t>CENTRO ESCOLAR EL MARQUEZADO SANTIAGO DE MARIA USULUTAN</t>
  </si>
  <si>
    <t>INSTITUTO NACIONAL CHAPELTIQUE SAN MIGUEL</t>
  </si>
  <si>
    <t>CENTRO ESCOLAR COLONIA CARRILLO CANTON EL PAPALON SAN MIGUEL</t>
  </si>
  <si>
    <t>INSTITUTO NACIONAL DE SAN SIMON MORAZAN</t>
  </si>
  <si>
    <t>CENTRO ESCOLAR CANTON LOS CONEJOS EL CARMEN LA UNION</t>
  </si>
  <si>
    <t>CENTRO ESCOLAR BARRIO LA FATIMA LA UNION</t>
  </si>
  <si>
    <t>CONSTRUCTORA CHAVEZ RAMOS, S.A. DE C.V.</t>
  </si>
  <si>
    <t xml:space="preserve">TOTAL </t>
  </si>
  <si>
    <t>FORMA DE CONTRATACION (METODO)</t>
  </si>
  <si>
    <t>SERVICIO DE MANTENIMIENTO DEL SISTEMA HIDRAHULICO PARA EL MINISTERIO DE EDUCACION NIVEL CENTRAL PARA EL PERIODO DE ENERO A DICIEMBRE DE 2012</t>
  </si>
  <si>
    <t xml:space="preserve"> Vigencia: del 1 de febrero al 31 de dic. de 2012.</t>
  </si>
  <si>
    <t>OUTSOURCING CORPORATION, S.A. DE C.V.</t>
  </si>
  <si>
    <t>SERVICIO DE MANTENIMIENTO PREVENTIVO DE PLANTA TELEFONICA DE NIVEL CENTRAL Y DEPARTAMENTAL DEL MINISTERIO DE EDUCACION</t>
  </si>
  <si>
    <t>Vigencia: del 1 de febrero al 31 de dic. de 2012.</t>
  </si>
  <si>
    <t>SISTEMS INTERPRICE EL SALVADOR, S.A. ($19,695.50)
DESARROLLO DE SOLUCIONES INTEGRALES, S.A. DE C.V.($12,826.99)</t>
  </si>
  <si>
    <t>SERVICIO DE MANTENIMIENTO DE JARDINES PARA LAS OFICINAS DEL MINED NIVEL CENTRAL Y LAS ESCUELAS SUPERIORES DE MAESTROS Y DIRECCION DEPARTAMENTAL DE SAN SALVADOR PARA EL PERIODO DE ENERO A DICIEMBRE DE 2012</t>
  </si>
  <si>
    <t>O &amp; M MANTENIMIENTO Y SERVICIOS, S.A. DE C.V. ($ 6,817.36)
OUTSORCING CORPORATION, S.A. DE C.V. ($ 18,333.59)</t>
  </si>
  <si>
    <t>SERVICIO DE TELECOMUNICACIONES PARA EL MINISTERIO DE EDUCACION NIVEL CENTRAL Y OFICINAS DE LA JEFATURA DE MODALIDADES FLEXIBLES (EDUCAME), PERIODO ENERO-DICIEMBRE, AÑO 2012</t>
  </si>
  <si>
    <t>Vigencia: del 1 de enero al 31 de dic. de 2012.</t>
  </si>
  <si>
    <t>COMPRA DE 5,625,991, YARDAS DE TELA PARA 2 UNIFORMES A CADA ESTUDIANTE DE PARVULARIA A NOVENO GRADO DE CENTROS EDUCATIVOS PUBLICOS</t>
  </si>
  <si>
    <t xml:space="preserve"> vigencia: del 16 de febrero al 29 de mayo de 2012.</t>
  </si>
  <si>
    <t xml:space="preserve">
INDUSTRIAS UNIDAS, S.A. $3,810,525.26
INSINCA, S.A. $7,523,940.27
RAYONES DE EL SALVADOR, S.A. DE C.V. $7,305,056.47
</t>
  </si>
  <si>
    <t>MAQUILA DE DATOS DE SOLICITUDES Y EXPEDIENTES DE MAESTROS QUE OPTAN A PLAZAS VACANTES DE DOCENTES, CARGOS DE DIRECTOR Y SUBDIRECTOR Y DE ASPIRANTES AL ASCENSO AL NIVEL UNO DEL ESCALAFON DOCENTE, EN EL AÑO 2012</t>
  </si>
  <si>
    <t>DATA &amp; GRHAPICS, S.A. DE C.V.</t>
  </si>
  <si>
    <t>ADQUISICION DE MANTENIMIENTO PREVENTIVO DE EQUIPO DE IMPRESIÓN Y SERVICIO DE AFILADO DE CUCHILLAS DE GUILLOTINA PARA EL AÑO 2012</t>
  </si>
  <si>
    <t xml:space="preserve"> Vigencia: del 1 de abril al 31 de diciembre de 2012.</t>
  </si>
  <si>
    <t>SERVICIO DE SEGURIDAD Y VIGILANCIA PARA OFICINAS CENTRALES, DEPARTAMENTALES Y PERIFERICAS DEL MINISTERIO DE EDUCACION, AÑO 2012</t>
  </si>
  <si>
    <t>SUMINISTRO DE AGUA ENVASADA, PARA LAS OFICINAS CENTRALES, PERIFERICAS, LOS TRES CENTROS DE DESARROLLO PROFESIONAL DOCENTE REGION CENTRAL, OCCIDENTAL, ORIENTAL Y DIRECCIONES DEPARTAMENTALES DEL MISNISTERIO DE EDUCACION AÑO 2012</t>
  </si>
  <si>
    <t>Vigencia: del 10 de febrero al 31 de diciembre/2012.</t>
  </si>
  <si>
    <t>SERVICIO DE TRANSPORTE PARA EMPLEADOS DE OFICINAS CENTRALES Y DEPARTAMENTALES DEL MINISTERIO DE EDUCACION AÑO 2012</t>
  </si>
  <si>
    <t>RAUL ERNESTO ESCOBAR NAVAS ($185,493)
DANIEL ADALBERTO LANDAVERDE TREJO ($13,140)
RODOLFO CASTRO CONDE TURCIOS ($18,615.00)</t>
  </si>
  <si>
    <t>SERVICIOS DE LIMPIEZA PARA OFICINAS CENTRALES, DEPARTAMENTALES Y PERIFERICAS DEL MINISTERIO DE EDUCACION, AÑO 2012</t>
  </si>
  <si>
    <t>Contratado, Vigencia: del 4 de febrero al 31 de diciembre de 2012</t>
  </si>
  <si>
    <t>O &amp; M MANTENIMIENTO Y SERVICIOS, S.A. DE C.V.</t>
  </si>
  <si>
    <t>SERVICIOS DE SEGUROS DE TODO RIESGO DE DAÑOS MATERIALES PARA OFICINAS ADMINISTRATIVAS, SEGURO DE DAÑOS MATERIALES PARA CENTROS ESCOLARES, SEGURO DE AUTOMOTORES, Y SEGURO DE FIDELIDAD PARA EL MINED, AÑO 2012</t>
  </si>
  <si>
    <t>Vigencia: del 29 de febrero al 31 de dic. de 2012.</t>
  </si>
  <si>
    <t>ASEGURADORA AGRICOLA COMERCIAL, S.A. ($32559.20)
SEGUROS DEL PACIFICO, S.A. ($110542.32)
SEGUROS E INVERSIONES, S.A. ($ 3,390.00)</t>
  </si>
  <si>
    <t>SERVICIOS DE MANTENIMIENTO PREVENTIVO DEL SISTEMA ELECTRICO, ELECTROMECANICO Y DE ENFRIAMIENTO EN EDIFICIOS DEL MINISTERIO DE EDUCACION AÑO 2012</t>
  </si>
  <si>
    <t>Vigencia: del 1 de marzo al 31 de dic. de 2012.</t>
  </si>
  <si>
    <t>GUEVARA RIVERA, CONSTRUCCIONES ELECTRICAS, CIVILES E HIDRAULICAS, S.A. DE C.V.</t>
  </si>
  <si>
    <t>SUMINISTRO DE COMBUSTIBLE POR MEDIO DE CUPONES PARA LOS VEHICULOS DEL MINISTERIO DE EDUCACION DE EL SALVADOR AÑO 2012</t>
  </si>
  <si>
    <t>UNOPETROL, S.A. ($ 527,557.77)</t>
  </si>
  <si>
    <t>SERVICIOS DE ARRENDAMIENTO DE EQUIPO DE IMPRESIÓN Y FOTOCOPIAS CON INSUMOS NECESARIOS PARA OFICINAS CENTRALES Y DEPARTAMENTALES DEL MINISTERIO DE EDUCACION AÑO 2012</t>
  </si>
  <si>
    <t>Vigencia: del 1 de marzo al 31 de diciembre de 2012.</t>
  </si>
  <si>
    <t xml:space="preserve"> RILAZ (US$ 70,161.26)
PBS EL SALVADOR, S.A. DE C.V.($485,850.93)</t>
  </si>
  <si>
    <t>SERVICIOS DE AGENCIA DE PUBLICIDAD PARA EL MINISTERIO DE EDUCACION, AÑO 2012</t>
  </si>
  <si>
    <t>ADQUISICION DE PRODUCTOS QUIMICOS, ACCESORIOS PARA LA REPRODUCCION DE DOCUMENTOS Y PAPELERIA DEL MINED, PARA EL AÑO 2012</t>
  </si>
  <si>
    <t>Vigencia: del 21 de febrero al 6 de marzo de 2012.</t>
  </si>
  <si>
    <t>SERVICIOS ARTES GRAFICAS, S.A. ($2,985.06)
GEVI, S.A. DE C.V. ($171.22)</t>
  </si>
  <si>
    <t>ALQUILER DE INMUEBLE PARA EL CENTRO NACIONAL DE INVESTIGACIONES CIENTIFICAS DE EL SALVADOR (CICES)</t>
  </si>
  <si>
    <t>ARRENDAMIENTO</t>
  </si>
  <si>
    <r>
      <t>REQUERIMIENTO: 24/11/11 SE RECIBE EN LA ASISTENCIA TECNICA EL: 30/11/11  Y ESE DIA PASA A: LIBRE GESTION  PARA INICIO DE PROCESO.</t>
    </r>
    <r>
      <rPr>
        <sz val="10"/>
        <color theme="1"/>
        <rFont val="Arial Black"/>
        <family val="2"/>
      </rPr>
      <t xml:space="preserve"> Al 05/01/12, Suspendido a solicitud de la unidad tecnica.</t>
    </r>
  </si>
  <si>
    <t>RENOVACION ANUAL DE SUSCRIPCIONES DE PERIODICOS DE MAYOR CIRCULACION PARA OFICINAS DEL MINED CENTRAL Y DIRECCION DEPARTAMENTAL DE SAN SALVADOR AÑO 2012</t>
  </si>
  <si>
    <t>EDITORIAL ALTAMIRANO MADRIZ, S.A. DE C.V.
CO-LATINO DE R.L.
DUTRIZ HERMANOS, S.A. DE C.V.
EDITORA EL MUNDO, S.A.</t>
  </si>
  <si>
    <t>SERVICIO DE SEGURIDAD POR MEDIO DEL SISTEMA DE MONITOREO DE ALARMAS PARA CENTROS ESCOLARES Y JUNTA DE LA CARRERA DOCENTE SECTOR No. 1 AÑO 2012</t>
  </si>
  <si>
    <t>vigencia: del 1 de enero al 31 de dic. de 2012.</t>
  </si>
  <si>
    <t>WEST POINT SECURITY, S.A. DE C.V.</t>
  </si>
  <si>
    <t>ALQUILER DE INMUEBLE PARA EL FUNCIONAMIENTO DEL (CENICSH), PERIODO DE ENERO A DICIEMBRE DE 2012</t>
  </si>
  <si>
    <t>JUAN JOSE TOMAS CARBONEL SERAROLS</t>
  </si>
  <si>
    <t>PUBLICACIONES EN PRENSA ESCRITA PARA EL PERIODO DE ENERO A MARZO DE 2012</t>
  </si>
  <si>
    <t>Vigencia: del 11 de enero al 31 de marzo de 2012.</t>
  </si>
  <si>
    <t>COLATINO DE R.L.
DUTRIZ HERMANOS, S.A. DE C.V.
EDITORIAL ALTAMIRANO MADRIZ, S.A. DE C.V.</t>
  </si>
  <si>
    <t>SERVICIOS TECNICOS PROFESIONALES PARA LA ELABORACION DE CONTRATOS DE BIENES, SERVICIOS, OBRAS Y CONSULTORIA Y SUS MODIFICACIONES, DERIVADOS DE PROCESOS DE ADQUISICION Y CONTRATACION, REALIZADOS POR LA GACI DEL MINED</t>
  </si>
  <si>
    <t xml:space="preserve"> Vigencia: del 1 de enero al 31 de marzo de 2012.</t>
  </si>
  <si>
    <t>SUMINISTRO DE MOTOR VENTILADOR PARA EQUIPO DE UNIDAD EVAPORADORA DE 60,000 BTU/H</t>
  </si>
  <si>
    <t xml:space="preserve"> Vigencia: del 19 al 24 de enero de 2012.</t>
  </si>
  <si>
    <t>BANNER PARA INAUGURACION DEL AÑO ESCOLAR 2012</t>
  </si>
  <si>
    <t xml:space="preserve"> vigencia: 23 de enero de 2012.</t>
  </si>
  <si>
    <t>RODAS &amp; RIVAS, S.A. DE C.V.</t>
  </si>
  <si>
    <t>SERVICIOS DE GUARDERIA PARA LOS HIJOS DE LOS EMPLEADOS DE LAS OFICINAS CENTRALES DEL MINISTERIO DE EDUCACION, AÑO 2011</t>
  </si>
  <si>
    <t xml:space="preserve">  Vigencia: del 1 de enero al 31 de marzo de 2012.</t>
  </si>
  <si>
    <t>FUNDACION ARMIN MATTLI ($3,442.50)
COLEGIO PROF. GLORIA ESPERANZA ARBAIZA DE GUZMAN ($ 1,912.50)
GRUPO CITEC, S.A. DE C.V. ($6,783.00)</t>
  </si>
  <si>
    <t>IMPRESIÓN DE INSTRUMENTOS DE RECOLECCION DE INFORMACION PARA LA EJECUCION DEL CENSO ESCOLAR 2012</t>
  </si>
  <si>
    <t>Vigencia: del 11 de abril al 11 de junio de 2011</t>
  </si>
  <si>
    <t xml:space="preserve">ADQUISICION DE 48 ENLACES DE CONEXIÓN A INTERNET VIA SATELITE PARA CENTROS EDUCATIVOS DEL PROYECTO EURO-SOLAR
</t>
  </si>
  <si>
    <t xml:space="preserve">
VIGENCIA: DEL 1 DE ENERO AL 31 DE MARZO DE 2012</t>
  </si>
  <si>
    <t>SERVICIO DE TRANSPORTE PARA EMPLEADOS DE OFICINAS CENTRALES Y DEPARTAMENTALES DEL MINISTERIO DE EDUCACION AÑO 2012 (SEGUNDA CONVOCATORIA)</t>
  </si>
  <si>
    <t>Vigencia: del 1 de enero al 31 de marzo de 2012.</t>
  </si>
  <si>
    <t>IMPRESIÓN DE CARTA DE CERTIFICADO DE REGISTRO Y AUTENTICA DE LA DIRECCION NACIONAL DE EDUCACION SUPEIOR</t>
  </si>
  <si>
    <t>Vigencia: del 8 al 27 de marzo de 2012</t>
  </si>
  <si>
    <t>SERVICIOS DE SEGUROS DE TODO RIESGO DE DAÑOS MATERIALES PARA OFICINAS ADMINISTRATIVAS, SEGURO DE DAÑOS MATERIALES PARA CENTROS ESCOLARES, SEGURO DE AUTOMOTORES, Y SEGURO DE FIDELIDAD PARA EL MINED, AÑO 2011</t>
  </si>
  <si>
    <t xml:space="preserve"> Vigencia: del 01  de enero al 29 de febrero de 2012. </t>
  </si>
  <si>
    <t>ASEGURASORA AGRICOLA COMERCIAL, S.A.</t>
  </si>
  <si>
    <t>SERVICIOS DE TRANSPORTE PARA EMPLEADOS DE OFICIAS CENTRALES Y DEPARTAMENTALES DE MINED AÑO 2012, SEGUNDA CONVOCATORIA</t>
  </si>
  <si>
    <r>
      <t xml:space="preserve">REQUERIMIENTO: 09/01/12 SE RECIBE EN LA ASISTENCIA TECNICA EL: 25/01/12  Y ESE DIA PASA A: LICITACIONES PARA INICIO DE PROCESO.   Al 26/01/12, tecnico elaborando bases de licitacion. Al 01/02/2012, Se invito este dia, recepcion y apertura de ofertas 17 de febrero. Al 23/02/12, El 20 se pasa a juridico a revision de documentos legales de los oferentes. Al 02/03/12, el uno de marzo comision se reune para revisar informe financiero y ofertas. Al 09/03/12, tecnico elaborando informe para declararlo desierto. Al 15/03/12, Informe finalizado en revisiòn de la GACI. Al 22/03/12, se paso a juridico para que elabore resolucion de desierta. </t>
    </r>
    <r>
      <rPr>
        <sz val="10"/>
        <color theme="1"/>
        <rFont val="Arial Black"/>
        <family val="2"/>
      </rPr>
      <t>Al 29/03/12, RESOLUCION DE DESIERTA QUEDARA EN FIRME EL 10 DE ABRIL.</t>
    </r>
  </si>
  <si>
    <t>CONTRATACION DE EMPRESA QUE BRINDE SERVICIOS DE APOYO LOGISTICO PARA, ACTIVIDAD 1: TALLER DE ESTRATEGIAS METODOLOGICAS Y ORGANIZATIVAS PARA IMPLEMENTAR PROCESOS DE INNOVACION EN EL AULA, A PARTIR DE LA EXPERIENCIA, ACTIVIDAD 2: I CONGRESO INTERNACIONAL DE INNOVACION EDUCATIVA, TRANSFORMANDO LA SOCIEDAD DESDE LAS AULAS</t>
  </si>
  <si>
    <t xml:space="preserve"> Vigencia: del 18 al 22 de enero de 2012.</t>
  </si>
  <si>
    <t>INSTITUTO NACIONAL DE LOS DEPORTES, INDES</t>
  </si>
  <si>
    <t>SERVICIOS DE MANTENIMIENTO PREVENTIVO DEL SISTEMA ELECTRICO, ELECTROMECANICO Y DE ENFRIAMIENTO EN EDIFICIOS DEL MINISTERIO DE EDUCACION AÑO 2011</t>
  </si>
  <si>
    <t xml:space="preserve"> Vigencia: del 1 de enero al 29 de febrero de 2012.</t>
  </si>
  <si>
    <t>JOSE RECARDO MARTINEZ JAIME</t>
  </si>
  <si>
    <t xml:space="preserve">  Vigencia: enero 2012.</t>
  </si>
  <si>
    <t>ADQUISICION DE BANDERAS DE CENTRO AMERICA</t>
  </si>
  <si>
    <t>Vigencia: del 12 al 26 de marzo de 2012.</t>
  </si>
  <si>
    <t>JORGE ALBERTO ROMERO BONILLA
WEDDINGS, S.A. DE C.V.</t>
  </si>
  <si>
    <t>CONTRATACION DE SERVICIOS TECNICOS DE DIGITADORES PARA EL CENSO ESCOLAR 2011 (PRORROGA DE ENERO A MARZO DE 2012)</t>
  </si>
  <si>
    <t>NANCY ARACELY ESTRADA AGUIRRE
EVANGELINA BERDUGO MARROQUIN
NATALY MAGINOTH BONILLA RIVAS
NANCY ELIZABETH GUEVARA RUANO
CARMEN ALICIA BLANCO HERNANDEZ
MARIA ANGELA RODRIGUEZ CUELLAR
MARIO ALEXANDER LAM VALLE
SOFIA SOLEDAD ULLOA MENJIVAR
KELLY FABIOLA SALGUERRO AGUIRRE
CECILIA MARIBEL HERNANDEZ DE DINARTE
CARLOS ROMEO AGUILAR MARIN
MARIA FERNANDA MEJIA VELASQUEZ
EVAN PATRICIA MARQUINA FUENTES
GABRIELA MARIA IRAHETA MIRANDA
DANIELA MARICELA SALGUERO ALVARADO
ANGELA XIOMARA RODRIGUEZ
DIEGO GIOVANNI CUELLAR HELENA
IMELDA MARISOL ALAS RODRIGUEZ
SANDRA LIZETH VALLADARES REYES
WALTER RICARDO GUARDADO FUENTES
BRENDA ELIZABETH NOLASCO
MARTA MARIA MAJANO CARPIO
NANCY AIDA GARCIA ZEPEDA
MONICA RAQUEL MONTERROSA RICO</t>
  </si>
  <si>
    <t>SUMINISTRO E INSTALACION DE CORTINAS HORIZONTALES PARA LAS UNIDADES DEL VICEMINISTERIO DE CIENCIA Y TECNOLOGIA</t>
  </si>
  <si>
    <t xml:space="preserve"> Vigencia: del 20 de febrero al 5 de marzo de 2012.</t>
  </si>
  <si>
    <t>DECO SISTEMAS/ JESUS ABRAHAM LOPEZ TORRES</t>
  </si>
  <si>
    <t>ADQUISICION DE TELEFONOS DIGITALES DE ESCRITORIO PARA LA DIRECCION NACIONAL DE EDUCACION EN CIENCIA, TECNOLOGIA E INNOVACION</t>
  </si>
  <si>
    <t xml:space="preserve"> Vigencia: del 26 de marzo al 16 de abril de 2012.</t>
  </si>
  <si>
    <t>SISTEMS INTERPRISE EL SALVADOR, S.A.</t>
  </si>
  <si>
    <t>COMPRA DE LECHE PARA LOS CENTROS ESCOLARES PARTICIPANTES DEL PROGRAMA DE ALIMENTACION Y SALUD ESCOLAR</t>
  </si>
  <si>
    <t xml:space="preserve"> Vigencia: del 21 de marzo al 31 de julio de 2012.</t>
  </si>
  <si>
    <t>COOPERATIVA GANADERA DE SONSONATE DE R.L DE C.V</t>
  </si>
  <si>
    <t>SERVICIOS DE TRANSPORTE PARA EMPLEADOS DE OFICIAS CENTRALES Y DEPARTAMENTALES DE MINED AÑO 2011</t>
  </si>
  <si>
    <t>SERVICIO DE APOYO AL PROCESO DE CONTROL DE CALIDAD, ARCHIVO Y DIGITALIZACION DE LAS ADQUISICIONES Y CONTRATACIONES DE LA UACI DEL MINED</t>
  </si>
  <si>
    <t xml:space="preserve"> Vigencia: de enero a marzo de 2012.</t>
  </si>
  <si>
    <t>ROCIO BEATRIZ RAMIREZ</t>
  </si>
  <si>
    <t>SERVICIO TECNICO PARA LA ORGANIZACIÓN, CONTROL DE CALIDAD Y SISTEMATIZACION DE LOS DIFERENTES PROCESOS DE ADQUISICIONES Y CONTRATACIONES DE LA UACI DEL MINED, FINANCIADOS CON FONDOS GOES, PROYECTOS, FIDEICOMISO, DONACIONES Y CONVENIO</t>
  </si>
  <si>
    <t>JOSE ULISES ARIAS CHAVARRIA</t>
  </si>
  <si>
    <t>ELABORACION DE SELLOS DE HULE PARA DIFERENTES UNIDADES ORGANIZATIVAS DEL MINISTERIO DE EDUCACION</t>
  </si>
  <si>
    <t xml:space="preserve"> Vigencia: del 11 al 25 de abril de 2012.</t>
  </si>
  <si>
    <t>ADQUISICION DE CINTAS DE RESPALDO DE DATOS 2012</t>
  </si>
  <si>
    <t xml:space="preserve"> Vigencia: del 15 al 17 de marzo de 2012.</t>
  </si>
  <si>
    <t>D`QUISA, S.A. DE C.V.</t>
  </si>
  <si>
    <t>SERVICIO DE RENOVACION Y MANTENIMIENTO DE CERTIFICADOS DIGITALES</t>
  </si>
  <si>
    <t>Vigencia: DEL 28 DE MARZO AL 25 DE JUNIO DE 2012.</t>
  </si>
  <si>
    <t>JOSE ISAAC MANCIA JIMENEZ</t>
  </si>
  <si>
    <t>ADQUISICION DE LECHE EN POLVO PARA EL PROGRAMA DE ALIMENTACION Y SALUD ESCOLAR</t>
  </si>
  <si>
    <r>
      <t>REQUERIMIENTO: 03/02/12 SE RECIBE EN LA ASISTENCIA TECNICA EL: 06/02/12  Y ESE DIA PASA A: LICITACIONES PARA INICIO DE PROCESO.  Al 09/02/12, tecnico elaborando documento de contratacion directa. Al 16/02/12, se recibe resolucion de contratacion directa el 15 de febrero se invita ese dia para recibir ofertas el 23.</t>
    </r>
    <r>
      <rPr>
        <sz val="10"/>
        <color theme="1"/>
        <rFont val="Arial Black"/>
        <family val="2"/>
      </rPr>
      <t xml:space="preserve"> Al 02/03/12, en proceso de evaluacion.
el proceso se declara desierto debido a que la empresa participante no cumplio con lo requerido</t>
    </r>
  </si>
  <si>
    <t>ADQUISICION DE ARROZ ORO PARA EL PROGRAMA DE ALIMENTACION Y SALUD ESCOLAR</t>
  </si>
  <si>
    <t>Vigencia: del 30 de marzo al 20 de abril de 2012.</t>
  </si>
  <si>
    <t>JAVANDINI, S.A. DE C.V.</t>
  </si>
  <si>
    <t>ADQUISICION DE ACEITE VEGETAL PARA EL PROGRAMA DE ALIMENTACION Y SALUD ESCOLAR</t>
  </si>
  <si>
    <t>Vigencia: del 23 de marzo al 13 de abril de 2012.</t>
  </si>
  <si>
    <t>AGROINDUSTRIAS GUMARSAL, S.A. DE C.V.</t>
  </si>
  <si>
    <t>ADQUISICION DE SUMINISTRO DE TRES COMPRESORES DE 24,000 BTU, UN MOTOR VENTILADOR, RECARGAS DE GAS REFRIGERANTE Y TRES GAS FREON PARA LIMPIEZA, MANTENIMIENTO Y REPARACION DE AIRES ACONDICIONADOS</t>
  </si>
  <si>
    <t xml:space="preserve"> Vigencia: del 7 al 16 de marzo de 2012.</t>
  </si>
  <si>
    <t>SERVICIOS DE SEGURIDAD Y VIGILANCIA PARA OFICINAS CENTRALES, DEPARTAMENTALES Y PERIFERICAS DEL MINISTERIO DE EDUCACION, AÑO 2011</t>
  </si>
  <si>
    <t xml:space="preserve">  Vigencia: del 1 al 31 de enero de 2012.</t>
  </si>
  <si>
    <t>SERVICIOS DE MANTENIMIENTO PREVENTIVO Y/O CORRECTIVO DE LA FLOTA DE VEHICULOS Y MOTOCICLETAS DE OFICINAS CENTRALES Y DEPARTAMENTALES DEL MINED AÑO 2011</t>
  </si>
  <si>
    <t xml:space="preserve"> Vigencia: del 01 de enero al 31 de marzo de 2012.</t>
  </si>
  <si>
    <t>ARELI DEL ROSARIO MARTINEZ DE LOPEZ/DISTRIBUIDORA Y SUMINISTRO "LOPEZ MARTINEZ"</t>
  </si>
  <si>
    <t>CONTRATACION DE SERVICIOS PROFESIONALES DE ASISTENTE ADMINISTRATIVO PARA EL CONSEJO NACIONAL DE EDUCACION</t>
  </si>
  <si>
    <t>Vigencia: del 1 de enero al 31 de mayo de 2012.</t>
  </si>
  <si>
    <t>CONTRATACION DEL SERVICIO DE TRANSPORTE PARA EL PERSONAL QUE RESIDE EN EL DEPARTAMENTO DE CUSCATLAN, QUE LABORAN EN LAS OFICINAS DE LA DIRECCION DEPARTAMENTAL DE EDUCACION DE CUSCATLAN PARA EL PERIODO COMPRENDIDO DE MAYO A DICIEMBRE DE 2011</t>
  </si>
  <si>
    <t>RTUH ELIZABETH ESCOBAR ESCOBAR</t>
  </si>
  <si>
    <t>SERVICIOS DE MANTENIMIENTO Y ACTUALIZACION DE LICENCIAS Y SOPORTE TECNICO DE SOFTWARE O3</t>
  </si>
  <si>
    <t>E.P.D., S.A. DE C.V.</t>
  </si>
  <si>
    <t>SERVICIOS DE MANTENIMIENTO DE SW GEOREFERENCIADO MAPA DE CARRETERAS</t>
  </si>
  <si>
    <t xml:space="preserve"> Vigencia: pte. orden de inicio.</t>
  </si>
  <si>
    <t>GEOSIS, S.A. DE C.V.</t>
  </si>
  <si>
    <t>SERVICIOS PROFESIONALES PARA ASISTENTE TECNICO PARA EL DEPARTAMENTO DE PROYECTOS DE EJECUCION DE ESCUELAS INCLUSIVAS DE TIEMPO PLENO</t>
  </si>
  <si>
    <t>Vigencia: del 22 de febrero al 22 de marzo de 2012.</t>
  </si>
  <si>
    <t>ADQUISICION DE FRANELA PARA UNIDADES ORGANIZATIVAS DEL MINISTERIO DE EDUCACION</t>
  </si>
  <si>
    <t xml:space="preserve"> Vigencia: del 10 al 24 de abril de 2012.</t>
  </si>
  <si>
    <t>SUSANA RIVERA DE SALAZAR
FREDY NOE GRANADOS/FERRETERIA LA COMERCIAL</t>
  </si>
  <si>
    <t>SUMINISTRO E INSTALACION DE CORTINAS VERTICALES DE TELA PLASTIFICADA PARA LA OFICINA DE LA DIRECCION NACIONAL DE EDUCACION</t>
  </si>
  <si>
    <t xml:space="preserve"> Vigencia: del 13 al 22 de marzo de 2012.</t>
  </si>
  <si>
    <t>HENRIQUEZ, S.A. DE C.V.</t>
  </si>
  <si>
    <t>SERVICIO DE ELABORACION DE TRES MEDALLAS EN ORO PARA RECONOCER A DOCENTES EL MERITO MAGISTERIAL 2012</t>
  </si>
  <si>
    <t>JOYERIA FINA ACUARIUS, S.A. DE C.V.</t>
  </si>
  <si>
    <t>SERVICIO DE IMPRESIÓN DE CARNET DE IDENTIFICACION PARA EMPLEADOS DEL MINED, OFICINA CENTRAL</t>
  </si>
  <si>
    <t>ID SOLUCIONES, S.A. DE C.V.</t>
  </si>
  <si>
    <t>OEK DE CENTROAMERICA, S.A. DE C.V.</t>
  </si>
  <si>
    <t>COMPRA DE BOLETO AEREO PARA JOEL PEREZ POR MISION OFICIAL A COSTA RICA</t>
  </si>
  <si>
    <t xml:space="preserve"> Vigencia: del 26 de febrero al 1 de marzo de 2012.</t>
  </si>
  <si>
    <t>AVILES TRAVEL, S.A. DE C.V.</t>
  </si>
  <si>
    <t>BANNERS PARA EL LANZAMIENTO DE LA POLITICA NACIONAL DE INNOVACION, CIENCIA Y TECNOLOGIA</t>
  </si>
  <si>
    <t>Vigencia: 24 de marzo de 2012.</t>
  </si>
  <si>
    <t>AYALA QUINTANILLA, S.A. DE C.V.</t>
  </si>
  <si>
    <t>SERVICIOS PROFESIONALES PARA ASISTENCIA TECNICA PARA EL DEPARTAMENTO DE CIENCIAS SOCIALES DE LA ESCUELA SUPERIOR DE MAESTROS (ESMA)</t>
  </si>
  <si>
    <t xml:space="preserve"> Vigencia: del 14 de marzo al 13 de junio de 2012.</t>
  </si>
  <si>
    <t>ALVARO DARIO LARA CHAVEZ</t>
  </si>
  <si>
    <t>ADQUISICION DE HERRAMIENTAS E INSUMOS PARA LA ELABORACION DE REPISAS Y MESAS PARA LAS DIFERENTES UNIDADES DEL VICEMINISTERIO DE CIENCIA Y TECNOLOGIA</t>
  </si>
  <si>
    <t xml:space="preserve"> Vigencia: del 29 de marzo al 12 de abril de 2012.</t>
  </si>
  <si>
    <t>ALMACENES VIDRI, S.A. DE C.V.($617.50)
FREUND DE EL SALVADOR, S.A. DE C.V. ($57.69)
FERRETERIA GUARDADO/CELESTINO GUARDADO($61.50)
FREDY NOE GUARDADO/FERRETERIA LA COMERCIAL($443.80)</t>
  </si>
  <si>
    <t>CONSULTORIA PARA LA REVISION DE PLANES Y PROGRAMAS DE ESTUDIO PARA LA FORMULACION INICIAL DE MAESTROS DE EDUCACION BASICA Y MEDIA EN LA ESPECIALIDAD DE MATEMATICAS EN SU FASE II</t>
  </si>
  <si>
    <t xml:space="preserve"> Vigencia: del 7 de marzo al 2 de abril de 2012.</t>
  </si>
  <si>
    <t>WILLIAM EDGARDO MENDOZA RODRIGUEZ</t>
  </si>
  <si>
    <t>SERVICIOS DE RECOLECCION Y TRANSPORTE PARA LA DISPOSICION FINAL DE LOS DESECHOS BIO-INFECCIOSOS GERENRADOS EN LA CLINICA DE MINED, DE MARZO A DICIEMBRE DE 2012</t>
  </si>
  <si>
    <t>Vigencia: del 19 de marzo al 31 de diciembre de 2012.</t>
  </si>
  <si>
    <t>SERVICIOS AMBIENTALES ESPECIALIZADOS, S.A. DE C.V.</t>
  </si>
  <si>
    <t>SERVICIOS TECNICOS DE ALMACENAMIENTO Y ATENCION DE CONSULTA DE CAJAS CON DOCUMENTOS DEL MINED SUJETOS A FISCALIZACION (UN ADMINISTRADOR Y TRES ASISTENTES ADMINISTRATIVOS) AÑO 2012</t>
  </si>
  <si>
    <t xml:space="preserve"> Vigencia: DEL 15 DE MARZO AL 31 DE DIC. DE 2012.</t>
  </si>
  <si>
    <t>NOE DAGOBERTO JUAREZ MIRON($3,991.23)
ROBERTO CARLOS SORIANO HERNANDEZ ($3,991.23)
VICENTE ARMANDO RODRIGUEZ MIRANDA($3,819.35)</t>
  </si>
  <si>
    <t>SERVICIOS PROFESIONALES DE SOPORTE TECNICO PARA LOS MESES DE ENERO A ABRIL DE 2012</t>
  </si>
  <si>
    <t xml:space="preserve"> vigencia: del 9 de marzo al 30 de abril de 2012.</t>
  </si>
  <si>
    <t>SERVICIOS TECNICOS DE ALMACENAMIENTO Y ATENCION DE CONSULTA DE CAJAS CON DOCUMENTOS DEL MINED SUJETOS A FISCALIZACION (UN ADMINISTRADOR ) AÑO 2012</t>
  </si>
  <si>
    <t>Vigencia: del 15 de marzo al 31 de dic. de 2012.</t>
  </si>
  <si>
    <t>RUTH ELEANOR HERNANDEZ CLAROS</t>
  </si>
  <si>
    <t>SERVICIOS DE ARENDAMIENTO DE EQUIPO ODONTOLOGICO Y ACCESORIOS CON SU RESPECTIVO TRANSPORTE E INSTALACION A LA CLINICA DEL MINED DE ABRIL A DICIEMBRE DE 2011
PLAZO: DEL 1 DE ENERO AL 29 DE FEBRERO DE 2012</t>
  </si>
  <si>
    <t xml:space="preserve"> DEL 1 DE ENERO AL 29 DE FEBRERO DE 2012</t>
  </si>
  <si>
    <t>MERCEDES MILADIS RODRIGUEZ ZEPEDA</t>
  </si>
  <si>
    <t>SERVICIO DE MANTENIMIENTO PREVENTIVO DE LA INFRAESTRUCTURA TELEFONICA DEL MINED AÑO 2011
PLAZO: DEL 1 AL 31 DE ENERO DE 2012</t>
  </si>
  <si>
    <t>PLAZO: DEL 1 AL 31 DE ENERO DE 2012</t>
  </si>
  <si>
    <t>SISTEMS ENTERPRISE EL SALVADOR, S.A.</t>
  </si>
  <si>
    <t>ADQUISICION DE MOTOR VENTILADOR PARA AIRE ACONDICIONADO UBICADO 
EN EL DEPARTAMENTO DE ACREDITACION INSTITUCIONAL-DNE</t>
  </si>
  <si>
    <t xml:space="preserve"> Contratado, Vigencia: del 10 al 17 de abril de 2012.</t>
  </si>
  <si>
    <t xml:space="preserve">ASISTENCIA TECNICA PARA LA DIRECCION DE LA ESCUELA SUPERIOR DE MAESTROS 
(ESMA) </t>
  </si>
  <si>
    <r>
      <t xml:space="preserve">REQUERIMIENTO: 01/03/2012, SE RECIBE EN ASISTENCIA TECNICA EL 2 DE MARZO Y SE TRASLADA EL 5 DE MARZO AL DEPTO DE LIBRE GESTION PARA INICIO DE PROCESO. Al 09/03/12, No se recibieron ofertas de los proveedores, quedara sin efecto. Al 15/03/12, se remitio nota a unidad tecnica consultando si el proceso se dejara sin efecto o si se remitira nueva lista corta. </t>
    </r>
    <r>
      <rPr>
        <sz val="10"/>
        <color theme="1"/>
        <rFont val="Arial Black"/>
        <family val="2"/>
      </rPr>
      <t xml:space="preserve"> Al 29/03/12, Sin efecto por unidad tecnica con nota de 23 de marzo que queda en el expediente.</t>
    </r>
  </si>
  <si>
    <t xml:space="preserve">SERVICIO DE MANTENIMIENTO DEL SISTEMA HIDRAULICO PARA EL MINISTERIO 
DE EDUCACION NIVEL CENTRAL Y PARA LOS CENTROS DE DESARROLLO PROFESIONAL 
DOCENTE (PRORROGA DEL 1 AL 31 DE ENERO) </t>
  </si>
  <si>
    <t xml:space="preserve"> (PRORROGA DEL 1 AL 31 DE ENERO) </t>
  </si>
  <si>
    <t xml:space="preserve">O &amp; M MANTENIMIENTOS Y SERVICIOS, S.A DE C.V </t>
  </si>
  <si>
    <t>SERVICIOS DE AUXILIAR DE ENFERMERIA DE SEPTIEMBRE A DICIEMBRE (PRORROGA 
DE ENERO A MARZO)</t>
  </si>
  <si>
    <t>del 01 de enero al 31 de marzo de 2012</t>
  </si>
  <si>
    <t>SERVICIOS DE RECOLECCION Y TRANSPORTE PARA LA DISPOSICION FINAL DE 
LOS DESECHOS BIO-INFECIOSOS GENERADOS EN LA CLINICA DEL MINED (PRORROGA 
ENERO Y FEBRERO/2012)</t>
  </si>
  <si>
    <t>del 01 de enero al 29 de febrero 2012</t>
  </si>
  <si>
    <t>JOSE ASTUL YANEZ</t>
  </si>
  <si>
    <t xml:space="preserve">ADQUISICION DE BOLSAS PLASTICAS PARA EMBALAJE DE MATERIAL CENSO ESCOLAR 
2012 </t>
  </si>
  <si>
    <t>AGROINDUSTRIAS GUMARSAL</t>
  </si>
  <si>
    <t>SERVICIOS DE ENLACES DE DATOS, ENLACES DE INTERNET Y TELECOMUNICACIONES PARA EL MINISTERIO DE EDUCACION, AÑO 2011 (PRORROGA DOS MESES, ENERO-FEBRERO)</t>
  </si>
  <si>
    <t>NEWCOM EL SALVADOR, S.A DE C.V</t>
  </si>
  <si>
    <t>SERVICIO DE MANTENIMIENTO DE JARDINES PARA LAS OFICINAS CENTRALES DEL MINED, NIVEL CENTRAL, OFICINAS PERIFERICAS, CENTROS DE DESARROLLO PROFESIONAL DOCENTE ZONA CENTRAL, OCCIDENTAL, ORIENTAL Y LA DEPARTAMENTAL DE EDUCACION DE SAN SALVADOR DE ENERO A DICIEMBRE DE 2011.
PRORROGA: ENERO 2012</t>
  </si>
  <si>
    <t>del 01 al 31 de enero/2012</t>
  </si>
  <si>
    <t>O&amp;M MANTENIMIENTO Y SERVICIOS, S.A. DE C.V.</t>
  </si>
  <si>
    <t>COMPRA DE COMPRESOR Y ACCESORIOS PARA AIRE ACONDICIONADO-DNA</t>
  </si>
  <si>
    <t>Vigencia: del 26 al 30 de marzo de 2012.</t>
  </si>
  <si>
    <t>VIGENCIA: del 6 al 13 de marzo de 2012.</t>
  </si>
  <si>
    <t>JESUS ABRAHAM LOPEZ TORRES/ DECO-SISTEMAS</t>
  </si>
  <si>
    <t xml:space="preserve">  Vigencia: del 1 de enero al 29 de febrero de 2012.</t>
  </si>
  <si>
    <t>SERVICIO DE SEÑALIZACION Y SUMINISTRO DE PINTURA PARA TRAFICO DE PARQUEOS</t>
  </si>
  <si>
    <r>
      <t>REQUERIMIENTO: 21/03/12 SE RECIBE EN LA ASISTENCIA TECNICA EL: 23/03/12  Y ESE DIA PASA A: OBRAS PARA INICIO DE PROCESO.</t>
    </r>
    <r>
      <rPr>
        <sz val="10"/>
        <color theme="1"/>
        <rFont val="Arial Black"/>
        <family val="2"/>
      </rPr>
      <t xml:space="preserve">  Al 29/03/12, en elaboracion de informe de evaluacion. </t>
    </r>
  </si>
  <si>
    <t xml:space="preserve"> Vigencia: del 1 de enero al 31 de MARZO de 2012.</t>
  </si>
  <si>
    <t>MARTEL, S.A DE C.V</t>
  </si>
  <si>
    <t>SERVICIOS PROFESIONALES DE LA ESPECIALIDAD DE ANTROPOLOGIA PARA PROCESOS DE DESARROLLO SOCIAL Y COMUNITARIO DEL PROYECTO CBC-TRIFINIO</t>
  </si>
  <si>
    <t xml:space="preserve"> Vigencia: del 15 de marzo al 30 de septiembre de 2012.</t>
  </si>
  <si>
    <t>JORDAN LEE PALMA MENJIVAR</t>
  </si>
  <si>
    <t>TAIWAN-CBC TRIFINIO</t>
  </si>
  <si>
    <t xml:space="preserve">SERVICIOS PROFESIONALES PARA EL DESARROLLO LOCAL EN EL AREA SOCIOLOGICA DEL PROYECTO CBC-TRIFINIO </t>
  </si>
  <si>
    <t xml:space="preserve"> Vigencia:  del 15 de marzo al 30 de septiembre de 2012.</t>
  </si>
  <si>
    <t>LUIS EDUARDO GONZALEZ MINERO</t>
  </si>
  <si>
    <t>ADQUISICION DE EXTENCIONES ELECTRICAS Y REGLETAS PARA CONEXIONES ELECTRICAS PARA CENTROS ESCOLARES PUBLICOS PERTENECIENTES AL PROYECTO CBC TRIFINIO</t>
  </si>
  <si>
    <t xml:space="preserve"> Vigencia: DEL 20 DE MARZO AL 18 DE MAYO DE 2012.</t>
  </si>
  <si>
    <t>VIDUC, S.A. DE C.V.
TELEVISORES ARGUETA, S.A. DE C.V.</t>
  </si>
  <si>
    <t>SERVICIOS PROFESIONALES: APOYO ADMINISTRATIVO PARA EL PROYECTO CBC-TRIFINIO</t>
  </si>
  <si>
    <t>Vigencia:  del 15 de marzo al 30 de septiembre de 2012.</t>
  </si>
  <si>
    <t>ANA MIRIAM MENJIVAR VASQUEZ</t>
  </si>
  <si>
    <t>SERVICIOS PROFESIONALES: COORDINADOR TECNICO DEL PROYECTO CBC-TRIFINIO</t>
  </si>
  <si>
    <t>CELINA LIDIA LOPEZ GOMEZ</t>
  </si>
  <si>
    <t>SERVICIOS PROFESIONALES: APOYO AL EQUIPO DE TRABAJO PARA EL SOPORTE TECNICO Y MONITOREO DEL EQUIPO INFORMATICO DEL PROYECTO CBC-TRIFINIO</t>
  </si>
  <si>
    <t>Vigencia: del 15 de marzo al 30 de septiembre de 2012.</t>
  </si>
  <si>
    <t>CARLOS ROMEO AGUILAR MARIN</t>
  </si>
  <si>
    <t>SERVICIOS PROFESIONALES: FACILITADORES Y ASISTENCIA TECNICA A DOCENTES DE CENTROS EDUCATIVOS DEL PROYECTO CBC-TRIFINIO</t>
  </si>
  <si>
    <t>ELBA ELENA ABREGO ANGEL ($11,000)
RUTH ELIZABETH TOBAR VDA. DE CHAMORRO (($10,500)</t>
  </si>
  <si>
    <r>
      <t xml:space="preserve">Elaboración de </t>
    </r>
    <r>
      <rPr>
        <u/>
        <sz val="10"/>
        <rFont val="Arial"/>
        <family val="2"/>
      </rPr>
      <t>estándares de eficiencia de la gestión escolar</t>
    </r>
    <r>
      <rPr>
        <sz val="10"/>
        <rFont val="Arial"/>
        <family val="2"/>
      </rPr>
      <t>, de aprendizaje de los alumnos y de gobernanza de los núcleos.</t>
    </r>
  </si>
  <si>
    <t>CONSULTOR INDIVIDUAL</t>
  </si>
  <si>
    <t>Orden de inicio del 28/febrero/2012 al 27/abril/2012.</t>
  </si>
  <si>
    <t>CARLOS ARTURO OCHOA CUCALEANO</t>
  </si>
  <si>
    <t>ORDEN DE INICIO: 23 de diciembre  al 10 de febrero/ 2012 . FINALIZACION:  (50 DIAS CALENDARIO)</t>
  </si>
  <si>
    <t xml:space="preserve">ALVARO DARIO LARA CHAVEZ
06140303660043
</t>
  </si>
  <si>
    <t>ADQUISICION DE EQUIPAMIENTO DE GRABACION Y REPRODUCCION DE AUDIO A LOS CENTROS DE DESARROLLO PROFESIONAL DOCENTE DEL MINISTERIO DE EDUCACION</t>
  </si>
  <si>
    <t>ORDEN DE INICIO DEL 07/02/2012 AL 16/02/2012</t>
  </si>
  <si>
    <t>MARINA INDUSTRIAL, S.A. DE C.V.
ITEM 2 Grabadoras
Monto $746.82
RADIO PARTS
ITEM3 - Microfonos
Monto $1695.00
Desierto Monitor</t>
  </si>
  <si>
    <t>SERVICIOS DE ADQUISICION DE 5 BOLETOS AEREOS A LOS PONENTES QUE PARTICIPARAN EN EL CONGRESO DE LA ESCUELA TRADICIONAL AL SISTEMA INTEGRADO DE LA ESCUELA INCLUSIVA DE TIEMPO PLENO, A REALIZARSE DEL 18 AL 21 DE ENERO 2012</t>
  </si>
  <si>
    <t>DEL 18 AL 21 DE ENERO 2012</t>
  </si>
  <si>
    <t>U TRAVEL SERVICE, S.A DE C.V.
06141112670016
AVILES TRAVEL, S.A. DE C.V.</t>
  </si>
  <si>
    <t>SERVICIOS DE TRANSPORTE Y ALQUILER DE 7 VEHICULOS TIPO SEDAN PARA MOVILIZAR A LOS PONENTES QUE PARTICIPARAN EN EL "CONGRESO DE LA ESCUELA INCLUSIVA DE TIEMPO PLENO", A REALIZARSE DEL 18 AL 21 DE ENERO 2012</t>
  </si>
  <si>
    <t>NEGOCIOS ESTRATEGICOS, S.A DE C.V.
06142406041043</t>
  </si>
  <si>
    <t xml:space="preserve">SERVICIOS DE ALOJAMIENTO A LOS PONENTES Y DIRECTORES QUE PARTICIPARAN EN EL CONGRESO DE LA ESCUELA TRADICIONAL AL SISTEMA INTEGRADO DE LA ESCUELA INCLUSIVA DE TIEMPO PLENO, A REALIZARSE DEL 18 AL 21 DE ENERO 2012
</t>
  </si>
  <si>
    <t>HOTELES Y DESARROLLOS, S.A DE C.V.
06142704921030
UNIVERSAL DE INVERSIONES DE EL SALVADOR, S.A. DE C.V.
06140810931017</t>
  </si>
  <si>
    <t>SERVICIOS DE GUARDERIA PARA LOS HIJOS DE LOS EMPLEADOS DE LAS OFICINAS CENTRALES DEL MINISTERIO DE EDUCACION, AÑO 2012</t>
  </si>
  <si>
    <t xml:space="preserve"> Vigencia: del 10 de abril al 31 de diciembre de 2012.</t>
  </si>
  <si>
    <t>GRUPO CITEC, S.A. DE C.V. ($30,409.20)
COLEGIO "GLORIA ESPERANZA ARBAIZA DE GUZMAN" ($ 8,988.84)
FUNDACION ARMIN MATTLI ($ 15,603.39)</t>
  </si>
  <si>
    <t>SERVICIOS DE ENLACES DE DATOS, ENLACES DE INTERNET Y TELECOMUNICACIONES PARA EL MINISTERIO DE EDUCACION, AÑO 2012</t>
  </si>
  <si>
    <t>DEL 01 MARZO AL 31 DE DICIEMBRE DE 2012</t>
  </si>
  <si>
    <t>COMPRA DE SERVICIO DE IMPRESIÓN DE BANNER DEL PROYECTO CBC TRIFINIO EN EL MARCO DE PROGRAMA CERRANDO LA BRECHA DEL CONOCIMIENTO</t>
  </si>
  <si>
    <t>DEL 20 AL 24 DE ABRIL DE 2012</t>
  </si>
  <si>
    <t>RICARDO ARMANDO MORAN MARTINEZ</t>
  </si>
  <si>
    <t>COMPRA DE SERVICIO DE IMPRESIÓN DE FOLDER DEL PROYECTO CBC TRIFINIO EL EN MARCO DEL PROGRAMA CERRANDO LA BRECHA DEL CONOCIMIENTO</t>
  </si>
  <si>
    <t>DEL 4 AL 11 DE MAYO DE 2012</t>
  </si>
  <si>
    <t>GRUPO RENDEROS, S.A. DE C.V.</t>
  </si>
  <si>
    <t>SETEFE-CBC TRIFINIO</t>
  </si>
  <si>
    <t>COMPRA DE CINCO CAMARAS FOTOGRAFICAS PARA EL DEPARTAMENTO DE ALFABETICACION</t>
  </si>
  <si>
    <t>DEL 3 AL 17 DE FEBRERO DE 2012</t>
  </si>
  <si>
    <t>COMPRA DE DOS CARTUCHOS DE TONER PARA IMPRESOR LASER LEXMARK T652N SERIE T650H11L ALTO RENDIMIENTO</t>
  </si>
  <si>
    <t>DEL 25 DE ABRIL AL 4 DE MAYO DE 2012</t>
  </si>
  <si>
    <t>D'QUISA, S.A. DE C.V.</t>
  </si>
  <si>
    <t>FIES</t>
  </si>
  <si>
    <t>COMPRA DE PINTURA, SOLVETNE MINERAL, BARNIZ, THINER Y BROCHAS DE CERDA PARA DIFERENTES DIRECCIONES DEL MINED DEL AÑO 2012</t>
  </si>
  <si>
    <t>DEL 20 DE ABRIL AL 4 DE MAYO DE 2012</t>
  </si>
  <si>
    <t xml:space="preserve">GRUPO SOLID EL SALVADOR, S.A. DE C.V. ($3,421.52)
CELESTINO GUARDADO LOPEZ ($103.30)
PITURAS SUR DE EL SALVADOR, S.A. DE C.V.($424.20)
CASTELLA SAGARRA, S.A. DE C.V. ($389.00)
</t>
  </si>
  <si>
    <t>MANTENIMIENTO PREVENTIVO Y CORRECTIVO DE EQUIPO BIOMETRICO, CAMARAS IP NIVEL CENTRAL Y DEPARTAMENTAL DEL MINISTERIO DE EDUCACION, AÑO 2012</t>
  </si>
  <si>
    <t>DEL 26 DE MARZO AL 31 DE DICIEMBRE DE 2012</t>
  </si>
  <si>
    <t>GLOBAL SOLUTION, S.A. DE C.V.</t>
  </si>
  <si>
    <t>ADQUISICION DEL SUMINISTRO DEL CAFÉ, AZUCAR, TE Y CREMORA PARA ATENCION A FUNCIONARIOS DEL MINED, AÑO 2012</t>
  </si>
  <si>
    <t>DEL 01 DE MARZO AL 31 DE DICIEMBRE DE 2012</t>
  </si>
  <si>
    <t>YAMIL ALEJANDRO BUKELE PEREZ ($ 10334.50)                                  JOSE EDGARDO HERNANDEZ PINEDA ($ 1292.45)</t>
  </si>
  <si>
    <t>ADQUISCION DE KITS BASICO DE DRAMATIZACION PARA ZONA DE JUEGO PARA 248 CENTROS EDUCATIVOS DE COMUNIDADES RURALES SOLIDARIAS DE SAN MIGUEL Y USULUTAN</t>
  </si>
  <si>
    <t>DEL 17 DE FEBRERO AL 16 DE ABRI L DE 2012</t>
  </si>
  <si>
    <t>MERCEDES EUGENIA POSADA DE MARTINEZ/ CHICOS</t>
  </si>
  <si>
    <t>SERVICIOS PROFESIONALES PARA LA IMPLEMENTACION DE ESTRATEGIAS DE FORTALECIMIENTO DEL LIDERAZGO ESTUDIANTIL EL LOS COMITES DE CONVIVENCIA ESCOLAR EN CENTROS EDUCATIVOS UBICADOS EN ZONAS DE ALTO RIESGO SOCIAL</t>
  </si>
  <si>
    <t>DEL 01 DE MAYO AL 31 DE OCTUBRE DE 2012</t>
  </si>
  <si>
    <t>SERVICIO DE MANTENIMIENTO PREVENTIVO PARA CINCO AIRES ACONDICIONADOS TIPO MINI SPLIT</t>
  </si>
  <si>
    <t>DEL 15 DE ABRIL AL 31 DE DICIEMBRE DE 2012</t>
  </si>
  <si>
    <t>CONSULTORIA PARA EL DISEÑO DE UN SISTEMA NACIONAL DE INFORMACION Y DIBULGACION DE LAS OFERTAS EDUCATIVAS Y PROFESIONALES DE LOS BACHILLERATOS TECNICOS DE ACUERDO A LA DEMANDA DE LASOCIEDAD SALVADOREÑA</t>
  </si>
  <si>
    <t>DEL 30 DE MAYO DE 2012 AL 1 DE MARZO 2013</t>
  </si>
  <si>
    <t>SERVICIOS DE MANTENIMIENTO PREVENTIVO Y CORRECTIVO PARA LA FLOTA DE VEHICULOS Y MOTOCICLETAS DEL MINISTERIO DE EDUCACION</t>
  </si>
  <si>
    <t xml:space="preserve"> Vigencia: del 18 de abril al 31 de diciembre de 2012.</t>
  </si>
  <si>
    <t xml:space="preserve">TALLERES MUÑOZ, S.A. DE C.V. ($23,669.93)
MARTELL, S.A. DE C.V.(207,682.35)
</t>
  </si>
  <si>
    <t xml:space="preserve">ADQUISICION DE BOLETO AEREO A LA PONENTE QUE PARTICIPARA EN EL CONGRESO </t>
  </si>
  <si>
    <t>DEL 18 AL 21 DE ENERO 2013</t>
  </si>
  <si>
    <t>U TRAVEL SERVICE, S.A DE C.V.
06141112670016</t>
  </si>
  <si>
    <t>ADQUISICION DE 48 ENLACES DE CONEXIÓN A INTERNET VIA SATELITE PARA CENTROS EDUCATIVOS DEL PROYECTO EURO-SOLAR</t>
  </si>
  <si>
    <t xml:space="preserve"> Vigencia: del 1 de abril al 31 de dic. de 2012.</t>
  </si>
  <si>
    <t>JM TELCOM, S.A. DE C.V.</t>
  </si>
  <si>
    <t>SERVICIOS DE IMPRESIÓN Y ENBALAJE DE LAS PRUEBA DE SUFICIENCIA DE LAS ESPECIALIDADES EDUCATIVAS PARA ASPIRANTES AL ASCENSO AL NIVEL UNO DEL ESCALAFON DOCENTE, AÑO 2012</t>
  </si>
  <si>
    <t>Vigencia: del 13 al 27 de abril de 2012.</t>
  </si>
  <si>
    <t>TALLERES GRAFICOS UCA</t>
  </si>
  <si>
    <t>SERVICIOS DE MANTENIMIENTO PREVENTIVO DEL SISTEMA ELECTRICO, ELECTROMECANICO Y DE ENFRIAMIENTO EN EDIFICIOS DEL MINED AÑO 2012, (SEGUNDA CONVOCATORIA)</t>
  </si>
  <si>
    <t>REQUERIMIENTO: 19/01/12 SE RECIBE EN LA ASISTENCIA TECNICA EL: 03/02/12  Y ESE DIA PASA A: LICITACIONES PARA INICIO DE PROCESO.   Al 23/02/12,  el 20 se asigna a tecnico para elaborar base de licitacion. Al 02/03/12, se publica este dia, apertura 21 de marzo. Al 22/03/12, se recibieron dos ofertas, Jose Ricardo Martinez Jaime y EMMAYA, S.A. DE C.V.  Al 29/03/12, En espera de informe del juridico. Al 12/04/12, Este dia se inicia proceso de evaluaciòn. Al 19/04/12, continua proceso de evaluacion. Al 26/04/12, Notas de subsanacion en revision de la coordinacion. Al 03/05/12, en revision de la GACI. Al 11/05/12,  este es ultimo dia de entrega de subsanaciones por oferentes. Al 18/05/12, informe finalizado y firmado, juridico inicia elaboracion de resolucion de adjudicacion. Al 28/05/12, Desierto.</t>
  </si>
  <si>
    <t>SERVICIO DE REPARACION DE LLANTAS DE LOS VEHICULOS PROPIEDAD DEL MINED, AÑO 2012</t>
  </si>
  <si>
    <t>REQUERIMIENTO: 07/02/12 SE RECIBE EN LA ASISTENCIA TECNICA EL: 09/02/12  Y ESE DIA PASA A: LIBRE GESTION PARA INICIO DE PROCESO.  Al 16/02/12, Se invito el 14 para recibir 17 de febrero.  Al 23/02/12, en proceso de evaluacion. Al 01/03/12, Se solicito nueva lista corta para segunda convocatoria. Al 09/03/12, pendiente envio de nueva lista corta. Al 15/03/12, en espera de envio de lista corta. Al 22/03/12, en espera de nueva lista corta. Al 29/03/12, Continua espera de nueva lista corta. Al 12/04/12, DESIERTO, por no haber recibido lista corta de unidad tecnica.</t>
  </si>
  <si>
    <t>Vigencia: del 16 al 23 de abril de 2012.</t>
  </si>
  <si>
    <t>ADQUISICION DE ARTICULOS DESCARTABLES PARA UNIDADES ORGANIZATIVAS DEL MINED AÑO 2012</t>
  </si>
  <si>
    <t>Vigencia: del 4 al 18 de junio de 2012.</t>
  </si>
  <si>
    <t>JOSE EDGARDO HERNANDEZ PINEDA ($4,895.18)
OUTSORSING CORPORATIONS, S.A. DE C.V. ($4,459.55)
MAGNO ALDEMAR GONZALEZ VASQUEZ ($34.25)
MARIA SUSANA MEJIA DE CANALES ($2,044.40)</t>
  </si>
  <si>
    <t>ADQUISICION DE MOBILIARIO PARA VARIAS UNIDADES DEL MINISTERIO DE EDUCACION</t>
  </si>
  <si>
    <t xml:space="preserve"> Vigencia: del 15 de mayo al 13 de junio de 2012.</t>
  </si>
  <si>
    <t>ESTILO ARQUITECTURA INGENIERIA, S.A. DE C.V.</t>
  </si>
  <si>
    <t>ADQUISICION DE PAQUETE ESCOLAR Y MATERIAL DIDACTICO PARA ACADEMIAS SABATINAS DEPARTAMENTALES-ASD- EN LOS DEPARTAMENTOS DE MORAZAN Y LA UNION</t>
  </si>
  <si>
    <t xml:space="preserve"> Vigencia: del 12 de abril al 11 de mayo de 2012.</t>
  </si>
  <si>
    <t>LIBRERÍA Y PAPELERIA EL NUEVO SIGLO, S.A. DE C.V.</t>
  </si>
  <si>
    <t>SERVICIO DE AGENCIA DE PUBLICIDAD DEL MINED, DURANTE EL AÑO 2012, (2o CONVOCATORIA)</t>
  </si>
  <si>
    <t xml:space="preserve"> Vigencia: del 14 de mayo al 31 de diciembre de 2012.</t>
  </si>
  <si>
    <t>OBERMET, S.A. DE C.V.</t>
  </si>
  <si>
    <t>MANTENIMIENTO Y REPARACION DE MOBILIARIO DE DIFERENTES OFICINAS DEL MINED, AÑO 2012</t>
  </si>
  <si>
    <t>REQUERIMIENTO: 02/02/12 SE RECIBE EN LA ASISTENCIA TECNICA EL: 27/02/12  Y ESE DIA PASA A: LIBRE GESTION PARA INICIO DE PROCESO.  Al 01/03/12, En revision de terminos. Al 09/03/12, se invitara el 12 para recibir el 19 de marzo. Al 22/03/12, Se enviara nota a unidad tecnica explicando que no se recibieron ofertas.  Al 29/03/12, Se envio nota a unidad tecnica de remision de nueva lista corta. Al 12/04/12, no se ha recibido respuesta de nota con fecha 22 de marzo, solicitando nueva lista corta. Al 19/04/12, Se invito el 17 para recibir ofertas el 23 de abril. Al 26/04/12, no se recibieron ofertas se enviara nota a unidad tecnica. Al 03/05/12, no se recivieron ofertas en la segunda convocatoria. Al 11/05/12, Se paso nota a firma de la GACI, para solicitar nueva lista corta a unidad tecnica.  Al 17/05/12, En la segunda convocatoria no se recibieron ofertas, se envio nota a unidad tecnica para que remita nueva lista corta o declare sin efecto el proceso. Al 28/05/12, En la segunda convocatoria no se recibieron ofertas, se envio nota a unidad tecnica para que remita nueva lista corta o declare sin efecto el proceso. Al 31/05/12, Sin efecto; con nota de la unidad tecnica con fecha 30 de abril, que queda en expediente.</t>
  </si>
  <si>
    <t>MANTENIMIENTO Y REPARACION DEL EDIFICIO DE LA DEPARTAMENTAL DE EDUCACION DE SANTA ANA</t>
  </si>
  <si>
    <t>Vigencia: del 21 de mayo al 19 de junio de 2012.</t>
  </si>
  <si>
    <t>ADQUISICION DE CAJAS DE CARTON PARA UNIDADES ORGANIZATIVAS DEL MINISTERIO DE EDUCACION</t>
  </si>
  <si>
    <t xml:space="preserve"> Vigencia: del 11 de abril al 10 de mayo de 2012.</t>
  </si>
  <si>
    <t>CAJAS INTERNACIONALES, S.A. DE C.V.</t>
  </si>
  <si>
    <t>COMPRA DE PINTURAS Y ACCESORIOS PARA LAS UNIDADES DEL VICEMINISTERIO DE CIENCIA Y TECNOLOGIA</t>
  </si>
  <si>
    <t>Contratado, Vigencia: del 30 de abril al 14 de mayo de 2012.</t>
  </si>
  <si>
    <t>CELESTINO GUARDADO/FERRETERIA GUARDADO</t>
  </si>
  <si>
    <t>ADQUISICION, DE VASOS, TAZAS Y PAILAS DE VIDRIO PARA UNIDADES ORGANIZATIVAS DEL MINED, AÑO 2012.</t>
  </si>
  <si>
    <t xml:space="preserve"> Vigencia: del 29 de mayo al 12 de junio de 2012.</t>
  </si>
  <si>
    <t>ADQUISICION DE EQUIPO ODONTOLOGICO PARA LA CLINICA DEL MINED CENTRAL</t>
  </si>
  <si>
    <t>Vigencia: del 25 de abril al 23 de junio de 2012.</t>
  </si>
  <si>
    <t>DISTRIBUIDORA DE PRODUCTOS PARA LA SALUD, S.A. DE C.V.</t>
  </si>
  <si>
    <t>REQUERIMIENTO: 01/03/2012, SE RECIBE EN ASISTENCIA TECNICA EL 2 DE MARZO Y SE TRASLADA EL 5 DE MARZO AL DEPTO DE LIBRE GESTION PARA INICIO DE PROCESO. Al 09/03/12, No se recibieron ofertas de los proveedores, quedara sin efecto. Al 15/03/12, se remitio nota a unidad tecnica consultando si el proceso se dejara sin efecto o si se remitira nueva lista corta.  Al 29/03/12, Sin efecto por unidad tecnica con nota de 23 de marzo que queda en el expediente.</t>
  </si>
  <si>
    <t>SERVICIOS DE TRANSPORTE PARA ESTUDIANTES CON DESEMPEÑO SOBRESALIENTE BENEFICIADOS CON LA IMPLEMENTACION DEL DESPLIEGUE DE LAS ACADEMIAS SABATINAS DEPARTAMENTALES EN MORAZAN Y LA UNION</t>
  </si>
  <si>
    <t xml:space="preserve"> Vigencia: del 14 de abril al 24 de noviembre de 2012.</t>
  </si>
  <si>
    <t>OSCAR ARNOLDO AMAYA ($3,300.00)
ERICK MANFREDO VIGIL DIAZ ($4,050.00)
DORIS ADALINDA GUEVARA DE MATA ($2,970.00)
RODOLFO CASTRO CONDE TURCIOS ($4,050.00)
MARIA FELICITA REYES DE QUINTANILLA ($3,900.00)</t>
  </si>
  <si>
    <t>SERVICIOS DE MANTENIMIENTO PREVENTIVO DEL SISTEMA ELECTRICO, ELECTROMECANICO Y DE ENFRIAMIENTO EN EDIFICIOS DEL MINISTERIO DE EDUCACION, AÑO 2012</t>
  </si>
  <si>
    <t>Vigencia: del 13 de abril al 11 de julio de 2012,</t>
  </si>
  <si>
    <t xml:space="preserve">SERVICIO DE MANTENIMIENTO DE JARDINES PARA LAS OFICINAS DEL MINED 
(PRORROGA ENERO)  </t>
  </si>
  <si>
    <t>Vigengia: del  o1 al 31 de enero de 2012</t>
  </si>
  <si>
    <t xml:space="preserve">O &amp; M MANTENIMIENTO Y SERVICIOS, S.A. DE C.V. </t>
  </si>
  <si>
    <t>SERVICIOS PROFESIONALES PARA LA VERIFICACION DE LA CARGA Y DESCARGA 
DE ALIMENTOS EN LA DISTRIBUCION EMERGENTE A LOS CENTROS EDUCATIVOS 
A NIVEL NACIONAL</t>
  </si>
  <si>
    <t xml:space="preserve">RAUL ANTONIO MAJANO MENJIVAR
CARLOS ENRIQUE VILLEGAS MARROQUIN
KARLA GEORGINA AGUILAR AGUIRRE
SALVADOR ANTONIO ANDRADE LEMUS
BRYAN XAVIER SANTOS BONILLA
SALVADOR ERNESTO PEREZ HERNANDEZ
RAFAEL JOSE ANTONIO ARIAS SUAREZ
JOSE DANIEL ZELAYA CONTRERAS
SARA INES ESCOBAR ESCOBAR
DAVID EMMANUEL PACHECO MARIN
MELVIN ALEXANDER MADRID GUARDADO
MARITZA JULYBETH ESCOBAR DE FUNES
JORGE CALEB ROMERO ESQUIVEL
JUAN JOSE ARISTIDES GUARDADO MARAVILLA
LILIANA ASTRID GAVIDIA VILLEGAS
CESAR ENRIQUE NIEVES FIGUEROA
RAFAEL ERNESTO ESPINOZA RIVERA
CARLOS ALONSO BARAHONA AGUIAR
MISAEL HUMBERTO ESCOBAR CHAVEZ
JOSE MANUEL MARINERO CASTRO
JOSE DAVID LOPEZ RENDEROS
JORGE ENRIQUE PEREZ LOPEZ
JAIME ROBERTO GOMEZ MARTINEZ
HUMBERTO STANLEY RIVERA GUERRA
CARLOS ANTONIO SERRANO MARTINEZ
MAILIN JULISSA TORRES RIVERA
DOUGLAS GUILLERMO GONZALEZ MARTINEZ
</t>
  </si>
  <si>
    <t xml:space="preserve">SERVICIOS PROFESIONALES PARA CARGA Y DESCARGA DE ALIMENTOS EN LA DISTRIBUCION 
EMERGENTE A LOS CENTROS EDUCATIVOS A NIVEL NACIONAL </t>
  </si>
  <si>
    <t xml:space="preserve"> Vigencia: del 11 de abril al 11 de mayo de 2012.</t>
  </si>
  <si>
    <t xml:space="preserve">CRUZ ELIZABET VASQUEZ PICHE
 JUAN FRANCISCO GARCIA AVELAR
CARLOS YOVANY DEL CID ARGUETA
CARLOS MISAEL SANTAMARIA MORALES 
MIGUEL ANTONIO RIVAS TORRES
MARIO EUGENIO SERRANO GARCIA
MARLON WUILFREDO HERNANDEZ ARGUETA 
FRANCISCO JOSE VALENZUELA RODRIGUEZ
ODIR MOISES ROMERO ROMERO
WALTER DAVID FICTORIA HENRIQUEZ
ELMER ALEXIS PEREZ BURGOS
ELICEO ANTONIO CASTILLO ORTEGA
EDWIN ALEXANDER GUTIERREZ ROSALES
SAUL ARMANDO BATRES MARTINEZ 
MANUEL DE JESUS TURCIOS MEJIA
JOSE MANUEL VASQUEZ RAFALEANO
JOEL OMAR DIAZ MEJIA
HUMBERTO GUSTAVO MEJIA VASQUEZ
CARLOS ADALBERTO GONZALEZ MENA
CARLOS ERNESTO RIVERA CUBIAS
JOEL  OSMIN LARIOS RIVERA
LUIS ANTONIO CASTILLO VILLAFRANCO
JOSE ERNESTO RAMOS
MANUEL ANTONIO RIVERA MEJIA
SERGIO MIGUEL JOVEL GARCIA
LUIS EDGARDO BOLAÑOS DELEON 
MAURICIO ALEXIS CALDERON DOMINGUEZ
DIEGO RIGOBERTO AQUINO PEREZ
JOEL HERIBERTO LOPEZ ORTIZ
CESAR EMILIO CASTILLO HERNANDEZ
GEOVANY EDENILSON HERNANDEZ DIAZ
JORGE ALEJANDRO CRUZ ZETINO
FRANCISCO JAVIER GUERRA RIVAS
JAIME ERNESTO ASCUNAGA OROZCO 
JULIO EDILBERTO LARIOS RIVERA
MARCO ANTONIO HERNANDEZ MENA
JIMMY BRYAN ADAMS RODRIGUEZ MIRANDA
VICTOR MAURICIO ORTIZ LAINEZ
NESTOR ALFREDO CORTEZ MANGANDI
VICTOR ERNESTO GUILLEN JUAREZ
JOSE MARIO LANDAVERDE RIVERA
CRUZ ELIZABET VASQUEZ PICHE
 JUAN FRANCISCO GARCIA AVELAR
CARLOS YOVANY DEL CID ARGUETA
CARLOS MISAEL SANTAMARIA MORALES 
MIGUEL ANTONIO RIVAS TORRES
MARIO EUGENIO SERRANO GARCIA
MARLON WUILFREDO HERNANDEZ ARGUETA 
FRANCISCO JOSE VALENZUELA RODRIGUEZ
ODIR MOISES ROMERO ROMERO
WALTER DAVID FICTORIA HENRIQUEZ
ELMER ALEXIS PEREZ BURGOS
ELICEO ANTONIO CASTILLO ORTEGA
EDWIN ALEXANDER GUTIERREZ ROSALES
SAUL ARMANDO BATRES MARTINEZ 
MANUEL DE JESUS TURCIOS MEJIA
JOSE MANUEL VASQUEZ RAFALEANO
JOEL OMAR DIAZ MEJIA
HUMBERTO GUSTAVO MEJIA VASQUEZ
CARLOS ADALBERTO GONZALEZ MENA
CARLOS ERNESTO RIVERA CUBIAS
JOEL  OSMIN LARIOS RIVERA
LUIS ANTONIO CASTILLO VILLAFRANCO
JOSE ERNESTO RAMOS
MANUEL ANTONIO RIVERA MEJIA
SERGIO MIGUEL JOVEL GARCIA
LUIS EDGARDO BOLAÑOS DELEON 
MAURICIO ALEXIS CALDERON DOMINGUEZ
DIEGO RIGOBERTO AQUINO PEREZ
JOEL HERIBERTO LOPEZ ORTIZ
CESAR EMILIO CASTILLO HERNANDEZ
GEOVANY EDENILSON HERNANDEZ DIAZ
JORGE ALEJANDRO CRUZ ZETINO
FRANCISCO JAVIER GUERRA RIVAS
JAIME ERNESTO ASCUNAGA OROZCO 
JULIO EDILBERTO LARIOS RIVERA
MARCO ANTONIO HERNANDEZ MENA
JIMMY BRYAN ADAMS RODRIGUEZ MIRANDA
VICTOR MAURICIO ORTIZ LAINEZ
NESTOR ALFREDO CORTEZ MANGANDI
VICTOR ERNESTO GUILLEN JUAREZ
JOSE MARIO LANDAVERDE RIVERA
</t>
  </si>
  <si>
    <t>SERVICIOS PROFESIONALES PARA FORTALECER LA CONVIVENCIA ESCOLAR DE CENTROS EDUCATIVOS UBICADOS EN ZONAS DE ALTO RIESGO SOCIAL</t>
  </si>
  <si>
    <t>REQUERIMIENTO: 08/03/12 SE RECIBE EN LA ASISTENCIA TECNICA EL: 09/03/12  Y ESE DIA PASA A: LIBRE GESTION PARA INICIO DE PROCESO.   Al 15/03/12, Se invitara el 16 para recibir el 22 de marzo.  Al 29/03/12, Este dia se evaluaran ofertas. Al 12/04/12, El elaboracion de acta de adjudicacion y ordenes de compra. Al 19/04/12, Se declaro desierto porque la oferta recibida no cumplio con las especificaciones del servicio.</t>
  </si>
  <si>
    <t>GEOVANNA MAGALY MARTINEZ</t>
  </si>
  <si>
    <t>SERVICIOS DE ALIMENTACION DURANTE LA IMPLEMENTACION DEL DESPLIEGUE DE LAS ACADEMIAS SABATINAS DEPARTAMENTALES EN LOS DEPARTAMENTOS DE MORAZAN Y LA UNION</t>
  </si>
  <si>
    <t>LETICIA ANADIL CHAVEZ DE JOYA ($6,075.00)
NOE ALEXANDER BENITEZ ARGUETA ($7,074.00)</t>
  </si>
  <si>
    <t>SERVICIOS DE CAPACITACIÒN EN EL TEMA: FUNDAMENTOS DE ITIL VERSION 3</t>
  </si>
  <si>
    <t>REQUERIMIENTO: 05/03/12 SE RECIBE EN LA ASISTENCIA TECNICA EL: 14/03/12  Y ESE DIA PASA A: LIBRE GESTION PARA INICIO DE PROCESO.  Al 22/03/12, terminos devueltos a unidad tecnica ya adecuados en la UACI, para firma de visto bueno. Al 29/03/12,  se invito el 27 de marzo para recibir ofertas el 10 de abril. Al 12/04/12, dos ofertas recibidas pendiente evaluacion. Al 19/04/12, Proceso desierto por que las ogferta no cumplieron con los requerimientos.</t>
  </si>
  <si>
    <t>ADQUISICION DE TOLDO PARA PROTEGER CAMION DE LA DIRECCION DEPARTAMENTAL DE SONSONATE</t>
  </si>
  <si>
    <t xml:space="preserve"> Vigencia: del 4 al 11 de mayo de 2012.</t>
  </si>
  <si>
    <t>ADQUISICION DE CAFETERAS Y AZAFATES PARA LA DEPARTAMENTAL DE EDUCACION DE USULUTAN</t>
  </si>
  <si>
    <t xml:space="preserve"> Vigencia: del 26 al 30 de abril de 2012.</t>
  </si>
  <si>
    <t>MARIA SUSANA MEJIA DE CANALES ($30.00)
CALCULADORAS Y TECLADOS, S.A. DE C.V. ($159.27)</t>
  </si>
  <si>
    <t>SERVICIOS PROFESIONALES PARA EJECUTAR LAS SESIONES DE CLASES DEL DESPLIEGUE DE LA ACADEMIA SABATINA DEPARTAMENTAL (ASD) EN LAS DISCIPLINAS DE BIOLOGIA Y MATEMATICAS EN LOS DEPARTAMENTOS DE MORAZAN Y LA UNION Y  SERVICIOS PROFESIONALES PARA ORIENTAR LA EJECUCION Y SEGUIMIENTO DEL DESPLIEGUE DE LA ACADEMIA SABATINA DEPARTAMENTAL (ASD) EN LAS DISCIPLINAS DE BIOLOGIA Y MATEMATICAS EN LOS DEPARTAMENTOS DE MORAZAN Y LA UNION</t>
  </si>
  <si>
    <t xml:space="preserve"> Vigencia: del 14 de abril al 16 de agosto de 2012.</t>
  </si>
  <si>
    <t>JOSE ABRAHAM HERNANDEZ ACOSTA ($765.00)
MAYRA YANETH ROMERO DE RIVERA   ($ 1,526.00)
LUIS ALEXANDER FUENTES ($760.00)
MARINA AMAYA DE MATA ($1,800.00)
MARINA CONCEPCION ARRIAZA HERNANDEZ ($1,790.00)</t>
  </si>
  <si>
    <t>ADQUISICION DE PLANTA TELEFONICA CON 24 TELEFONOS PARA LA DIRECCION DEPARTAMENTAL DE USULUTAN</t>
  </si>
  <si>
    <t xml:space="preserve"> Vigencia: DEL 7 al 21 de mayo de 2012.</t>
  </si>
  <si>
    <t>SERVICIO DE MANTENIMIENTO PREVENTIVO DE LA INFRAESTRUCTURA TELEFONICA DEL MINISTERIO DE EDUCACION, ESCUELA SUPERIOR DE MAESTROS, REGIONES OCCIDENTAL, ORIENTAL Y DIRECCIONES DEPARTAMENTALES DE CHALATENANGO, SAN MIGUEL, SANTA ANA, CUSCATLAN, MORAZAN Y LA UNIÒN PARA EL AÑO 2012.</t>
  </si>
  <si>
    <t xml:space="preserve"> Vigencia: del 16 de mayo al 31 de diciembre de 2012.</t>
  </si>
  <si>
    <t>MACROFFICE, S.A. DE C.V.</t>
  </si>
  <si>
    <t>APLICACIÓN DE LA PRUEBA TOEFL-ITP ORDINARIA Y EXTRAORDINARIA 2011, A ESTUDIANTES DE PROFESORADO EN IDIOMA INGLES PARA TERCER CICLO DE EDUCACION BASICA Y EDUCACION MEDIA QUE FINALIZARON SU PLAN DE ESTUDIO</t>
  </si>
  <si>
    <t xml:space="preserve"> Vigencia: DEL 4 DE MAYO AL 22 DE DIC. DE 2012.</t>
  </si>
  <si>
    <t>ADQUISICION DE MESA PLEGABLE PARA LA DIRECCION DEPARTAMENTAL DE USULUTAN</t>
  </si>
  <si>
    <t xml:space="preserve"> Vigencia: del 28 de mayo al 6 de junio de 2012.</t>
  </si>
  <si>
    <t>REYNALDO ANTONIO ARGUETA SEGOVIA</t>
  </si>
  <si>
    <t>SERVICIOS DE CAPACITACION: CURSO DE ACTUALIZACION SOBRE PLANIFICACION Y SEGUIMIENTO A PROYECTOS DE INVERSIÒN PUBLICA, PARA LA GERENCIA DE PROYECTOS</t>
  </si>
  <si>
    <t>REQUERIMIENTO: 09/03/12 SE RECIBE EN LA ASISTENCIA TECNICA EL: 28/03/12  Y ESE DIA PASA A: LIBRE GESTION PARA INICIO DE PROCESO.   Al 19/04/12, en revision de especificaciones, para invitar. Al 26/04/12, Este dia se recibiran ofertas. Al 03/05/12, Se evaluaron ofertas, se procedera a elaborar el informe. Al 11/05/12,  Elaborando informe de evaluacion.  Al 17/05/12, Se declara desierto por recomendacion de la comision evaluadora, se enviara nota a unidad tecnica informando.</t>
  </si>
  <si>
    <t>SERVICIOS DE TRANSPORTE PARA EMPLEADOS DE OFICINAS DEPARTAMENTALES DE SAN MIGUEL, MORAZAN, AHUACHAPAN Y CUSCATLAN DEL MINISTERIO DE EDUCACION, AÑO 2012</t>
  </si>
  <si>
    <t>Vigencia: del 2 de mayo al 31 de dic. de 2012.</t>
  </si>
  <si>
    <t>SERVICIOS DE TRANSPORTE (MES DE ABRIL DE 2012) PARA EMPLEADOS DE LA DIRECCION DEPARTAMENTAL DE EDUCACION SAN MIGUEL Y CUSCATLAN</t>
  </si>
  <si>
    <t xml:space="preserve"> Vigencia: del 10 al 30 de abril de 2012.</t>
  </si>
  <si>
    <t>ARISTIDES OMAR FLORES MOLINA
RUTH ELIZABETH ESCOBAR ESCOBAR</t>
  </si>
  <si>
    <t>ADQUISICION DE SELLOS DE HULE</t>
  </si>
  <si>
    <t xml:space="preserve"> Vigencia: del 30 de mayo al 13 de junio de 2012.</t>
  </si>
  <si>
    <t>SERVICIOS DE ARENDAMIENTO DE EQUIPO PARA LA IMPRESIÓN DE TITULOS</t>
  </si>
  <si>
    <t>REQUERIMIENTO: 11/04/12 SE RECIBE EN LA ASISTENCIA TECNICA EL: 13/04/12  Y ESE DIA PASA A: LIBRE GESTION PARA INICIO DE PROCESO.  Al 19/04/12, Se invito este dia para recibir ofertas el 26 de abril. Al 26/04/12, Sin efecto, a solicitud de l unidad tecnica.</t>
  </si>
  <si>
    <t>ADQUISICION DE PANTALLA PARA RETROPROYECTOR, INALAMBRICA, PARA LA SALA DE REUNIONES DE LA DIRECCION DE AUDITORIA INTERNA</t>
  </si>
  <si>
    <t>REQUERIMIENTO: 17/04/12 SE RECIBE EN LA ASISTENCIA TECNICA EL: 26/04/12  Y ESE DIA PASA A: LIBRE GESTION PARA INICIO DE PROCESO.   Al 11/05/12, se invito el 9 para recibir ofertas el 15 de mayo.  Al 17/05/12, Se recibieron ofertas y se convocara a comision para evaluar. Al 23/05/12, Se declarara desierto, por no cumplir con los requerimientos, elaborando informe.</t>
  </si>
  <si>
    <t>SERVICIOS TECNICOS PROFESIONALES PARA PROCESOS DE ADQUISICIONES Y CONTRATACONES FINANCIADOS CON FONDOS PROEDUCA</t>
  </si>
  <si>
    <t>REQUERIMIENTO: 16/04/12 SE RECIBE EN LA ASISTENCIA TECNICA EL: 20/04/12  Y ESE DIA PASA A: LIBRE GESTION PARA INICIO DE PROCESO.   Al 26/04/12, se invito el 20 para recibir ofertas el 27 de abril. Al 03/05/12, Expediente en poder de la GACI. Al 11/05/12,  Expediente en poder de la GACI.  Al 17/05/12, Desierto, porque el proveedor no cumplia con el perfil.</t>
  </si>
  <si>
    <t>ADQUISICION DE EQUIPO DE COMPUTACION Y EQUIPO AUDIOVISUAL PARA EL MINISTERIO DE EDUCACION</t>
  </si>
  <si>
    <t>Vigencia:  07/05/2012 al 20/06/2012</t>
  </si>
  <si>
    <t>ADQUISICION DE EQUIPOS DE COMPUTO PORTATIL OLPC PARA CENTROS ESCOLARES PUBLICOS PERTENECIENTES AL PROYECTO CBC TRIFINIO</t>
  </si>
  <si>
    <t>REQUERIMIENTO: 28/11/2011,  SE RECIBE EN LA ASISTENCIA TECNICA EL: 30/11/2011  Y ESE DIA PASA A: LICITACIONES PARA INICIO DE PROCESO. Al 22/12/11, se asignara en el 2012. Al 05/01/12, Se invitara este dia y se reciben ofertas el 19 de enero. Al 26/01/12, se han recibido nuevas observaciones por parte del oferente. Al 30/01/12, se invito el 6 de enero y se recibiran ofertas el 30. Al 09/02/12,  SE REUNE ESTE DIA LA COMISION DE EVALUACION Y SE ENVIA NOTA  DE SUBSANACION DE DOCUMENTOS AL OFERENTE DANDOLE PLAZO PARA LA PRESENTACION HASTA EL 29 DE FEBRERO DE 2012.  Al 23/02/12, Unidad tecnica envio nota diciendo que no tiene fondos para incrementar por lo que se declarara desierta. Al 29/02/12, El proceso fue declarado desierto y se informo el 24 de febrero a la unidad tecnica.</t>
  </si>
  <si>
    <t>CONSULTORIA: LEVANTAMIENTO DE LINEA BASE Y EVALUACION DE LA IMPLEMENTACION DEL PROYECTO CBC-TRIFINIO</t>
  </si>
  <si>
    <t>REQUERIMIENTO: 12/01/2012,  SE RECIBE EN LA ASISTENCIA TECNICA EL: 17/01/2012  Y ESE DIA PASA A: LIBRE GESTION PARA INICIO DE PROCESO.  Al 26/01/12, Se invito el 23 para recibir ofertas el 31 de enero. Al 02/02/12, En proceso de evaluacion. Al 09/02/12, elaborando informe de recomendacion de declaratoria de desierto.</t>
  </si>
  <si>
    <t>SERVICIOS PROFESIONALES: FACILITADOR Y ASISTENCIA TECNICA A DOCENTES DE CENTROS EDUCATIVOS DEL PROYECTO CBC-TRIFINIO E INDUCCION TECNOLOGICA AL EQUIPO PEDAGOGICO DEL PROYECTO</t>
  </si>
  <si>
    <t>REQUERIMIENTO: 12/01/2012,  SE RECIBE EN LA ASISTENCIA TECNICA EL: 17/01/2012  Y ESE DIA PASA A: LIBRE GESTION PARA INICIO DE PROCESO. Al 26/01/12, Se invito el 24 y se  recibiran ofertas el 31 de enero. Al 02/02/12,  Se realizara segunda convocatoria. Al 09/02/12, En espera de nueva lista corta por unidad tecnica, para segunda convocatoria. Al 16/02/12, En espera de nueva lista corta para segunda convocatoria. Al 23/02/12, Unidad tecnica envio nota declarandolo sin efecto.</t>
  </si>
  <si>
    <t>APOYO LOGISTICO: LANZAMIENTO DEL PROYECTO CBC TRIFINIO</t>
  </si>
  <si>
    <t xml:space="preserve"> Vigencia: 25 de abril de 2012.</t>
  </si>
  <si>
    <t>SERVICIOS DIVERSOS PARA EL DESARROLLO LOCAR DE EL SALVADOR, S.A. DE C.V. ($2,700.00)
DINA ORELLANA DE LOPEZ ($800.00)</t>
  </si>
  <si>
    <t>EMPRESA QUE CONFECCIONE EN TELA, CHALECOS IDENTIFICATIVOS DEL PROYECTO CBC-TRIFINIO</t>
  </si>
  <si>
    <t xml:space="preserve"> Vigencia: DEL 14 DE MAYO AL 2 DE JUNIO DE 2012.</t>
  </si>
  <si>
    <t>VICTOR ALFONZO MARTINEZ CASTANEDA</t>
  </si>
  <si>
    <t>CBC-TRIFINIO</t>
  </si>
  <si>
    <t>SERVICIOS PROFESIONALES DE DOCENTES INTERINOS PARA CENTROS EDUCATIVOS DE LOS DEPARTAMENTOS DE SANTA ANA Y CHALATENANGO (CBC-TRIFINIO)</t>
  </si>
  <si>
    <t xml:space="preserve"> Vigencia: del 29 de mayo al 3 de julio de 2012.</t>
  </si>
  <si>
    <t xml:space="preserve">CARMEN CAROLINA QUINTANILLA ROMERO
JOSÉ NORBERTO CASTILLO ARÉVALO
MILAGRO YESENIA AQUINO DE MERCADO
DORA ALICIA PINEDA SERRANO
ALBITA HUEZO CARDOZA
SANDRA MARÍA ALVARADO LÓPEZ
JULIA GRACIELA RAUDA BELTRÁN
REINA CECILIA VALDEZ RAMÍREZ
FLOR DE MARÍA SALGUERO DE VÁSQUEZ
CELINA ARACELY AYALA AYALA
ÁMBAR CANDELARIA CHÁVEZ DE CHÁVEZ
KAREN LISSETH CASTELLANOS AYALA
YESSENIA ESMERALDA LANDAVERDE DE PINEDA
ROBERTO ALEXANDER SANTAMARÍA SALGUERO
ELMER IVAN PAIZ LUE
ROSA VIRGINITA SANTAMARÍA CARDOZA
JESÚS IGNACIA GUILLÉN POSADA
REINA JOSEFINA GARCÍA VARGAS
PATRICIA MAGALI GUILLÉN CHACÓN
CELINA YAQUELI VILLEDA RIVERA
BELÉN ESTELA MONGE QUINTANILLA
YESENIA MARGARITA GALDAMEZ VILLANUEVA
FÁTIMA LISETH LEMUS PÉREZ
SANTOS ALFREDO LEMUS AGUILAR
DAMARIS MARILÚ PORTILLO DE DÍAZ
 MARLENE ESMERALDA POSADA MURCIA
DELMY VERÓNICA CRUZ HERNÁNDEZ
MIREYA LISETH PORTILLO POSADA
DELMY CAROLINA PORTILLO MALDONADO
NANCY IVETH RIVERA HERNANDEZ
MARITZA KARINA ÁLVAREZ DE MENÉNDEZ
GLORIA IMELDA GUERRERO DE BOLAÑOS
RENÉ ALFREDO ESTRADA GUERRA
MIGUEL ÁNGEL GONZÁLEZ ARÉVALO
GLADIS EUGENIA RUIZ DE IBARRA
ROSA ANGÉLICA VÁSQUEZ PORTILLO
OSCAR ARMANDO MURGAS MURGAS
IDANIA CECILIA BONILLA HERRERA
EDITH ESMERALDA FAJARDO DE RETANA
ÁLVARO RETANA RIVAS
SARA ARACELY HERRERA DE CASTILLO
NORMA LIZETH FLORES DE ASCENCIO
MARITZA ELIZABETH BONILLA HERRERA
ALVA GUADALUPE MARTÍNEZ DE JUÁREZ
SUSANA DE LOS ANGELES FAJARDO MURGAS
NURI MARICELA CASTILLO SERMEÑO
KAREN MARISELA SIGÜENZA ALVARENGA
HAYDEÉ BEATRIZ MORAN MARTÍNEZ
ALBA NINNETTE SANDOVAL CONTRERAS
SANDRA LISSETTE RIVAS RODRIGUEZ
JOSE ANTONIO CHACON TEJADA
IVANY DEL CARMEN ARDON
YANIRA MAGDALENA TEJADA DE AGUILAR
SALVADOR EDMUNDO LOPEZ TORRES
NURI CRISTEL LOPEZ AGREDA
JOSÉ WILLIAN CORTEZ AQUINO
CARLOS ENRIQUE CANTÓN PACHECO
SAIRA PATRICIA TURCIOS DE ALVARENGA
JOSÉ MAURICIO RONQUILLO UMAÑA
VILMA HAYDEE AGUIRRE AGUILAR
JOSE LUIS FLORES ROBLES
YESENIA MARISOL CORTÉZ VÁSQUEZ
ADRIANA YAMILETH LINARES MURGAS
LAURA ESMERALDA PERALTA DE CRISTALES
BYRON LEONEL LÓPEZ REYES
ILIANA BEATRIZ MONZÓN
LINDAURA ANGELICA DUARTE VASQUEZ
MARIO ENRIQUE NÚÑEZ GALICIA
WENDY MARITZA RUIZ DE LA CRUZ
CLAUDIA BEATRIZ AGUILAR CALDERON
MARGARITA ISABEL SANCHEZ CHEVEZ
HELEN JASMIN RAMOS MARTÍNEZ
ANA CLEOTILDE DEL CARMEN AVILÉS DE ESCALANTE
FRANCISCO ADALBERTO CHÁVEZ GALÁN
OFELIA DEL TRÁNSITO CARBALLO GUEVARA
CAROLINA JEANNETTE VILLALOBOS HERNÁNDEZ
MÓNICA GUADALUPE MARTÍNEZ GONZÁLEZ
SONIA ELIZABETH ESCALANTE MENDOZA
ROSA CATALINA BONILLA LOPEZ
SANDRA MARGOT CASTRO DE HERNÁNDEZ
RAFAEL ALONSO SOLÍS LÓPEZ
KARINA BEATRIZ GÓMEZ DE ZALDIVAR
MANUEL ANTONIO RODRIGUEZ
SILVIA ELIZABETH MENÉNDEZ CASTRO
DORA DEL CARMEN MARTÍNEZ DE CASTRO
OSCAR ROBERTO SIGÜENZA MURILLO
GUSTAVO ERNESTO CASTILLO MIRANDA
LETICIA DEL ROSARIO GÓMEZ
DORIS ESTER MERLOS MANCIA
</t>
  </si>
  <si>
    <r>
      <t>Construcción de un</t>
    </r>
    <r>
      <rPr>
        <u/>
        <sz val="8"/>
        <rFont val="Trebuchet MS"/>
        <family val="2"/>
      </rPr>
      <t xml:space="preserve"> tablero</t>
    </r>
    <r>
      <rPr>
        <sz val="8"/>
        <rFont val="Trebuchet MS"/>
        <family val="2"/>
      </rPr>
      <t xml:space="preserve"> de indicadores para la gestión escolar.</t>
    </r>
  </si>
  <si>
    <t>COMPARACION DE CALIFICACIONES</t>
  </si>
  <si>
    <t>Inicio a partir del 10 de abril 2012
Finalización 8 de Junio 2012</t>
  </si>
  <si>
    <t xml:space="preserve">
ELNER OSMIN CRESPIN </t>
  </si>
  <si>
    <t xml:space="preserve">
Vigencia: 8 meses contados a partir del 30 de mayo/2012 al 30 de enero/2013</t>
  </si>
  <si>
    <t>FUNDACIÓN PARA LA EDUCACION INTEGRAL SALVADOREÑA (FEDISAL).</t>
  </si>
  <si>
    <t>DISEÑO E IMPLEMENTACION DE UN MODELO DE ENCADENAMIENTO PRODUCTIVO DE CAMARON CON LA PARTICIPACION DE ESTUDIANTES DEL INSTITUTO NACIONAL DE USULUTAN Y PRODUCTORES DE LA GRANJA EL TORNO, BAHIA DE JIQUILISCO, USULUTAN</t>
  </si>
  <si>
    <t xml:space="preserve">
Inf. al 12/04/2012: Proceso declarado sin efecto debido a que el 22 de febrero se envió nota a UT para una nueva lista corta para promover un segundo proceso de contratación. Del cual nunca se obtuvo respuesta.</t>
  </si>
  <si>
    <t>SERVICIOS DE CAPACITACION PARA LA REALIZACION DE MINICAMPAMENTOS QUE PERMITAN GENERAR ESPACIOS PARA LA CONVIVENCIA Y LA PRACTICA DE VALORES CON LA METODOLOGIA DEL ESCULTISMO</t>
  </si>
  <si>
    <t xml:space="preserve">El 13 de febrero/2012 se recibió en Asistencia Técnica proceso para incorporar a la base y trsladar al Dpto. Libre Gestión para inicio de proceso.
Inf. Al 16/02/2012: En preparación de bases
Inf. Al 27/02/2012: Base autorizada, este día será asignada al técnico para que realice las invitaciones.
Inf. al 08/03/2012: Proceso Invitado el 29 de febrero, se espera recibir ofertas el 9 de marzo/2012.
Inf. al 15/03/2012: Se dió prorroga de 5 dias hábiles para la recepción de ofertas, fecha límite 16 de marzo/2012
Inf. al 22/03/2012: Este dia se evaluaron las ofertas
Inf. al 29/03/2012: Proceso en Jurídico para revisión de documentación legal.
Inf. al 12/04/2012: El 03 de abril se recibio por parte de Jurídico respuesta sobre revisión de documentación legal. Se procederá a la elaboración notas de subsanación.
</t>
  </si>
  <si>
    <t>CONTRATACION DE SERCVICIOS PROFESIONALES DE ASISTENTE ADMINISTRATIVO PARA EL CONSEJO NACIONAL DE EDUCACION</t>
  </si>
  <si>
    <t>COMPRA DE 1,500 LIBRETAS Y 2000 LIBROS PARA EL FOMENTO DE VALORES, DERECHOS HUMANOS Y CONVIVENCIA ESCOLAR EN 50 CENTROS EDUCATIVOS A NIVEL NACIONAL</t>
  </si>
  <si>
    <t>SERVICIOS DE IMPESION DE DOCUMENTOS PARA EL MINED, AÑO 2012 LICITACION ABIERTA 13/2012 ME-G</t>
  </si>
  <si>
    <t xml:space="preserve"> LOS item 1 y 2 40 dias  y los ITEM 3 y 4 45 dias  a partir del 11/06/2012. al 14 de junio proceso finalizado.                     </t>
  </si>
  <si>
    <t>GRAFICOS Y TEXTOS, S.A. DE C.V.   ($ 134,150.00)
LITOGRAFIA E IMPRENTA LIL, S.A.   ($ 424,750.00)</t>
  </si>
  <si>
    <t>SERVICIO DE MANTENIMIENTO PREVENTIVO Y CORRECTIVO CON SUSTITUCION DE PARTES PARA UPS, REDES DE COMUNICACIÓN, EQUIPO INFORMATICO Y RED ELECTRICA DEL CENTRO DE SERVIDORES DEL MINED AÑO 2012</t>
  </si>
  <si>
    <t xml:space="preserve">Vigencia:  del 12/06/2012 al 31/012/2012. </t>
  </si>
  <si>
    <t>GLOBAL SOLUTIONS LATINOAMERICA, S.A. DE C.V. $ 84.500.00</t>
  </si>
  <si>
    <t>ADQUISICION DE ARTICULOS DE LIMPIEZA PARA UNIDADES ORGANIZATIVAS DEL MINED AÑO 2012</t>
  </si>
  <si>
    <t>Pendiente Orden de Inicio</t>
  </si>
  <si>
    <t>PROQUINSA, S.A. DE C.V. ($739.36)
COMERCIALIZADORA BF INTERNACIONAL, S.A. DE C.V. ($191.60)
DISTRIBUCIONES PLASTICAS, S.A. DE C.V.($80.40)
JOSE EDGARDO HERNANDEZ PINEDA($4,220.56)
DISTRIBUIDORA ZABLAH, S.A. DE C.V. ($1,081.05)
INSELCA, S.A. DE C.V.($146.02)
DISTRIBUIDORA LEVESCA, S.A. DE C.V. ($447.52)
MARIA SUSANA MEJIA DE CANALES($309.89)</t>
  </si>
  <si>
    <t>COMPRA DE ACEITES Y LUBRICANTES PARA VEHICULOS DE UNIDADES ORGANIZATIVAS DEL MINISTERIO DE EDUCACION AÑO 2012</t>
  </si>
  <si>
    <t>DISTRIBUIDORA PAREDES VELA, S.A. DE C.V. $ 413.88, LUIS ALONSO RAMRIEZ CHICAS $ 1,444.49, FREDY NOE GRANADOS RIVERA $ 104.25, REPUESTOS DIDEA, S.A. DE C.V. $982.02</t>
  </si>
  <si>
    <t>SERVICIOS DE ACTUALIZACION DE LICENCIAMIENTO DE SOFTWARE</t>
  </si>
  <si>
    <t>ADQUISICION DE EQUIPO AUDIOVISUAL PARA UNIDADES ORGANIZATIVAS DEL MINED, AÑO 2012</t>
  </si>
  <si>
    <t xml:space="preserve"> Vigencia: AL 29/06/2012 SIGUE IGUAL.</t>
  </si>
  <si>
    <t>GERARDO NICOLAS RIVERA SANTOS</t>
  </si>
  <si>
    <t>SERVICIOS DE FUMIGACION PARA OFICINAS CENTRALES, SECCION IMPRESOS, ESMA TRES REGIONES, GERENCIA DE EDUCACION PERMANENTE PARA JOVENES Y ADULTOS, TRIBUNAL CALIFICADOR, TRIBUNAL DE LA CARRERA DOCENTE Y DIRECCIONES DEPARTAMENTALES DE SAN SALVADOR, SANTA ANA, SAN MIGUEL (BODEGA) Y SAN VICENTE, AÑO 2012.</t>
  </si>
  <si>
    <t xml:space="preserve"> VIGENCIA DEL 29/06/2012 AL 28/11/2012</t>
  </si>
  <si>
    <t>CARLOS DANIEL LOPEZ CRUZ</t>
  </si>
  <si>
    <t>ADQUISICION DE MEDALLAS Y TROFEOS</t>
  </si>
  <si>
    <t xml:space="preserve"> VIGENCIA DEL 11/06/2012 AL 10/07/2012</t>
  </si>
  <si>
    <t>PREMIA, S.A. DE C.V.</t>
  </si>
  <si>
    <t>ADQUISICION DE DOS AIRES ACONDICIONADOS MINI SPLIT PARA LA DIRECCION DEPARTAMENTAL DE USULUTAN Y EQUIPOS DE AIRE ACONDICIONADO PARA EL TRIBUNAL CALIFICADOR</t>
  </si>
  <si>
    <t xml:space="preserve"> Vigencia: 15 dias del 08/06/2012 al 22/06/2012 usulutan, tribunal, del 14/06/2012 al 28/06/2012.</t>
  </si>
  <si>
    <t>REPUESTOS PARA ELECTRONICA, S.A. DE C.V.
($ 2,700.00)
SALVADOR EDMUNDO FLORES ($2,950.00)</t>
  </si>
  <si>
    <t>SERVICIO DE ARRENDAMIENTO DE 3 CANOPI (TOLDOS) PARA EL TRIBUNAL CALIFICADOR DE LA CARRERA DOCENTE</t>
  </si>
  <si>
    <t>Vigencia: del 11 al 13 de junio de 2012.</t>
  </si>
  <si>
    <t>COMPRA DE MATERIAL DE VIDEO</t>
  </si>
  <si>
    <t>PROYECTOS DIGITALES, S.A. DE C.V.($3,450.00)
GERARDO NICOLAS RIVERA SANTOS ($136.50)</t>
  </si>
  <si>
    <t>SERVICIO DE ARRENDAMIENTO DE SANITARIOS PORTATILES PARA LOS EVENTOS DEL TRIBUNAL</t>
  </si>
  <si>
    <t xml:space="preserve"> Vigencia: del 11 al 13 de junio de 2012.</t>
  </si>
  <si>
    <t>MAPRECO, S.A. DE C.V.</t>
  </si>
  <si>
    <t>MADERA, HERRAMIENTAS E INSUMOS PARA LA ELABORACION DE REPISAS Y MESAS PARA LAS DIFERENTES UNIDADES DEL VICEMINISTERIO DE CIENCIA Y TECNOLOGIA</t>
  </si>
  <si>
    <t>Del 27/06/2012 al 11/07/2012</t>
  </si>
  <si>
    <t xml:space="preserve">FREUND DE EL SALVADOR, S.A. DE C.V. </t>
  </si>
  <si>
    <t>SERVICIOS TECNICOS PROFESIONALES PARA PROCESOS DE ADQUISICIONES Y CONTRATACONES EN EL AREA DE OBRA</t>
  </si>
  <si>
    <t xml:space="preserve"> vigencia del 01/06/2012 al 31/12/2012.</t>
  </si>
  <si>
    <t>SARA LORENA GUZMAN SAMAYOA</t>
  </si>
  <si>
    <t>SERVICIOS DE CONSULTORIA EN INFORMATICA PARA EL DESARROLLO DEL SISTEMA DE ADMINISTRACION ESCOLAR (SAE)</t>
  </si>
  <si>
    <t>RUDY WILFREDO CHICAS VILLEGA</t>
  </si>
  <si>
    <t>COMPRA DE MOBILIARIO Y EQUIPO PARA LA DNA</t>
  </si>
  <si>
    <t xml:space="preserve"> Vigencia: del 22/06/2012 al 20/08/2012. </t>
  </si>
  <si>
    <t>FRANCISCO REYES ROMEROS</t>
  </si>
  <si>
    <t>COMPRA DE PLYWOOD PARA LA DIRECCION DEPARTAMENTAL DE LA LIBERTAD</t>
  </si>
  <si>
    <t>O DE C.  319</t>
  </si>
  <si>
    <t>CONTRATACION DE SERVICIO TECNICO DE INSTALACION DE RED DE DATOS PARA LOCAL DE LA DIRECCION DEPARTAMENTAL DE EDUCACION DE SONSONATE</t>
  </si>
  <si>
    <t xml:space="preserve">Vigencia: del 25/05/2012 AL 29/05/2012 al 07/06/2012 </t>
  </si>
  <si>
    <t>GLOBAL SOLUTIONS LATINOAMERICA, S.A. DE C.V.</t>
  </si>
  <si>
    <t>SERVICIOS DE APOYO AL PROCESO DE DIGITALIZACION DE LAS ADQUISICIONES Y CONTRATACIONES DE LA DIRECCION DE CONTRATACIONES INSTITUCIONALES DEL MINED, FINANCIADO CON FONDOS DE DIFERENTES FUENTES DE FINANCIAMIENTO</t>
  </si>
  <si>
    <t xml:space="preserve"> vigencia 07/06/2012 al 06/09/2012.</t>
  </si>
  <si>
    <t>VIGENCIA 07/06/2012 AL 06/09/2012</t>
  </si>
  <si>
    <t>MARIA ROXANA ESPINOZA</t>
  </si>
  <si>
    <t>SERVICIO PROFESIONAL EN EL AREA DE INFORMATICA</t>
  </si>
  <si>
    <t xml:space="preserve"> Vigencia: para el 01/07/2012 al 31/012/2012</t>
  </si>
  <si>
    <t>RAMON ULISES SANCHEZ BARRERA</t>
  </si>
  <si>
    <t>SERVICIOS TECNICOS PROFESIONALES PARA PROCESOS DE ADQUISICIONES Y CONTRATACIONES EN EL AREA DE BIENES Y SERVICIOS</t>
  </si>
  <si>
    <t xml:space="preserve"> VIGENCIA DEL 01/07/2012 A 30/09/2012</t>
  </si>
  <si>
    <t>ROXANA LORENA RAMIREZ OVIEDO</t>
  </si>
  <si>
    <t>SERVICIOS DE MONITOREO PARA LA DISTRIBUCION DE ALIMENTOS ESCOLARES, AÑO 2012</t>
  </si>
  <si>
    <t>KARLA SARAI NVARRETE ESCALANTE $ 430.00  LUIS EDGARDO LEMUS RAMOS $ 430.00</t>
  </si>
  <si>
    <t>SERVICIO TECNICO PARA LA ORGANIZACIÓN, CONTROL DE CALIDAD, ARCHIVO Y SISTEMATIZACION DE LOS DIFERENTES PROCESOS DE ADQUISICIONES Y CONTRATACIONES DE LA UACI DEL MINED, FINANCIADOS CON DIFERENTES FUENTES</t>
  </si>
  <si>
    <t xml:space="preserve"> Vigencia:  del 08/06/2012 al 07/09/2012. </t>
  </si>
  <si>
    <t>SERVICIO DE APOYO ADMINISTRATIVO EN LOS PROCESOS DE ADQUISICION Y CONTRATACION PARA EL PROYECTO PACSE Y FUENTES DE FINANCIAMIENTO SIN AFECTACION PRESUPUESTARIA</t>
  </si>
  <si>
    <t>ABNER DANIEL FRANCO FUENTES</t>
  </si>
  <si>
    <t>SERVICIO DE TRANSPORTE PARA EMPLEADOS DE LAS DIRECCIONES DEPARTAMENTALES DE: AHUACHAPAN, MORAZAN Y CUSCATLAN, PARA EL PERIODO DE MAYO-DICIEMBRE 2012</t>
  </si>
  <si>
    <t xml:space="preserve">AL 28/06/2012 CONTRATADO, C-ME-325/2012, RICARDO ENRIQUE CASTILLO AQUINO, VIGENCIA DEL 25/06/2012 AL 11 DE OCTUBRE/2012,  C-ME-324 ROBERTO ARNOLDO BARRERA MURILLO, VIGENCIA: DEL 26/06/2012 AL 31/012/2012 C-ME-323/2012 RUTH ELIZABETH ESCOBAR ESCOBAR, VIGENCIA:  DEL 26/06/2012 AL 31/012/2012 </t>
  </si>
  <si>
    <t xml:space="preserve">RICARDO ENRIQUE CASTILLO AQUINO $6,000.00 
ROBERTO ARNOLDO BARRERA MURILLO  $ 87,939.72, 
RUTH ELIZABETH ESCOBAR ESCOBAR $ 4,960.00 
</t>
  </si>
  <si>
    <t>Asistencia Técnica para elaborar un estudio de implementación del mecanismo de entrega de alimento servido a estudiantes del Sistema Intregrado de la Escuela Inclusiva de Tiempo Pleno.
SEGUNDA CONVOCATORIA)</t>
  </si>
  <si>
    <t>DEL 11 DE JUNIO DE 2012 AL 09 DE AGOSTO 2012
60 DIAS</t>
  </si>
  <si>
    <t>RAFAEL ERNESTO GOCHEZ RODRIGUEZ</t>
  </si>
  <si>
    <t>CONSULTORIA ESPECIALIZADA PARA LA EJECUCION DEL PROYECTO "POTENCIANDO LA EDUCACION INCLUSIVA EN EL SALVADOR"</t>
  </si>
  <si>
    <t>CONTRATACION DIRECTA SIN COMPETENCIA</t>
  </si>
  <si>
    <t>Asociación Educaid ONLUS</t>
  </si>
  <si>
    <t>DONACION ITALIANA</t>
  </si>
  <si>
    <t>*Formulación de Carpetas Técnicas para el diseño de la rehabilitación de infraestructura de 3 C.E.ubicados en los Departamentos de Ahuachapán, Sonsonate y Chalatenango.
* Formulación de Carpetas Técnicas para el diseño de la rehabilitación de infraestructura de: ESMA Santa Ana, ESMA San Miguel y ESMA La Libertad.
* Formulación de Carpetas Técnicas para el diseño de la rehabilitación de infraestructura de 3 C.E. La Paz, Morazán y La Unión</t>
  </si>
  <si>
    <t xml:space="preserve"> ESTUDIO 503, S.A. DE C.V. 
Lote 1: $13,754.54
Lote 2: $13,754.54
Lote 3: $5,979.46</t>
  </si>
  <si>
    <t>CONSULTORIA: DISEÑO DE DOCUMENTO DE REQUERIMEINTO Y DESARROLLO DE SISTEMA INFORMATICO PARA EL OBSERVATORIO DE ESCUELA INCLUSIVA DE TIEMPO PLENO"</t>
  </si>
  <si>
    <t>Transtools de El Salvador, S.A. de C.V./ TRUST, S.A. DE C.V.</t>
  </si>
  <si>
    <t>ADQUISICION DE EQUIPO DE COMPUTO PARA CENTROS EDUCATIVOS PUBLICOS PERTENECIENTES AL PROYECTO CBC TRIFINIO.                          CONJUNTO DE EQUIPO DE COMPUTO PARA SOLUCION MULTISEAT O MULTIUSUARIOS SEGÚN ESPECIFICACIONES TECNICAS</t>
  </si>
  <si>
    <t xml:space="preserve"> Vigencia del 21/06/2012 al 18/09/2012 </t>
  </si>
  <si>
    <t>ASIT, S.A. DE C.V.</t>
  </si>
  <si>
    <t>CBC TRIFINIO</t>
  </si>
  <si>
    <t>VIGENCIA: SESENTA (60) DÍAS CALENDARIO,  DEL 13 DE JUNIO AL 11 DE AGOSTO/2012.</t>
  </si>
  <si>
    <t>OMNI MUSIC, S.A. DE C.V</t>
  </si>
  <si>
    <t>COMPRA DE MATERIAL RECREATIVO PARA ESTUDIANTES DE CENTROS ESCOLARES</t>
  </si>
  <si>
    <t>CIEN (100) DÍAS CALENDARIO: DEL 13 DE JUNIO/2012 AL 20 DE SEPT./2012</t>
  </si>
  <si>
    <t>MERCEDES EUGENIA POSADA DE MARTINEZ $41,899.20
BIOTRADE, S.A. DE C.V. $37,798.00
INDUSTRIAS VIKTOR, S.A. DE C.V. $73,115.20</t>
  </si>
  <si>
    <t>COMPRA DE MATERIAL PARA ARTE Y CULTURA</t>
  </si>
  <si>
    <t xml:space="preserve">PROCESO CONTRATADO (30) DÍAS CALENDARIO. 
VIGENCIA: DEL 2 AL 31 DE JULIO/2012.
</t>
  </si>
  <si>
    <t xml:space="preserve">DISEÑO, S.A. DE C.V., $126,040.65
LIBRERÍA CERVANTES, S.A. DE C.V. $67,152.00
VIDUC, S.A. DE C.V. $1,418.40
</t>
  </si>
  <si>
    <t>ADECUACIONES ESPACIOS FISICOS MINED 2012</t>
  </si>
  <si>
    <t xml:space="preserve"> VIGENCIA DEL CONTRATO ES DE 60 DIAS A PARTIR DEL 11/06/2012 AL 09/08/2012.</t>
  </si>
  <si>
    <t>COMPRA DE SWITCH PARA LA DIRECCION DEPARTAMENTAL DE AHUACHAPAN</t>
  </si>
  <si>
    <t xml:space="preserve"> Vigencia: del 15/06/2012 al 29/06/2012.</t>
  </si>
  <si>
    <t>SERVICIOS DE ARENDAMIENTO DE EQUIPO DE IMPRESIÒN Y FOTOCOPIAS CON INSUMOS NECESARIOS, PARA OFICINAS CENTRALES Y DEPARTAMENTALES DEL MINISTERIO DE EDUCACION, AÑO 2011</t>
  </si>
  <si>
    <t xml:space="preserve"> Vigencia: 1/01/2012 al 29/02/2012 </t>
  </si>
  <si>
    <t>BUSINESS SOLUTIONS EL SALVADOR, S.A. DE C.V.</t>
  </si>
  <si>
    <t>SUMINISTRO E INSTALACION DE CORTINAS VERTICALES PLASTIFICADAS PARA LA CLINICA EMPRESARIAL Y EL DEPARTAMENTO DE GESTION DE RECURSOS HUMANOS Y CAPACITACION</t>
  </si>
  <si>
    <t xml:space="preserve"> Vigencia: del 20/06/2012 al 04/07/2012. </t>
  </si>
  <si>
    <t>D`CORA SERVI ASOCIADOS, S.A. DE C.V.</t>
  </si>
  <si>
    <t>CONTRATACION DE SERVICIO TECNICO DE APOYO VEHICULAR  PARA BRINDAR APOYO EN EL CONTROL Y MANEJO VEHICULAR  PARA APOYAR A LA DIRECCION NACIONAL DE EDUCACION EN CIENCIA, TECNOLOGIA E INNOVACION</t>
  </si>
  <si>
    <t>Vigencia del 25/05/2012 al 31/12/2012</t>
  </si>
  <si>
    <t>DENIS GEOVANY VARGAS RAMOS</t>
  </si>
  <si>
    <t>ADQUISICION DE CAMISETAS Y CINTURONES PROTECTOR DE ESPALDA PARA EL PROGRAMA DE ALIMENTACION Y SALUD ESCOLAR PASE</t>
  </si>
  <si>
    <t xml:space="preserve"> Del 22/05/2012 al 06/06/2012</t>
  </si>
  <si>
    <t>GRUPO RENDEROS, S.A. DE C.V.($784.00)
CENTRAL AMERICA SAFETY COMPANY DE EL SALVADOR, S.A. DE C.V.($525.00)</t>
  </si>
  <si>
    <t>ADECUACION DE ESPACIO FISICO EN EL LOCAL DE LA JUNTA DE LA CARRERA DOCENTE DE MORAZAN</t>
  </si>
  <si>
    <t xml:space="preserve"> Vigencia: del 23 de abril al 22 de mayo de 2012. </t>
  </si>
  <si>
    <t>IMPLEMENTACION DE ESTRATEGIAS, PROCESOS Y PROCEDIMIENTOS DE COORDINACION Y COMUNICACIÓN ENTRE PERSONAL DE LAS INSTALACIONES DEL MINED CENTRAL, DIRECCIONES DEPARTAMENTALES DE EDUCACION Y LOCAL DE LOS CENTROS EDUCATIVOS</t>
  </si>
  <si>
    <t xml:space="preserve"> Vigencia: del 12 de julio al 12 de noviembre de 2012. </t>
  </si>
  <si>
    <t>REVISION Y AJUSTE DE PROCESOS Y PROCEDIMIENTO QUE EJECUTAN LAS UNIDADES TECNICAS Y ADMINISTRATIVAS DEL MINIED CENTRAL</t>
  </si>
  <si>
    <t>ELNER OSMIN CRESPIN ELIAS</t>
  </si>
  <si>
    <t xml:space="preserve">ADQUISICION DE KIT BASICOS PARA PERSONAS CON DISCAPACIDAD CONGNITIVA, AUDITIVA, VISUAL Y MOTRIZ </t>
  </si>
  <si>
    <t>Proceso Contratado. Vigencia: 15 dias calendario, a partir del 11 de mayo al 25 de mayo/2012</t>
  </si>
  <si>
    <t>MERCEDES EUGENIA POSADA DE MARTINEZ</t>
  </si>
  <si>
    <t>CONTRATACION DE REFRIGERIO PARA ESTUDIANTES QUE PARTICIPARAN EN FESTIVAL DE DANZA FOLCLORICA Y COSTUMBRISTA ; MUSICA FOLCLORICA Y COSTUMBRISTA SALVADOREÑA INTERPRETADA POR BANDAS DE PAZ EN EL MARCO DEL PROGRAMA: UN SUEÑO POSIBLE</t>
  </si>
  <si>
    <t>Vigencia: DEL 12/10/2012 AL 05/11/2012</t>
  </si>
  <si>
    <t>HOTELES Y DESARROLLO TURISTICOS, S.A. DE C.V. (HOTEL MEDITERANEO PLAZA)</t>
  </si>
  <si>
    <t>CONSULTORIA PARA LA ELABORACION E IMPLEMENTARCION DE LA CAMPAÑA ESTRATEGICA DE DIVULGACION DEL PROGRAMA PAQUETE ESCOLAR 2012</t>
  </si>
  <si>
    <t xml:space="preserve"> Vigencia: del 09/07/2012 al 05/12/2012.</t>
  </si>
  <si>
    <t>CLAUDIA VANESA BERRIOS AMAYA</t>
  </si>
  <si>
    <t>SERVICIOS TECNICO DE PERSONAL DE COORDINACION, OBREROS CALIFICADOS Y PERSONAL DE LIMPIEZA PARA TRABAJAR EN LA REHABILITACION Y RECONSTRUCCION DE INFRAESTRUCTURA DE CENTROS ESCOLARES PUBLICOS, EN EL MARCO DEL CONVENIO DE COOPERACION SUSCRITO CON ALBA PETROLEO DE EL SALVADOR</t>
  </si>
  <si>
    <t xml:space="preserve"> Vigencia:  DEL 23/07/2012 AL 20/10/2012</t>
  </si>
  <si>
    <t xml:space="preserve">  JOEL GARCIA PORTILLO                               $ 2,250.00             
     SAUL ARMANDO BATRES MARTINEZ               
 $ 1,320.00                   
   DAVID CRUZ UMANZOR                   $ 1,320.00                 
   MARIA MARGOTH MOZ DE FLAMENCO       
       $ 1,320.00            
     SANDRA LISSETH CORPEÑO DE BLANCO            
           $ 1,320.00                      JORGE ENRIQUE PEREZ LOPEZ                 $ 1,320.00      </t>
  </si>
  <si>
    <t>SUMINISTRO DE COMBUSTIBLE DIESEL PARA LAS PLANTAS DE EMERGENCIA ELECTRICA DEL MINED CENTRAL, AÑO 2012</t>
  </si>
  <si>
    <t>Vigencia: Del 23/07/2012 al 25/07/2012.</t>
  </si>
  <si>
    <t xml:space="preserve">INVERSIONES TOBIAS, AMERICAN, S.A. DE C.V. </t>
  </si>
  <si>
    <t>LIMPIEZA DE CORTINAS, SILLAS EJECUTIVAS, MUEBLES Y ALFOMBRAS DEL DESPACHO</t>
  </si>
  <si>
    <t>Vigencia: Del 24/07/2012 al 28/07/2012.</t>
  </si>
  <si>
    <t>MARIA ISABEL AQUINO DE FUENTES/DECORACIONES ISABEL</t>
  </si>
  <si>
    <t>SERVICIOS DE MANTENIMEINTO PREVENTIVO DEL SISTEMA ELECTRICO, ELECTROMECANICO Y DE ENFRIAMIENTO EN EDIFICIOS DEL MINISTERIO DE EDUCACION, AÑO 2012, DESIERTO POR SEGUNDA VEZ.</t>
  </si>
  <si>
    <t>Vigencia del 24 de julio al 31 de diciembre de 2012</t>
  </si>
  <si>
    <r>
      <t>JOSE RICARDO MARTINEZ JAIME</t>
    </r>
    <r>
      <rPr>
        <sz val="10"/>
        <color rgb="FF000000"/>
        <rFont val="Calibri"/>
        <family val="2"/>
        <scheme val="minor"/>
      </rPr>
      <t> </t>
    </r>
  </si>
  <si>
    <t>COMPRA DE INSTRUMENTOS MUSICALES PARA CENTROS EDUCATIVOS</t>
  </si>
  <si>
    <t>Proceso Contratado
VIGENCIA: NOVENTA (90) DÍAS CALENDARIO, DEL 30 DE JULIO/2012 AL 27 DE OCTUBRE/2012</t>
  </si>
  <si>
    <t>DOS MIL UNO MUSIC CENTER, S.A. DE C.V.</t>
  </si>
  <si>
    <t>PROCESO CONTRATADO
Vigencia: 60 dias calendario contados del 26 de Julio/2012 al 23 de septiembre de 2012</t>
  </si>
  <si>
    <t xml:space="preserve">INDUSTRIAS VIKTOR, S.A. DE C.V.  US$59,326.00 
SPORT CENTER, S.A. DE C.V.  US$8,668.50 
DISTRIBUIDORA JAGUAR, S.A. DE C.V.  US$270,273.55 
</t>
  </si>
  <si>
    <t>CONSULTORIA DISEÑO DE UN ANTEPROYECTO PARA LA CREACION DE UNA EMPRESA DE SOFTWARE EN EL SALVADOR</t>
  </si>
  <si>
    <t>VIGENCIA DEL 1 DE JULIO AL 31 DE DICIEMBRE</t>
  </si>
  <si>
    <t>ANTONIO REYES HERRADOR</t>
  </si>
  <si>
    <t>COMPRA DE MATERIALES PARA ARTE Y CULTURA</t>
  </si>
  <si>
    <t>VIGENCIA DEL 30 DE JULIO AL 28 DE AGOSTO</t>
  </si>
  <si>
    <t>LANCO EL SALVADOR, S.A. de C.V. US$525.00
DISEÑO, S.A. DE C.V., US$3,374.80</t>
  </si>
  <si>
    <t>Elaboración del Plan de Estudio de la Maestría en Docencia para la Educación Básica y Media con énfasis en Lenguaje y Literatura del Instituto Especializado "Escuela Superior de Maestros"</t>
  </si>
  <si>
    <t>SERVICIO DE CONSULTORÍA PARA IMPLEMENTAR UN PROGRAMA DE ORIENTACION VOCACIONAL CON ESTUDIANTES DE NOVENOS GRADOS Y DE TERCER AÑO DE BACHILLERATOS TECNICOS SELECCIONADOS”</t>
  </si>
  <si>
    <t>Al 16/02/12, Se emitio nota a unidad tecnica solicitando requerimiento para segunda convocatoria con su verificacion presupuestaria.</t>
  </si>
  <si>
    <t>GERENCIA DE ADQUISICIONES Y CONTRATACIONES</t>
  </si>
  <si>
    <t>PROCESOS CONTRATADOS AÑO 2010</t>
  </si>
  <si>
    <t>Nº</t>
  </si>
  <si>
    <t>PLAZO DE EJECUCION DEL CONTRATO</t>
  </si>
  <si>
    <t xml:space="preserve">MONTO CONTRATADO </t>
  </si>
  <si>
    <t>FUENTE DE FINANCIAMIENTO</t>
  </si>
  <si>
    <t xml:space="preserve">PLAZO </t>
  </si>
  <si>
    <t>INICIO</t>
  </si>
  <si>
    <t>FIN</t>
  </si>
  <si>
    <t>15 DIAS</t>
  </si>
  <si>
    <t>SERVICIO DE SEGURIDAD Y VIGILANCIA PARA OFICINAS CENTRALES Y DIRECCIONES DEPARTAMENTALES DEL MINISTERIO DE EDUCACION PARA EL PERIODO DEL 01 AL 15 DE ENERO DE 2010</t>
  </si>
  <si>
    <t xml:space="preserve">COMPAÑÍA SALVADOREÑA DE SEGURIDAD S.A DE C.V </t>
  </si>
  <si>
    <t>LIBRE GESTION CON ORDEN DE COMPRA</t>
  </si>
  <si>
    <t>10 MESES</t>
  </si>
  <si>
    <t>SERVICIO DE TRANSPORTE PARA EMPLEADOS DE OFICINAS CENTRALES Y DEPARTAMENTALES DEL MINISTERIO DE EDUCACION AÑO 2010</t>
  </si>
  <si>
    <t xml:space="preserve">RAUL ERNESTO ESCOBAR NAVAS </t>
  </si>
  <si>
    <t>4 meses</t>
  </si>
  <si>
    <t>a partir de la suscripcion de contrato  27/01/2010</t>
  </si>
  <si>
    <t xml:space="preserve">SUMINISTRO DE COMBUSTIBLE PARA LOS VEHICULOS DEL MINISTERIO DE EDUCACION </t>
  </si>
  <si>
    <t>ALBA PETROLEOS DE EL SALVADOR</t>
  </si>
  <si>
    <t>12 MESES</t>
  </si>
  <si>
    <t>SERVICIOS DE SEGURIDAD Y VIGILANCIA PARA OFICINAS CENTRALES Y DEPARTAEMENTALES DEL MINISTERIO DE EDUCACION</t>
  </si>
  <si>
    <t>COMPAÑÍA SALVADOREÑA DE SEGURIDAD /COSASE SA DE CV</t>
  </si>
  <si>
    <t>SERVICIOS DE MANTENIMIENTO PREVENTIVO Y CORRECTIVO DE LA INFRAESTRUCTURA  TELEFONICA DE OFICINAS CENTRALES, OFICINAS PERIFERICAS Y DIRECCIONES DEPARTAMENTALES DEL MINISTERIO DE EDUCACION, AÑO 2010</t>
  </si>
  <si>
    <t xml:space="preserve">LICITACION PUBLICA POR INVITACION </t>
  </si>
  <si>
    <t>MANIFESTACIONES DE INTERES PARA PROCESO DE SELECCIÓN DE CORREDORES DE SEGUROS PARA EL MINISTERIO DE EDUCACION AÑO 2010</t>
  </si>
  <si>
    <t>MANIFESTACION DE INTERES</t>
  </si>
  <si>
    <t>3 MESES</t>
  </si>
  <si>
    <t>SERVICIO DE ENLACE DE DATOS Y ENLACES DE INTERNET PARA EL MINISTERIO DE EDUCACION (ENERO A MARZO 2010)</t>
  </si>
  <si>
    <t>COMPAÑIA DE TELECOMUNICACIONES DE EL SALVADOR, S.A. DE C.V.</t>
  </si>
  <si>
    <t xml:space="preserve">CONTRATCION DIRECTA </t>
  </si>
  <si>
    <t xml:space="preserve">275 DIAS </t>
  </si>
  <si>
    <t>SERVICIO DE SEGURO DE TODO RIESGOS DE DAÑOS MATERIALES, SEGUROS DE FIDELIDAD Y SEGUROS DE AUTOMOTORES PARA EL MINISTERIO DE EDUCACION</t>
  </si>
  <si>
    <t>ASEGURADORA AGRICOLA COMERCIAL S,A (ACSA)</t>
  </si>
  <si>
    <t>LICITACION ABIERTTA</t>
  </si>
  <si>
    <t>304 DIAS CALENDARIO</t>
  </si>
  <si>
    <t xml:space="preserve">SERVICIO DE MANTENIMIENTO DEL SISTEMA HIDRAULICO PARA LAS OFICINAS CENTRALES, INSTITUTO EDUCAME Y CENTRO DE DESARROLLO PROFESIONAL DOCENTE </t>
  </si>
  <si>
    <t xml:space="preserve">SERVICIOS ELECTROMECANICOS Y ELECTRONICOS PROFESIONALES SEEP ( JOSE RICARDO MARTINEZ JAIME </t>
  </si>
  <si>
    <t>SERVICIO DE GUARDERIA PARA LOS HIJOS(AS)  DE EMPLEADOS DE OFICINAS CENTRALES DEL MINISTERIO DE EDUCACION , DURANTE LOS MESES DE MARZO ABRIL Y MAYO DE 2010</t>
  </si>
  <si>
    <r>
      <t xml:space="preserve">COLEGIO PROFESORA "GLORIA ESPERANZA ARBAIZA DE GUZMAN"  </t>
    </r>
    <r>
      <rPr>
        <sz val="10"/>
        <color rgb="FFFF0000"/>
        <rFont val="Calibri"/>
        <family val="2"/>
        <scheme val="minor"/>
      </rPr>
      <t xml:space="preserve">SOFIA EMPERATRIZ AYALA FRANCO </t>
    </r>
    <r>
      <rPr>
        <sz val="10"/>
        <color theme="1"/>
        <rFont val="Calibri"/>
        <family val="2"/>
        <scheme val="minor"/>
      </rPr>
      <t xml:space="preserve">  </t>
    </r>
  </si>
  <si>
    <t>LIBRE GESTION CON CONTRATO</t>
  </si>
  <si>
    <t>25 DIAS CALENDARIO</t>
  </si>
  <si>
    <t>ADQUISICION DE UNIFORMES PARA PERSONAL ADMINISTRATIVO DEL MIINISTERIO DE EDUCACION AÑO 2009 (INCLUYE DISEÑO Y CONFECCION)</t>
  </si>
  <si>
    <t>AD INVERSIONES S.A DE C.V</t>
  </si>
  <si>
    <t>280 DIAS CALENDARIO</t>
  </si>
  <si>
    <t>SERVICIO DE LIMPIEZA PARA OFICINAS CENTRALES Y DEPARTAMENTALES DEL MINISTERIO DE EDUCACION AÑO 2010</t>
  </si>
  <si>
    <t>O&amp;M MANTENIMIENTOS, S.A. DE C.V.</t>
  </si>
  <si>
    <t xml:space="preserve">LICITACION ABIERTA </t>
  </si>
  <si>
    <t>30 DIAS CALENDARIO</t>
  </si>
  <si>
    <t>ADQUISICION DE TELA PARA ELABORAR UNIFORMES ESCOLARES DE ESTUDIANTES DE EDUCACION PARVULARIA DE CENTROS ESCOLARES PUBLICOS DEL MINISTERIO DE EDUCACION DE EL SALVADOR (AÑO 2010)</t>
  </si>
  <si>
    <t>INDUSTRIAS UNIDAS, S.A. DE C.V.</t>
  </si>
  <si>
    <t>9 M,ESES</t>
  </si>
  <si>
    <t>SERVICIO DE MANTENIMIENTO DE JARDINES DE OFICINAS CENTRALES, INSTITUTO EDUCAME Y CENTRO DE DESARROLLO PROFESIONAL DOCENTE DEL MINISTERIO DE DUCACION AÑO 2010</t>
  </si>
  <si>
    <t>O&amp;M MANTENIMIENTO Y SERVICIOS,</t>
  </si>
  <si>
    <t>45 DIAS CALENDARIO</t>
  </si>
  <si>
    <t>REPARACION DE CUBIERTA DE TECHO, SERVICIO SANITARIO Y AREA DE RESGUARDO DE ARCHIVO EN SECTOR "A" DE BODEGA QUINTA MANSION"</t>
  </si>
  <si>
    <t>CARLOS ARTURO ROMANO PARADA</t>
  </si>
  <si>
    <t>107 DIAS CALENDARIO</t>
  </si>
  <si>
    <t>ADQUISICION DE AGUA ENVASADA PARA EMPLEADOS DE OFICINAS CENTRALES Y DIRECCIONES DEPARTAMENTALES DEL MINISTERIO DE EDUCACION, AÑO 2010</t>
  </si>
  <si>
    <t xml:space="preserve">CONTRATACION DIRECTA </t>
  </si>
  <si>
    <t>ELECTROPUTA, S.A. DE C.V.</t>
  </si>
  <si>
    <t>CETEXSAL, S.A. DE C.V.</t>
  </si>
  <si>
    <t>249 DIAS</t>
  </si>
  <si>
    <t>SERVICIOS PROFESIONALES PARA DIGITALIZACION DE DOCUMENTOS Y PARA ORGANIZACIÓN, CONTROL DE CALIDAD Y SISTEMATIZACION DE ARCHIVOS, DEL MINISTERIO DE EDUCACION (SE REQUIEREN 12 PERSONAS INDIVIDUALES)</t>
  </si>
  <si>
    <t>230 DIAS</t>
  </si>
  <si>
    <t>ROMELL YUVINI CARRANZA ZEPEDA</t>
  </si>
  <si>
    <t>JOSUE ALONSO GIRON MELENDEZ</t>
  </si>
  <si>
    <t>DAVID EDGARDO MARTINEZ CONTRERAS</t>
  </si>
  <si>
    <t>KARLA CRISTINA RIVERA HERRERA</t>
  </si>
  <si>
    <t>273 DIAS CALENDARIO</t>
  </si>
  <si>
    <t>SERVICIOS DE MANTENIMIENTO PREVENTIVO Y CORRECTIVO PARA VEHICULOS Y MOTOCICLETAS DE OFICINAS CENTRALES Y DEPARTAMENTALES DEL MINISTERIO DE EDUCACION, AÑO 2010</t>
  </si>
  <si>
    <t>IMPRESSA TALLERS, S.A. DE C.V.</t>
  </si>
  <si>
    <t>MECANICA COM, S.A. DE C.V.</t>
  </si>
  <si>
    <t>LA CASA DEL REPUESTO, S.A. DE C.V.</t>
  </si>
  <si>
    <t>ARELI DEL ROSARIO MARTINEZ DE LOPEZ</t>
  </si>
  <si>
    <t>ARMANDO GILBERTO CABALLERO ORTIZ</t>
  </si>
  <si>
    <t>AUTO MOTO, S.A. DE C.V.</t>
  </si>
  <si>
    <t>TALLERES MUÑOZ, S.A. DE C.V.</t>
  </si>
  <si>
    <t>190 DIAS HABILES</t>
  </si>
  <si>
    <t>SERVICIOS DE TRANSPORTE PARA EMPLEADOS DE OFICINAS CENTRALES Y DEPARTAMENTALES DEL MINISTERIO DE EDUCACION, AÑO 2010 (SEGUNDA CONVOCATORIA)</t>
  </si>
  <si>
    <t>TRANSPORTES KARLA/ ARISTIDES OMAR FLORES MOLINA</t>
  </si>
  <si>
    <t>235 DIAS CALENDARIO</t>
  </si>
  <si>
    <t>SERVICIOS DE MANTENIMIENTO PREVENTIVO DEL SISTEMA ELECTRICO, ELECTROMECANICO Y SISTEMA DE ENFRIAMIENTO PARA EDIFICIOS DEL MINISTERIO DE EDUCACION PARA EL AÑO 2010</t>
  </si>
  <si>
    <t xml:space="preserve">JOSE RICARDO MARTINEZ JAIME </t>
  </si>
  <si>
    <t>191 DIAS CALENDARIO</t>
  </si>
  <si>
    <t>MANTENIMIENTO DE INFRAESTRUCTURA DE SEGURIDAD INFORMATICA DEL MINED</t>
  </si>
  <si>
    <t>CONSULTING GROUP EL SALVADOR, S.A. DE C.V.</t>
  </si>
  <si>
    <t>9 MESES</t>
  </si>
  <si>
    <t>SERVICIOS DE ARRENDAMIENTO DE EQUIPO DE IMPRESIÓN Y FOTOCOPIAS CON INSUMOS NECESARIOS PARA OFICINAS CENTRALES Y DEPARTAMENTALES DEL MINISTERIO DE EDUCACION, AÑO 2010</t>
  </si>
  <si>
    <t>DOCUMENTOS DIGITALES DE EL SALVADOR, S.A. DE C.V. (PBS EL SALVADOR)</t>
  </si>
  <si>
    <t>120 DIAS</t>
  </si>
  <si>
    <t>SERVICIOS DE TRANSPORTE PARA EMPLEADOS DE OFICINAS DEPARTAMENTALES DEL MINISTERIO DE EDUCACION, AÑO 2010</t>
  </si>
  <si>
    <t>7 MESES</t>
  </si>
  <si>
    <t>SERVICIOS DE TELECOMUNICACIONES PARA INSTITUCIONES DEL GOBIERNO CENTRAL</t>
  </si>
  <si>
    <t>TELESAL, S.A. DE C.V.</t>
  </si>
  <si>
    <t>NAVEGA.COM, S.A. SUCURSAL EL SALVADOR</t>
  </si>
  <si>
    <t>20 DIAS CALENDARIO</t>
  </si>
  <si>
    <t>COMPRA DE PAQUETES DE UTILES ESCOLARES PARA ESTUDIANTES DE EDUCACION PARVULARIA Y BASICA DE CENTROS EDUCATIVOS PUBLICOS DEL MINISTERIO DE EDUCACION DE EL SALVADOR (AÑO 2010)</t>
  </si>
  <si>
    <t>170 DIAS CALENDARIO</t>
  </si>
  <si>
    <t>SERVICIOS PARA MAQUILA DE DATOS DE SOLICITUDES Y EXPEDIENTES DE MAESTROS QUE OPTAN A PLAZAS VACANTES, ASCENSO DEL ESCALAFON DOCENTE, PRORROGA DE DIRECTORES UNICOS Y SUBDIRECTORES EN EL AÑO 2010</t>
  </si>
  <si>
    <t>DATA &amp; GRAPHISCS, S.A. DE C.V.</t>
  </si>
  <si>
    <t>104 DIAS</t>
  </si>
  <si>
    <t>ADECUACION DE ESPACIO FISICO EN DESPACHO MINISTERIAL</t>
  </si>
  <si>
    <t>116 DIAS</t>
  </si>
  <si>
    <t>SERVICIOS DE CAPACITACION A FUNCIONARIOS DEL MINISTERIO DE EDUCACION EN LOS TEMAS: a)DESARROLLO DE COMPETENCIAS EFECTIVAS PARA LA ATENCION AL USUARIO b) ADMINISTRACION EFECTIVA DEL TIEMPO; c)INTELIGENCIA EMOCIONAL EN EL AREA LABORAL Y PERSONAL; d)REDACCION DE INFORMES TECNICOS; e)FORMULACION Y EVALUACION DE PROYECTOS (SE REQUIERE CONTRATAR PERSONAS INDIVIDUALES)</t>
  </si>
  <si>
    <t>VIOLETA MARYSELLA ALFARO DE AVELAR</t>
  </si>
  <si>
    <t>94 DIAS</t>
  </si>
  <si>
    <t>NELSON EDGARDO QUEVEDO MORENO</t>
  </si>
  <si>
    <t>30 DIAS</t>
  </si>
  <si>
    <t>SUMINISTRO DE COMBUSTIBLE PARA EL MINISTERIO DE EDUCACION DE EL SALVADOR (AÑO 2010)</t>
  </si>
  <si>
    <t>2 MESES</t>
  </si>
  <si>
    <t>SERVICIOS DE ENLACES DE DATOS, ENLACES DE INTERNET Y TELECOMUNICACIONES PARA EL MINISTERIO DE EDUCACION (ABRIL MAYO 2010)</t>
  </si>
  <si>
    <t>90 DIAS</t>
  </si>
  <si>
    <t>ADQUISICION DE UNIFORMES PARA PERSONAL ADMINISTRATIVO DEL MIINISTERIO DE EDUCACION AÑO 2010 (INCLUYE DISEÑO Y CONFECCION)</t>
  </si>
  <si>
    <t>CREAELIZA, S.A. DE C.V.</t>
  </si>
  <si>
    <t>TRES MESES</t>
  </si>
  <si>
    <t>MANTENIMIENTO PREVENTIVO Y CORRECTIVO CON SUSTITUCION DE PARTES DE EQUIPO INFORMATICO DEL MINISTERIO DE EDUCACION</t>
  </si>
  <si>
    <t>SERVICIO LOGISTICO PARA EL RECORRIDO DE LA ANTORCHA CENTROAMERICANA DE LA PAZ, 2010</t>
  </si>
  <si>
    <t>45 DIAS</t>
  </si>
  <si>
    <t xml:space="preserve">SERVICIO DE RADIOCOMUNICACION ILIMITADO DE RESPALDO PARA FUNCIONARIOS DEL MINISTERIO DE EDUCACION </t>
  </si>
  <si>
    <t>RADIOCOM, S.A. DE C.V.</t>
  </si>
  <si>
    <t xml:space="preserve">88 DIAS </t>
  </si>
  <si>
    <t>IMPRESIÓN DE MATERIALES EDUCATIVOS PARA MODALIDADES FLEXIBLES DEL TERCER CICLO Y BACHILLERATO GENERAL</t>
  </si>
  <si>
    <t>ALBACROME, S.A. DE C.V.</t>
  </si>
  <si>
    <t>31 DIAS</t>
  </si>
  <si>
    <t>ADQUISICION DE LLANTAS Y BATERIAS PARA VEHICULOS Y MOTOCICLETAS DEL MINISTERIO DE EDUCACION (AÑO 2010)</t>
  </si>
  <si>
    <t>DIPARVEL, S.A. DE C.V.</t>
  </si>
  <si>
    <t>IMPRESSA, S.A. DE C.V.</t>
  </si>
  <si>
    <t>DOÑO, S.A. DE C.V.</t>
  </si>
  <si>
    <t xml:space="preserve">PROCESO DE DISEÑO Y ADMINISTRACION DE PRUEBAS PSICOMETRICAS QUE INCLUYA ENTREVISTA </t>
  </si>
  <si>
    <t>SINERGIA HUMANA, S.A. DE C.V.</t>
  </si>
  <si>
    <t>64 DIAS</t>
  </si>
  <si>
    <t>SERVICIOS PROFESIONALES PARA LA ELABORACION DE PERFILES Y RECNICOS EN CENTROS EDUCATIVOS DE LAS ZONAS: ORIENTAL, CENTRAL-PARACENTRAL Y OCCIDENTAL</t>
  </si>
  <si>
    <t>34 DIAS</t>
  </si>
  <si>
    <t>CONTRATACION DE PARES EVALUADORES QUE VISITARAN LAS IES PROGRAMADAS PARA EL MES DE SEPTIEMBRE DEL PRESENTE AÑO: INSTITUTO ESPECIALIZADO EN EDUCACION SUPERIOR EL ESPIRITU SANTO, UNIVERSIDAD POLITECNICA DE EL SALVADOR Y UNIVERSIDAD CRISTIANA LAS ASAMBLEAS DE DIOS</t>
  </si>
  <si>
    <t>OSCAR CARLOS PICARDO JOAO</t>
  </si>
  <si>
    <t>ALICIA ESPERANZA MENDOZA DE YANEZ</t>
  </si>
  <si>
    <t>ANA ELIA QUIJANO DE BATRES</t>
  </si>
  <si>
    <t>LILIAN ISABEL MONTOYA DE HUEZO</t>
  </si>
  <si>
    <t>CARLOS ALBERTO LOPEZ ARGUETA</t>
  </si>
  <si>
    <t>ANA DEL CARMEN AQUINO BENITEZ</t>
  </si>
  <si>
    <t>JOSE BALMORE GARCIA</t>
  </si>
  <si>
    <t>VICTOR RANDOLFO MONTOYA</t>
  </si>
  <si>
    <t>61 DIAS</t>
  </si>
  <si>
    <t>CONTRATACION DE SERVICIOS TECNICOS DE DIGITADORES PARA EL CENSO MATRICULAR, AÑO 2010 (SE REQUIEREN 15 PERSONAS NATURALES)</t>
  </si>
  <si>
    <t>TITO ARMANDO REQUENO HERNANDEZ</t>
  </si>
  <si>
    <t>GRECIA RAQUEL CRUZ BARRERA</t>
  </si>
  <si>
    <t>ELLEN VICTORIA HENRIQUEZ HENRIQUEZ</t>
  </si>
  <si>
    <t>JULIA SCARLETH MARTINEZ BARRERA</t>
  </si>
  <si>
    <t>LILIANA CAROLINA BARRERA</t>
  </si>
  <si>
    <t>KELLY FABIOLA SALGUERO AGUIRRE</t>
  </si>
  <si>
    <t>ERIKA ALEJANDRA AREVALO MOLINA</t>
  </si>
  <si>
    <t>ANIBAL ALEJANDRO AVENDAÑO CUELLAR</t>
  </si>
  <si>
    <t>ANABEL GUADALUPE BENITEZ CASTILLO</t>
  </si>
  <si>
    <t>WILBER ORLANDO MARTINEZ RAMIREZ</t>
  </si>
  <si>
    <t>CLAUDIA MARIA MALDONADO CHAVEZ</t>
  </si>
  <si>
    <t>ANA DOLORES ROMERO GONZALEZ</t>
  </si>
  <si>
    <t>JOHANNA ELIZABETH MEJIA ALVAREZ</t>
  </si>
  <si>
    <t>SERVICIOS DE CONSULTORIA PARA ELABORAR MATERIALES EDUCATIVOS: SERIE EDUCACION PARA LA VIDA. PREVENCION DE LA PORNOGRAFIA INFANTIL (SE REQUIERE UN CONSULTOR INDIVIDUAL)</t>
  </si>
  <si>
    <t>MARIA DE LA PAZ YANES DE GARCIA</t>
  </si>
  <si>
    <t>CONCURSO PUBLICO POR INVITACION</t>
  </si>
  <si>
    <t>5 MESES</t>
  </si>
  <si>
    <t>ADQUISICION DE LOS SERVICIOS DE FUMIGACION DE PLAGAS PARA LAS OFICINAS DEL MINED CENTRAL, SECCION DE IMPRESOS, BODEGAS, LOS TRES CENTROS DE DESARROLLO PROFESIONAL DOCENTE, INSTITUTO NACIONAL EDUCAME, TRIBUNAL CALIFICADOR Y DIRECCION DEPARTAMENTAL DE SAN SALVADOR, PARA EL AÑO 2010</t>
  </si>
  <si>
    <t>FUMIGADORA Y FORMULADORA CAMPOS, S.A. DE C.V.</t>
  </si>
  <si>
    <t>35 DIAS</t>
  </si>
  <si>
    <t>CONTRATACION DE PARES EVALUADORES QUE VISITARAN LAS IES PROGRAMADAS PARA EL MES DE OCTUBRE: UNIVERSIDAD LUTERANA SALVADOREÑA, UNIVERSIDAD PEDAGOGICA SALVADOREÑA, UNIVERSIDAD NUEVA SAN SALVADOR E INSTITUTO ESPECIALIZADO EN EDUCACION SUPERIOR CENTRO CULTURAL SALVADOREÑO AMERICANO</t>
  </si>
  <si>
    <t>MARIO ERNESTO NOCHEZ MONTEZ</t>
  </si>
  <si>
    <t>WENDI NORTO RIVAS PLATERO</t>
  </si>
  <si>
    <t>ALBA DENIS MERCADILLO ARCE</t>
  </si>
  <si>
    <t>RODOLFO ALFREDO CANIZALEZ CHAVEZ</t>
  </si>
  <si>
    <t>MARIA LUISA SEVILLANO MACHADO</t>
  </si>
  <si>
    <t>CARLOS ROBERTO GOMEZ CASTANEDA</t>
  </si>
  <si>
    <t>ROSA MARIA CUELLAR ZOMETA</t>
  </si>
  <si>
    <t>ANA ARELY VILLALTA DE PARADA</t>
  </si>
  <si>
    <t>JORGE ALBERTO ULLOA ERROA</t>
  </si>
  <si>
    <t>NANCY ROXANA REYNOZA MELENDEZ</t>
  </si>
  <si>
    <t>JUAN FRANCISCO LINARES LINARES</t>
  </si>
  <si>
    <t>JOSE MODESTO VENTURA ROMERO</t>
  </si>
  <si>
    <t>24 DIAS</t>
  </si>
  <si>
    <t>ADQUISICION DE PAPELERIA Y ARTICULOS DE OFICINA PARA EL FUNCIONAMIENTO DE LAS DIFERENTES UNIDADES DEL MINISTERIO DE EDUCACION, AÑO 2010</t>
  </si>
  <si>
    <t>DPG, S.A. DE C.V.</t>
  </si>
  <si>
    <t>D^QUISA, S.A. DE C.V.</t>
  </si>
  <si>
    <t>ASISTENCIA TECNICA DE ESPECIALISTAS PARA CONFORMAR LAS COMISIONES TECNICAS EVALUADORAS DEPARTAMENTALES, QUIENES PRESTARAN SUS SERVICIOS COMO EVALUADORES DE LAS "EXPEREIENCIAS EDUCATIVAS INNOVADORAS", PARTICIPANTES EN EL XI CERTAMEN NACIONAL DE CREATIVIDAD DIDACTICA PARA EL AÑO 2010</t>
  </si>
  <si>
    <t>MARTHA IRENE VALLADARES DE MARROQUIN</t>
  </si>
  <si>
    <t>JOSE MAURICIO LOPEZ MONTENEGRO</t>
  </si>
  <si>
    <t>ANA VILMA ROMERO AYALA DE MARTINEZ</t>
  </si>
  <si>
    <t>HELEN YOLANDA AYALA DE VILLAFRANCO</t>
  </si>
  <si>
    <t>JULIA JOSEFINA MOISA MIRANDA</t>
  </si>
  <si>
    <t>JUANA ELIZABETH VILLALTA DE IRAHETA</t>
  </si>
  <si>
    <t>ROCIO DEL CARMEN LEMUS ESTRADA</t>
  </si>
  <si>
    <t>MARTA ESPERANZA COLON FRANCIA</t>
  </si>
  <si>
    <t>ANA DELMY GARCIA DE LOPEZ</t>
  </si>
  <si>
    <t>ANGELA SARAVIA CHICAS</t>
  </si>
  <si>
    <t>JOSE ROBERTO GUTIERREZ POLANCO</t>
  </si>
  <si>
    <t>MARIA DEL TRANSITO NIEVES DE VIDES</t>
  </si>
  <si>
    <t>ALBA LUZ FLORES DE MOZ</t>
  </si>
  <si>
    <t>GLORIA HAYDEE PEREZ DE FLORES</t>
  </si>
  <si>
    <t>MANTENIMIENTO Y REPARACION DE EDIFICIO EDUCAME</t>
  </si>
  <si>
    <t>SUMINISTROS DE MATERIALES FATIMA, S.A. DE C.V.</t>
  </si>
  <si>
    <t xml:space="preserve">26 DIAS </t>
  </si>
  <si>
    <t>ADECUACION DE ESPACIO FISICO EN LA DIRECCION FINANCIERA INSTITUCIONAL Y LA OFICINA DE AUDITORIA INTERNA DEL MINISTERIO DE EDUCACION</t>
  </si>
  <si>
    <t>29 DIAS</t>
  </si>
  <si>
    <t>JOSE MARCO TULIO CRUZ ZETINO</t>
  </si>
  <si>
    <t>ADQUISICION DE MODULO DE RED PARA SWITCH ETHERNET CENTRAL</t>
  </si>
  <si>
    <t>DESCA EL SALVADOR, S.A. DE C.V.</t>
  </si>
  <si>
    <t>4 MESES</t>
  </si>
  <si>
    <t>MANTENIMIENTO PREVENTIVO Y CORRECTIVO CON SUSTITUCION DE PARTES DE UPS Y RED ELECTRONICA DE CENTROS DE SERVIDORES DEL MINISTERIO DE EDUCACION, AÑO 2010</t>
  </si>
  <si>
    <t>26 DIAS</t>
  </si>
  <si>
    <t>ADECUACION DE ESPACIO FISICO EN DIFERENTES DIRECCIONES Y CLINICA ASISTENCIAL DEL MINED, MANTENIMIENTO Y REPARACION DE OFICINA DE LA DIRECCION NACIONAL DE EDUCACION SUPERIOR Y ADECUACION DE SISTEMA DE ENFRIAMIENTO EN LA GERENCIA DE PROGRAMAS ESPECIALES.</t>
  </si>
  <si>
    <t>RENE ANTONIO GOMEZ ARGUETA</t>
  </si>
  <si>
    <t>SERVICIOS PROFESIONALES DE CONSTRUCCION, S.A. DE C.V.</t>
  </si>
  <si>
    <t>40 DIAS</t>
  </si>
  <si>
    <t>COMPRA DE EQUIPO INFORMATICO PARA DIFERENTES UNIDADES DEL MINISTERIO DE EDUCACION</t>
  </si>
  <si>
    <t>PSA, S.A. PUESTO DE BOLSA DE PRODUCTOS Y SERVICIOS (BOLPROES, S.A.)</t>
  </si>
  <si>
    <t>SERVICIOS PROFESIONALES PARA EL MONITOREO DE REPARACIONES MENORES EN CENTROS ESCOLARES EN LOS DEPARTAMENTOS DE AHUACHAPAN, SANTA AÑA, SONSONATE, CHALATENANGO, USULUTAN, SAN MIGUEL, MORAZAN Y LA UNION</t>
  </si>
  <si>
    <t>COMPRA DE MOBILIARIO DE DIFERENTES UNIDADES DEL MINISTERIO DE EDUCACION</t>
  </si>
  <si>
    <t>CONTRATACION DE PARES EVALUADORES QUE VISITARAN LAS IES PROGRAMADAS PARA EL MES DE NOVIEMBRE: INSTITUTO TECNOLOGICO DE PROFESIONALES DE LA SALUD DE EL SALVADOR, UNIVERSIDAD TECNICA LATINOAMERICANA, UNIVERSIDAD CAPITAN GENERAL GERARDO BARRIOS E INSTITUTO ESPECIALIZADO DE NIVEL SUPERIOR "ESCUELA SUPERIOR FRANCISCANA ESPECIALIZADA AGAPE"</t>
  </si>
  <si>
    <t>RICARDO ANTONIO CASTELLANOS ARAUJO</t>
  </si>
  <si>
    <t>MANUEL ANTONIO FERNANDEZ MARENCO</t>
  </si>
  <si>
    <t>RAMON CALDERON ARAUZ BAIRES</t>
  </si>
  <si>
    <t>LUIS ALONSO MARTINEZ PERDOMO</t>
  </si>
  <si>
    <t>FRANCISCO LARA ASCENCIO</t>
  </si>
  <si>
    <t>TANIA TORRES RIVERA</t>
  </si>
  <si>
    <t>JULIO EDGARDO BONILLA ALVAREZ</t>
  </si>
  <si>
    <t>HERBERT WILFREDO CHACON HENRIQUEZ</t>
  </si>
  <si>
    <t>MARIA VIRGINIA RODRIGUEZ FUNES</t>
  </si>
  <si>
    <t>NELSON DE JESUS QUINTANILLA GOMEZ</t>
  </si>
  <si>
    <t>MARIEL SANCHEZ DE PINEDA</t>
  </si>
  <si>
    <t>ROLANDO SIGIFREDO NOCHEZ DIMAS</t>
  </si>
  <si>
    <t>VILMA INES CERON GIL</t>
  </si>
  <si>
    <t>70 DIAS</t>
  </si>
  <si>
    <t>COMPRA DE ZAPATOS ESCOLARES PARA ESTUDIANTES DE EDUCACION  PARVULARIA Y BASICA DE CENTROS EDUCATIVOS PUBLICOS DEL MINISTERIO DE EDUCACION DE EL SALVADOR (AÑO 2010)</t>
  </si>
  <si>
    <t>IRMA LUCILA TEMOLTZIN CRUZ</t>
  </si>
  <si>
    <t>CENTENO COMERCIAL, S.A. DE C.V.</t>
  </si>
  <si>
    <t>COMPRA DE ZAPATOS ESCOLARES PARA ESTUDIANTES DE EDUCACION PARVULARIA Y BASICA DE CENTROS EDUCATIVOS PUBLICOS DEL MINISTERIO DE EDUCACION DE EL SALVADOR (AÑO 2010)</t>
  </si>
  <si>
    <t>INDUSTRIAS GRACIA, S.A. DE C.V.</t>
  </si>
  <si>
    <t>ADOC, S.A. DE C.V.</t>
  </si>
  <si>
    <t>SALVADOR ROGELIO HERNANDEZ GUANDIQUE</t>
  </si>
  <si>
    <t>SERVICIOS PROFESIONALES PARA LA ELABORACION DE PERFILES TECNICOS PARA CENTROS ESCOLARES CON DAÑOS POR TORMENTAS</t>
  </si>
  <si>
    <t>ROSA INES ESCOBAR DE GRANDE</t>
  </si>
  <si>
    <t>4 MESES Y DIECISEIS DIAS</t>
  </si>
  <si>
    <t>SERVICIOS DE GUARDERIA PARA LOS(AS) HIJOS(AS) DE EMPLEADOS(AS) DE OFICINAS CENTRALES DEL MINISTERIO DE EDUCACION (JUNIO A DICIEMBRE DE 2010)</t>
  </si>
  <si>
    <t>FUNDACION ARMI MATTLI</t>
  </si>
  <si>
    <t>GRUPO CITEC, S.A. DE C.V.</t>
  </si>
  <si>
    <t>32 DIAS</t>
  </si>
  <si>
    <t>SERVICIO DE REHABILITACION Y MEJORAS DE: CENTRO NACIONAL DE INVESTIGACION CIENTIFICA DE EL SALVADOR Y CENTRO DE INVESTIGACIONES EN CIENCIAS SOCIALES Y HUMANIDADES</t>
  </si>
  <si>
    <t>41 DIAS</t>
  </si>
  <si>
    <t>SUMINISTRO DE AGUA ENVASADA, PARA LAS OFICINAS CENTRALES, PERIFÉRICAS, LOS TRES CENTROS DE DESARROLLO PROFESIONAL DOCENTE REGION CENTRAL, OCCIDENTAL Y ORIENTAL Y DIRECCIONES DEPARTEMENTALES DE: SANTA ANA, AHUACHAPAN, SONSONATE, CHALATENANCO, CUSCATLAN, LA LIBERTAD, LA PAZ, SAN SALVADOR, SAN VICENTE, CABAÑAS, USULUTAN, SAN MIGUEL, MORAZAN Y LA UNIÓN, PARA LOS MESES DE AGOSTO A DICIEMBRE DE 2010</t>
  </si>
  <si>
    <t>SERVICIOS DE IMPRESIÓN DE DOCUMENTOS PARA EL MINISTERIO DE EDUCACION (CERTIFICADOS DE RENDIMIENTO ESCOLAR Y LIBROS DE REGISTRO PARA EDUCACION PARVULARIA Y BASICA)</t>
  </si>
  <si>
    <t>R.R. DONNELLEY DE EL SALVADOR, S.A. DE C.V.</t>
  </si>
  <si>
    <t>92 DIAS</t>
  </si>
  <si>
    <t>SERVICIOS TECNICOS DE ALMACENAMIENTO; ADMINISTRACION DEL CENTRO DE ALMACENAMIENTO Y ATENCION DE CONSULTA DE CAJAS CON DOCUMENTOS DEL MINED SUJETOS A FISCALIZACION (SE REQUIERE UN ADMINISTRADOR Y 2 ASISTENTES ADMINISTRATIVOS)</t>
  </si>
  <si>
    <t>BESSIE CAROLINA IGLESIAS DE LOPEZ</t>
  </si>
  <si>
    <t>AURA MARIA LINARES RIVERA</t>
  </si>
  <si>
    <t>SERVICIO DE TRANSPORTE PARA ESTUDIANTES QUE PARTICIPARAN EN: FESTIVAL DE DANZA FOLCLÓRICA Y COSTUMBRISTA SALVADOREÑA INTERPRETADA POR BANDAS DE PAZ EN EL MARCO DEL PROGRAMA "UN SUEÑO POSIBLE"</t>
  </si>
  <si>
    <t>FRANCISCO ANTONIO PACAS LEMUS</t>
  </si>
  <si>
    <t>EQUIPAMIENTO DE LOS LABORATORIOS DEL CENTRO NACIONAL DE INVESTIGACIONES CIENTIFICAS DE EL SALVADOR (CICES), AÑO 2010</t>
  </si>
  <si>
    <t>ANALI, S.A. DE C.V.</t>
  </si>
  <si>
    <t>ELECTROLAB MEDIC, S.A. DE C.V.</t>
  </si>
  <si>
    <t>CORESA, DE C.V.</t>
  </si>
  <si>
    <t>RYASA, S.A. DE C.V.</t>
  </si>
  <si>
    <t>CARLOS ORLANDO ROMERO CALLES</t>
  </si>
  <si>
    <t>INDUSTRIAS CARICIA, S.A. DE C.V.</t>
  </si>
  <si>
    <t>IGNACION ARGUETA CHICA</t>
  </si>
  <si>
    <t>8 MESES</t>
  </si>
  <si>
    <t>ASISTENCIA TECNICA ESPECIALIZADA EN LA RAMA DE LITERATURA PARA IMPLEMENTAR PROGRAMAS Y PROYECTOS DE ARTE Y CULTURA</t>
  </si>
  <si>
    <t>JOSE ROBERTO ARUCHA CEA</t>
  </si>
  <si>
    <t>6 MESES</t>
  </si>
  <si>
    <t xml:space="preserve">SERVICIO PROFESIONAL PARA ATENDER LAS INICIATIVAS Y ESTRATEGIAS METODOLOGICAS  DE COORDINACION INTERINSTITUCIONAL PARA PREVENIR LA VIOLENCIA ESCOLAR A NIVEL NACIONAL </t>
  </si>
  <si>
    <t>MANTENIMIENTO CORRECTIVO Y PREVENTIVO DE REDES A NIVEL CENTRAL DE MINED</t>
  </si>
  <si>
    <t>SERVICIO DE APOYO LOGISTICO PARA ESTUDIANTES QUE PARTICIPARAN EN FESTIVAL DE DANZA FOLCLORICA Y COSTUBRISTA SALVADOREÑA INTERPRETADA POR BANDAS DE PAZ EN EL MARCO DEL PROGRAMA "UN SUEÑO POSIBLE"</t>
  </si>
  <si>
    <t>COMPRA DE MATERIAL DE LABORATORIO PARA EL CENTRO NACIONAL DE INVESTIGACIONES CIENTIFICAS DE EL SALVADOR (CICES), AÑO 2010</t>
  </si>
  <si>
    <t>RGH DE EL SALVADOR, S.A. DE C.V.</t>
  </si>
  <si>
    <t>R Y A SERVICIOS PROFESIONALES, S.A. DE C.V.</t>
  </si>
  <si>
    <t>CARLOS ROMERO (COMPAÑÍA DE SERVICIOS Y EQUIPO)</t>
  </si>
  <si>
    <t>DISTRIBUIDORA DE PRODUCTOS MEDICOS, S.A. DE C.V.</t>
  </si>
  <si>
    <t>SERVICIO DE ALMACENAMIENTO, CONSULTA Y RETIRO (EXTRACCION DEFINITIVA) DE CAJAS DE DOCUMENTOS DE OFICINAS DEL MINISTERIO DE EDUCACION</t>
  </si>
  <si>
    <t>SERVICIOS DE DOCUMENTOS, S.A. DE C.V.</t>
  </si>
  <si>
    <t>ADQUISCION DE BROSHURES, FOLDERS, DIPLOMAS Y LIBRETAS PARA EL EVENTO ORGANIZADO POR EL VICE MINISTERIO DE CIENCIA Y TECNOLOGIA (MINIFORO INTERNACIONAL: INVESTIGACION CIENTIFICA DE LA ENFERMEDAD DE CHAGAS) EL 14 Y 15 DE JUNIO DE 2010</t>
  </si>
  <si>
    <t>FONDOS DE ACTIVIDADES ESPECIALES / MINISTERIO DE GOBERNACION</t>
  </si>
  <si>
    <t>IMPRESIÓN DE 5000 AFICHES SOBRE EL TEMA HABLEMOS DE DERECHOS Y DEBERES</t>
  </si>
  <si>
    <t>DISEÑO E IMPRESIÓN DE 5514 EJEMPLARES DEL DOCUMENTO MI PROYECTO DE VIDA Y 5514 DEL DOCUMENTO TODO TIENE SU MOMENTO</t>
  </si>
  <si>
    <t>IMPRESIÓN DE 60000 EJEMPLARES DEL CALENDARIO ESCOLAR 2011</t>
  </si>
  <si>
    <t>IMPRESIÓN DE FORMULARIOS E INSTRUCTIVOS PARA EL CENSO MATRICULAR 2010</t>
  </si>
  <si>
    <t>IMPRESIÓN DE GUIA METODOLOGICAS DE CARTILLAS DE ALFABETIZACION Y CUADERNO CUATRO Y CINCO DEL PRIMERO NIVEL DEL PAEBA</t>
  </si>
  <si>
    <t>SERVICIOS DE IMPRESIÓN DE CUADERNOS DE TRABAJO DE PRIMER NIVEL DE EDUCACION BASICA DE ADULTOS, AÑO 2010 (CUADERNOS No. 4 Y 5 SOMOS IGUALES Y NUESTRO PAIS)</t>
  </si>
  <si>
    <t>SERVICIOS DE IMPRESIÓN DE CUADERNOS DE APOYO PARA MATEMATICA, AÑO 2010</t>
  </si>
  <si>
    <t>SERVICIOS DE IMPRESIÓN DE CARTILLA DE ALFABETIZACION APRENDIENDO PARA VIVIR MEJOR</t>
  </si>
  <si>
    <t>SERVICIOS DE IMPRESIÓN DE CARTA DE CERTIFICADO DE REGISTRO Y AUTENTICA DE LA DIRECCION NACIONAL DE EDUCACION SUPERIOR</t>
  </si>
  <si>
    <t>SERVICIOS DE IMPRESIÓN DE MANUAL DE SUB-SISTEMA DE EVALUACION DE LA GERENCIA DE EVALUACION E INFORMACION ESTADISTICA</t>
  </si>
  <si>
    <t>145 DIAS</t>
  </si>
  <si>
    <t>SERVICIOS DE DIGITALIZACION DE DOCUMENTOS DEL MINED: a) CONTABLES FONDOS GOES, FIDEICOMISO Y DONACIONES (PARTIDAS CONTABLES JUNIO-DICIEMBRE 2009 E INFORMES DE CAJA AÑOS 2004-2005 Y 2007-2009); b) RECURSOS HUMANOS (REFRENDAS, ACUERDOS ADMINISTRATIVOS Y DE MOVIMIENTO DE PERSONAL AÑOS 1998-2009); Y c) PROCESOS DE CONTRATACIONES (AÑOS 2008-2010)</t>
  </si>
  <si>
    <t>CESAR ENRIQUE NIEVES FIGUEROA</t>
  </si>
  <si>
    <t>KATYA MECEDES CUELLAR DE AVENDAÑO</t>
  </si>
  <si>
    <t>365  DIAS</t>
  </si>
  <si>
    <t>$ 0.00</t>
  </si>
  <si>
    <t>SERVICIOS DE SEGURIDAD POR MEDIO DEL SISTEMA DE MONITOREO DE ALARMAS PARA CENTROS ESCOLARES Y LA JUNTA DE LA CARRERA DOCENTE,SECTOR No. 1  AÑO 2010</t>
  </si>
  <si>
    <t>WEST POINT, SECURITY, S.A DE C.V</t>
  </si>
  <si>
    <t>10 DIAS</t>
  </si>
  <si>
    <t>SUMINISTRO DE COMBUSTIBLE PARA LOS VEHICULOS DEL MINISTRIO DE EDUCACIÓN PARA EL MES DE ENERO 2010</t>
  </si>
  <si>
    <t>ALBA PATROLEOS, S.E.M  DE C.V</t>
  </si>
  <si>
    <t>SERVICIO DE TRASPORTE PARA EMPLEADOS DE OFICINAS CENTRALES DEL MINISTERIO DE EDUCACIÓN</t>
  </si>
  <si>
    <t>RAUL ERNESTO ESCOBAR NAVAS/AMERICAN BIRDS</t>
  </si>
  <si>
    <t>SERVICIO DE MANTENIMIENTO DE SISTEMA ELECTRICOMECANICO  Y ENFRIAMIENTO PARA EDIFICIOS DEL MINISTERIO DE EDUCACIÓN</t>
  </si>
  <si>
    <t>2 DIAS</t>
  </si>
  <si>
    <t>SERVICIOS DE IMPRESIONES PARA INAURACION DEL PRIMER CENTRO NACIONAL DE CIENCIAS SOCIALES Y HUMANIDADES DE EL SALVADOR (CENISCH)</t>
  </si>
  <si>
    <t xml:space="preserve">MAXIMA PUBLICIDAD S.A DE C.V </t>
  </si>
  <si>
    <t xml:space="preserve">350 DIAS </t>
  </si>
  <si>
    <t>SERVICIO DE RECOLECCION Y ENVIO DE CORRESPONDENCIA AL EXTERIOR PARA EL AÑO 2010</t>
  </si>
  <si>
    <t>DHL DE EL SALVADOR,SA DE CV</t>
  </si>
  <si>
    <t>365 DIAS</t>
  </si>
  <si>
    <t>01/012010</t>
  </si>
  <si>
    <t xml:space="preserve">SERVICIO DE RECOLECCION Y TRANSPORTE PARA LA DISPOSICION FINAL DE DESECHOS SOLIDOS BIO-INFECCIOSOS DE LA CLINICA INSTITUCIONAL DEL MINED PARA EL AÑO 2010 </t>
  </si>
  <si>
    <t>SERVICIOS AMBIENTALES ESPECIALIZADOS S.A DE C.V</t>
  </si>
  <si>
    <t>58 dias</t>
  </si>
  <si>
    <t>TRASPORTE PARA PESONAL QUE RESIDE EN EL DEPARTAMENTO DE CUSCATLAN QUE LABORAN EN LAS OFICINAS DE LA DIRECCION DEPARTAMENTAL DE EDUCACION CUSCATLAN; PARA EL PERIODO COMPRENDIDO DESDE EL 4 DE ENERO HASTA EL 24 DE MARZO DEL AÑO 2010</t>
  </si>
  <si>
    <t xml:space="preserve">SERVICIO DE PUBLICACION EN PRENSA ESCRITA A TRAVES DE LOS  PERIODICOS DE MAYOR CIRCULACION A NIVEL NACIONAL  </t>
  </si>
  <si>
    <t xml:space="preserve">EDITORA EL MUNDO, S.A. </t>
  </si>
  <si>
    <t>DIARIO CO LATINO DE R.L.</t>
  </si>
  <si>
    <t>DUTRIZ HERMANOS, S.A. DE C.V.</t>
  </si>
  <si>
    <t>EDITORIAL ALTAMIRANO MADRIZ, S.A</t>
  </si>
  <si>
    <t>6 DIAS</t>
  </si>
  <si>
    <t>BOLETO AEREO A FAVOR DE IRIS IDALIA CARRILLO DE REYES POR MISION OFICIAL VIAJARA DE EL SALVADOR A GINEBRA SUIZA DEL 18 AL 23 DE ENERO DE /2010 Y VICEVERSA.</t>
  </si>
  <si>
    <t>INTER TOURS S.A DE C.V</t>
  </si>
  <si>
    <t>361 DIAS</t>
  </si>
  <si>
    <t xml:space="preserve">SERVICIO DE REPARACION DE LLANTAS PARA VEHICULOS DEL MINISTERIO DE EDUCACIÓN </t>
  </si>
  <si>
    <t>JEREMIAS CRUZ RIVAS /TALLER CONTINENTAL</t>
  </si>
  <si>
    <t>5 DIAS</t>
  </si>
  <si>
    <t>COMPRA DE BOLETOS AEREOS PARA CONFERENCIAS QUE ASISTIRAN A LA IGNAUGURACION DEL PRIMER CENTRO NACIONAL DE CIENCIAS SOCIALES Y HUMANIDADES DE EL SALVADOR (CENISCH)</t>
  </si>
  <si>
    <t>PLANET TOURS SA DE CV</t>
  </si>
  <si>
    <t xml:space="preserve">56 DIAS </t>
  </si>
  <si>
    <t xml:space="preserve">ADQUISICION DE AGUA EMBASADA  PARA EMPLEADOS DE OFICINAS CENTRALES DEL MINISTERIOO DE DUCACION </t>
  </si>
  <si>
    <t xml:space="preserve">INVERSIONES VIDA SA DE CV </t>
  </si>
  <si>
    <t xml:space="preserve">EMBOTELLADORA ELECTROPURA S.A DE C.V </t>
  </si>
  <si>
    <t>SERVICIO DE APOYO LOGISTICO PARA ALIMENTACION A SERVIRSE EN LA INAUGURACION DEL PRIMER CENTRO NACIONAL DE CIENCIAS SOCIALES Y HUMANIDADES DE EL SALVADOR( CENISCH)</t>
  </si>
  <si>
    <t xml:space="preserve">PRODUCCCIONES FREEDOM, SA DE CV </t>
  </si>
  <si>
    <t>3 DIAS</t>
  </si>
  <si>
    <t>SERVICIO DE ALQUILER DE SILLAS,FORROS,MESAS,MANTELES,SONIDO,TRANSPORTE Y MONTAJE PARA LA INAUGURACION DEL PRIMER CENTRO NACIONAL DE CIENCIAS SOCIALES Y HUMANIDADES DE EL SALVADOR (CENISCH) A  REALIZARSE EN EL MUSEO ANTROPOLOGICO DAVID J GUZMAN</t>
  </si>
  <si>
    <t>ALQUILERES M Y M SUSY ELISABERTHMELENDEZ</t>
  </si>
  <si>
    <t>365 dias calendario</t>
  </si>
  <si>
    <t>01/01/1010</t>
  </si>
  <si>
    <t>SUSCRIPCION ANUAL DE PERIODICOS PARA EL MINISTERIO DE EDUCACION, AÑO 2010</t>
  </si>
  <si>
    <t>COLATINO DE R.L.</t>
  </si>
  <si>
    <t xml:space="preserve">274 DIAS CALENDARIO </t>
  </si>
  <si>
    <t>SERVICIO DE IMPRESIÓN DE CARNET DE IDENTIFICACION PARA EMPLEADOS DEL MINED OFICINA CENTRALY LA DEPARTAMENTAL DE CABAÑAS</t>
  </si>
  <si>
    <t>I D SOLUCIONES SA D.E C.V</t>
  </si>
  <si>
    <t xml:space="preserve">60 DIAS CALENDARIO </t>
  </si>
  <si>
    <t>SERVICIOS MEDICOS DE CONSULTA GENERAL PARA LOS/AS EMPLEADOS/AS DEL MIMED</t>
  </si>
  <si>
    <t>MARCIA INES ESTRADA MENIVAR</t>
  </si>
  <si>
    <t xml:space="preserve">SERVICIOS DE MEDICINA GENERAL Y DE COORDINACION ADMINISTRATIVA Y TECNICA DE MEDICINA GENERAL GINECOLOGICA,PEDIATRIA ,ODONTOLOGIA Y ATENCION DEN NUTRICION,PARA LOS EMPLEADOS DEL NIVEL CENTRAL DEL MINISTERIO DE EDUCACION EN LA CLINICA INSTITUCIONAL  DEL MINED "DR.CARLOS A. HERRERA REBOLLO </t>
  </si>
  <si>
    <t>PATRICIA ANGELICA MELARA VIDES</t>
  </si>
  <si>
    <t xml:space="preserve">SERVICIO DE APOYO LOGISTICO PARA LA CAPACITACION PARA USO Y MANEJO DE LAPTOP EN EL CURRICULO EDUCATIVO NACIONAL COMO HERRAMIENTA EDUCATIVO </t>
  </si>
  <si>
    <t xml:space="preserve">ADELMO ENRIQUE RIVERA ORELLANA / SABOR Y ARTE </t>
  </si>
  <si>
    <t>2 DIAS CALENDARIO</t>
  </si>
  <si>
    <t xml:space="preserve">SERVICIO DE POLARIZADO DE PUERTA Y VENTANAS DE VIDRIO PARA LA FACHADA DEL TRIBUNAL CALIFICADOR DE LA CARRERA DOCENTE </t>
  </si>
  <si>
    <t xml:space="preserve">VIDRIERIA IMNI VIDRIO/JOSE ALEJANDRO RAMIREZ ESCOBAR </t>
  </si>
  <si>
    <t>SERVICIO DE ALOJAMIENTO PARA 4 PERSONAS QUE PARTICIPARAN EN LA INAUGURACION DEL PRIMER CENTRO NACIONAL DE CIENCIAS SOCIALES Y HUMANIDADES DE EL SALVADOR (CENISCH)</t>
  </si>
  <si>
    <t>CADENA DE HOTELES VILLA SERENA S.A DE C.V</t>
  </si>
  <si>
    <t>SERVICIO DE TRASPORTE PARA EL PERSONAL DE LA DIRECCION DEPARTAMENTAL DE EDUCACION MORAZAN PARA EL PARIODO COMPRENDIDO DESDE ENERO A FEBRERO DEL AÑO 2010</t>
  </si>
  <si>
    <t>245 dias</t>
  </si>
  <si>
    <t>SERVICIO DE MANTENIMIENTO DE FAX DEL TRIBUNAL CALIFICADOROR</t>
  </si>
  <si>
    <t>ROSA DEL TRANSITO CLAROS DE UMAÑA</t>
  </si>
  <si>
    <t>4 DIAS</t>
  </si>
  <si>
    <t>COMPRA DE TRES GRABADORAS PERIODISTICAS ESTEREO</t>
  </si>
  <si>
    <t>OMNISPORT S.A DE C.V</t>
  </si>
  <si>
    <t>COMPRA DE MATERIALES Y SUMINISTROS PARA EL DESPACHO MINISTERIAL</t>
  </si>
  <si>
    <t xml:space="preserve">SUSANA RIVERA DE SALAZAR </t>
  </si>
  <si>
    <t>SERVICIO DE IMPRESIÓN DE 3 BANNERS</t>
  </si>
  <si>
    <t>8 DIAS</t>
  </si>
  <si>
    <t>SERVICIO DE REPARACION DE TUBERIAS DE AGUAS NEGRAS EN A4, 1er NIVEL MINED CENTRAL.</t>
  </si>
  <si>
    <t>O &amp; M MANTENIMIENTO Y SERVICIOS;SOCIEDAD ANONIMA DE CAPITAL VARIABLE</t>
  </si>
  <si>
    <t>76 DIAS</t>
  </si>
  <si>
    <t xml:space="preserve">SERVICIO DE TRANASPORTE PARA EL PERSONAL DE LADIRECCION DEPARTAMENTAL DE EDUCACION DEL 15/ DE ENERO AL 31/ DE MARZO  AHUACHAPAN  </t>
  </si>
  <si>
    <t xml:space="preserve">CARLOS ANTONIO PRESIDENTE </t>
  </si>
  <si>
    <t xml:space="preserve">MANTENIMIENTO DE EQUIPO DE COMUNICACIÓN PARA EL MINISTERIO DE EDUCACION </t>
  </si>
  <si>
    <t>COINTEL S.A DE C.V</t>
  </si>
  <si>
    <t xml:space="preserve">SERVICIO PROFESIONAL ASISTENCIA TECNICA ESPECIALIZADA EN LA RAMA DE AARTES PLASTICAS PARA IMPLEMENTAR PROGRAMAS Y PROYECTOS DE CULTURA </t>
  </si>
  <si>
    <t xml:space="preserve">ARMANDO SOLIS MORAN </t>
  </si>
  <si>
    <t xml:space="preserve">10 DIAS CALENDARIO </t>
  </si>
  <si>
    <t>SUMINISTRO DE COMBUSTIBLE DIESEL PARA LAS PLANTAS DE EMERGENCIA ELECTRICA DEL MINED CENTRAL</t>
  </si>
  <si>
    <t>AMERICAN PETROLEUM DE EL SALVADOR, S.A. DE C.V.</t>
  </si>
  <si>
    <t>SERVICIO PROFESIONAL PARA BRINDAR ASISTENCIA TECNICA SOBRE ESTRATEGIAS PARA ORGANIZAR LOS GOBIERNOS ESTUDIANTILES, FOMENTO DE LAS ESCUELAS DE PADRES Y MADRES, VOLUNTARIADO JUVENIL Y SERVICIO SOCIAL ESTUDIANTIL CON ESTUDIANTES DE EDUCACION BASICA Y EDUCACION MEDIA DE CENTROS EDUCATIVOS A NIVEL NACIONAL (PERSONA INDIVIDUAL)</t>
  </si>
  <si>
    <t>MERLY BEATRIZ ARIAS RIVERA</t>
  </si>
  <si>
    <t>SERVICIOS DE MANTENIMIENTO DE CERTIFICADOS DIGITALES PARA PUBLICACION DE SERVICIOS WED MINED</t>
  </si>
  <si>
    <t>SISTEMAS APLICATIVOS DE EL SALVADOR, S.A. DE C.V.</t>
  </si>
  <si>
    <t>12 DIAS CALENDARIO</t>
  </si>
  <si>
    <t>BATERIA RECARGABLE PARA CERTIFICADOR FLUKE MODELO BP7235</t>
  </si>
  <si>
    <t>SERVICIOS GLOBAL, S.A. DE C.V.</t>
  </si>
  <si>
    <t>SERVICIO DE RADIOCOMUNICACION ILIMITADO DE RESPALDO PARA FUNCIONARIOS DEL MINISTERIO DE EDUCACION, AÑO 2010. CON 250 RADIOS</t>
  </si>
  <si>
    <t>3 DIAS CALENDARIO</t>
  </si>
  <si>
    <t>COMPRA DE TONER PARA IMPRESOR HP LASSER JET 1200 MODELO C-715A</t>
  </si>
  <si>
    <t>MOISES RIVAS ZAMORA/ PAPELERA EL PROGRESO</t>
  </si>
  <si>
    <t>1 DIA</t>
  </si>
  <si>
    <t>SERVICIOS DE APOYO LOGISTIICO PARA LA PRUEBA PRESENCIAL DE LA X OLIMPIADA DE MATEMATICA 2010</t>
  </si>
  <si>
    <t>FREDY ANTONIO FUENTES RIVAS</t>
  </si>
  <si>
    <t>COMPRA DE UNA LAMPARA PARA PROYETOR DE CAÑON MARCA EPSON, MODELO EMT82 Nª DE PARTE V13+010L34</t>
  </si>
  <si>
    <t>31 DIAS CALENDARIO</t>
  </si>
  <si>
    <t>SERVICIOS DE CAPACITACION DE ESTUDIANTES DE BACHILLERATO TECNICO VOCACIONAL EN INGENIERIA CIVIL,EN EL INSTITUTO NACIONAL BENJAMIN ESTRADA VALIENTE DE SANTA ANA Y EL INSTITUTO NACIONAL DE AGUILARES DE SAN SALVADOR</t>
  </si>
  <si>
    <t>OSCAR OSWALDO MORAN RODRIGUEZ</t>
  </si>
  <si>
    <t>JUAN FRANCISCO VILLALOBOS ESCOBAR</t>
  </si>
  <si>
    <t>RONALD MIGUEL MANCIA UMAÑA</t>
  </si>
  <si>
    <t>SERVICIOS DE CAPACITACION DE ESTUDIANTES DE BACHILLERATO TECNICO VOCACIONAL EN GESTION DE TURISMO ALTERNATIVO, EN EL INSTITUTO NACIONAL DE LA PALMA Y EL INSTITUTO NACIONAL DE SAN IGNACIO DE CHALATENANGO</t>
  </si>
  <si>
    <t>MARTA CONSUELO ZAMORA VENTURA</t>
  </si>
  <si>
    <t>MAGALY LISSETH LOPEZ IRAHETA</t>
  </si>
  <si>
    <t>SERVICIO DE TRANSPORTE PARA EL PERSONAL DE LA DIRECCION DEPARTAMENTAL DE EDUCACION DE SAN MIGUEL, PARA EL PERIODO DE 01 AL 12 DE MARZO DE 2010</t>
  </si>
  <si>
    <t>271 DIAS CALENDARIO</t>
  </si>
  <si>
    <t>CONSULTORIA: MEMORIA HISTORICA DEL MOVIMIENTO CAMPESINO DE CHALATENANGO</t>
  </si>
  <si>
    <t>CARLOS BENJAMIN SALVADOR LARA MARTINEZ</t>
  </si>
  <si>
    <t>15 DIAS CALENDARIO</t>
  </si>
  <si>
    <t>ADQUISICION DE ARCHIVADORES DE PALANCA PARA LA DIRECCION FINANCIERA INSTITUCIONAL Y LA DEPARTAMENTAL DE EDUCCION DE AHUACHAPAN</t>
  </si>
  <si>
    <t>PAPELERA SANREY, S.A. DE C.V.</t>
  </si>
  <si>
    <t>ADQUISICION DE MATERIAL INFORMATICO PARA COMISION DE ACREDITACION DE LA CALIDAD DE LA EDUCACION SUPERIOR CDA)</t>
  </si>
  <si>
    <t xml:space="preserve">APOYO LOGISTICO PARA TALLER SOBRE ESTRATEGIAS METODOLOGICAS Y ORGANIZATIVAS PARA IMPLEMENTAR PROCESOS DE INNOVACION EN EL AULA </t>
  </si>
  <si>
    <t>CORPORACION LOYOLA</t>
  </si>
  <si>
    <t>COMPRA DE MATERIALES DE LIMPIEZA PARA LAS OFICINAS DEL MINED Y DEPARTAMENTALES</t>
  </si>
  <si>
    <t>DISTRIBUIDORA LEVESCA, S.A. DE C.V.</t>
  </si>
  <si>
    <t>INSELCA, S.A. DE C.V.</t>
  </si>
  <si>
    <t>3A QUIMICOS Y ARTICULOS/ ANTONIA DE JESUS RODRIGUEZ VDA. DE URRUTIA</t>
  </si>
  <si>
    <t>PROQUINSA, S.A. DE C.V.</t>
  </si>
  <si>
    <t>JOSE EDGARDO HERNANDEZ PINEDA</t>
  </si>
  <si>
    <t>DISTRIBUIDAORA ZABLAH, S.A. DE C.V.</t>
  </si>
  <si>
    <t>MARIO ALEXIS CAMPOS RECINOS</t>
  </si>
  <si>
    <t>136 DIAS</t>
  </si>
  <si>
    <t>SERVICIOS TECNICOS PROFESIONALES PARA PROCESOS DE ADQUISICIONES Y CONTRATACIONES EN BIENES Y SERVICIOS</t>
  </si>
  <si>
    <t>ADQUISICION DE CAJAS PARA ARCHIVO DE DOCUMENTOS PARA DIFERENTES OFICINAS DEL MINISTERIO DE EDUCACION</t>
  </si>
  <si>
    <t>CAJAS Y BOLSAS, S.A.</t>
  </si>
  <si>
    <t>COMPRA DE MATERIALES Y MEDICAMENTOS PARA ATENCION ODONTOLOGICA DE LOS(AS) EMPLEADOS(AS) DEL MINED, A UTILIZARSE EN LA CLINICA INSTITUCIONAL DR. "CARLOS A.HERRERA REBOLLO" AÑO 2010</t>
  </si>
  <si>
    <t>MEDIDENT, S.A. DE C.V.</t>
  </si>
  <si>
    <t>CENTRO DE ASISTENCIA DENTAL , MEYER, S.A. DE C.V. (DEPOSITO DENTAL CAD MEYER)</t>
  </si>
  <si>
    <t>LILIAN ELENA PEÑA GUADRON DE VILASECA</t>
  </si>
  <si>
    <t>JR DE EL SALVADOR, S.A. DE C.V.</t>
  </si>
  <si>
    <t>JOSE RODOLFO IRAHETA CARIAS</t>
  </si>
  <si>
    <t>CASTO OVIDIO RAMIREZ RIVERA</t>
  </si>
  <si>
    <t>UNIPHARM DE EL SALVADOR, S.A. DE C.V.</t>
  </si>
  <si>
    <t>184 DIAS</t>
  </si>
  <si>
    <t>SERVICIO PROFESIONAL PARA BRINDAR ASISTENCIA TECNICA, LOGISTICA Y VALIDACION DEL CENSO ESCOLAR 2010</t>
  </si>
  <si>
    <t>MONICA LSSETTE ORELLANA RIVERA</t>
  </si>
  <si>
    <t>ADQUISICION DE CD¨S Y DVD¨S PARA DIFERENTES UNIDADES DEL MINISTERIO DE EDUCACION</t>
  </si>
  <si>
    <t>INDUSTRIAS FACELA, S.A. DE C.V.</t>
  </si>
  <si>
    <t>7 DIAS</t>
  </si>
  <si>
    <t>ADQUISICION DE 570 PLIEGOS DE CARTULINA BLANCA DE 25.5 X 30.5 PULGADAS PARA LA IMPRESIÓN DE MATERIAL QUE SERA UTILIZADO EN LA DIRECCION DEPARTAMENTAL DE LA PAZ</t>
  </si>
  <si>
    <t>NOE ALBERTO GUILLEN / LIBRERÍA Y PAPELERIA LA NUEVA SAN SALVADOR</t>
  </si>
  <si>
    <t>APOYO LOGISTICO PARA TALLER COMPARTIR EXPERIENCIAS DE AMERICA LATINA EN LA INTRODUCCION Y USO MASIVO DE LAS TECNOLOGIAS EDUCATIVAS EN LOS SISTEMAS EDUCATIVOS PUBLICOS, CASO PERU Y URUGUAY.</t>
  </si>
  <si>
    <t>FUSAL</t>
  </si>
  <si>
    <t>DISEÑO E IMPRESIÓN DE DOCUMENTOS: DIPOLMAS DE PARTICIPACION EN FESTIVALES ARTISTICOS DE EDUCACION PARVULARIA 2010</t>
  </si>
  <si>
    <t>GRUPO UNICOLOR, S.A. DE C.V.</t>
  </si>
  <si>
    <t>SUMINISTRO DE SELLOS DE HULE PARA USO DE LAS OFICINAS DE EDUCACION CENTRAL Y DEPARTAMENTALES DEL MINED</t>
  </si>
  <si>
    <t>171 DIAS</t>
  </si>
  <si>
    <t>SERVICIO PROFESIONAL COMO ASISTENTE PARA LA ORGANIZACIÓN DEL CENTRO DE DOCUMENTACION PARA EL CENTRO NACIONAL DE INVESTIGACIONES EN CIENCIAS SOCIALES, CINICSH</t>
  </si>
  <si>
    <t>GENARO BALTAZAR MENJIVAR RIVERA</t>
  </si>
  <si>
    <t>199 DIAS</t>
  </si>
  <si>
    <t>ADQUISICION DE AZUCAR, TE Y CREMORA PARA LA ATENCION DE FUNCIONARIOS DEL MINISTERIO DE EDUCACION PARA EL AÑO 2010</t>
  </si>
  <si>
    <t>LA NUEVA ESCOLAR, S.A. DE C.V.</t>
  </si>
  <si>
    <t>MAGNO ALDEMAR GONZALEZ VASQUES</t>
  </si>
  <si>
    <t>ADQUISICION DE MATERIALES DE OFICINA PARA EL VICEMINISTERIO DE CIENCIA Y TECNOLOGIA</t>
  </si>
  <si>
    <t>SERVICIO DE ELBAORACION DE MEDALLAS Y GAFETES PARA RECONOCER A 3 DOCENTES EL MERITO MAGISTERIAL 2010</t>
  </si>
  <si>
    <t>REPARACION DE PROYECTOR DE CAÑON, MARCA INFOCUS, MODEL LP 530. CON NUMERO DE INVENTARIO 12-07-18-001</t>
  </si>
  <si>
    <t>ELECTRONICA COMPUTARIZADA, S.A. DE C.V.</t>
  </si>
  <si>
    <t>SERVICIO DE REMPLAZO DE RECIBIDOR ELECTRICO EN PUERTA DE VIDRIO DE LA DCI CON SWTICH INTERIOR, SUSTITUYENDO MANECILLA Y REEMPLAZAR CIERRE DE PUERTA</t>
  </si>
  <si>
    <t>CIEN MIL LLAVES, S.A. DE C.V.</t>
  </si>
  <si>
    <t>SERVICIO DE APOYO LOGISTICO PARA LA APLICACIÓN DE LA PRUEBA DE ASCENSO AL NIVEL UNO DEL ESCALAFON DOCENTE AÑO 2010</t>
  </si>
  <si>
    <t>SALINAS ALFARO, S.A. DE C.V.</t>
  </si>
  <si>
    <t>SERVICIOS DE APOYO LOGISTICO PARA TALLER DE PLANEACION ESTRATEGICA DEL VICE MINISTERIO DE CIENCIA Y TECNOLOGIA</t>
  </si>
  <si>
    <t>ASOCIACION DE ENCUENTROS CONYUGALES</t>
  </si>
  <si>
    <t>CONSULTORIA: CONTRATACION DE UN INVESTIGADO PARA EL PROYECTO EDUCACION Y POBREZA, MGRACION Y MEDIO AMBIENTE; LA NIÑEZ EXCLUIDA, SIN HOGAR</t>
  </si>
  <si>
    <t>LUIS SIDNEY CASTRO ESCOBAR</t>
  </si>
  <si>
    <t>APOYO LOGISTICO PARA EL TALLER SOBRE ENFOQUE EN CIENCIA, TECNOLOGIA E INNOVACION EN LA EDUCACION Y DIDACTIVA DE LAS CIENCIAS</t>
  </si>
  <si>
    <t>MARIA AUDELIA GONZALEZ/ BANQUETES BELLA VISTA</t>
  </si>
  <si>
    <t>ARRENDAMIENTO DE COMPRESOR ODONTOLOGICO CON SU RESPECTIVO CABLEADO, TRANSPORTE E INSTALACION EN LA CLINICA INSTITUCIONAL "DR. CARLOS A HERRERA REBOLLO" (INCLUYE MANTENIMIENTO PREVENTIVO Y CORRECTIVO MENSUAL) PARA ATENCION DE CONSULTA ODONTOLOGICA DE EMPLEADOS DEL MINED AÑO 2010</t>
  </si>
  <si>
    <t>MERCEDES MILADIS RODRIGUEZ DE AREVALO/ EQUIDENT</t>
  </si>
  <si>
    <t>ADQUISICION DE MATERIALES DE FERRETERIA PARA LA DEPARTAMENTAL DE EDUCACION DE LA UNION</t>
  </si>
  <si>
    <t>MARCOS TULIO RIVAS / HIPER FERRETERA</t>
  </si>
  <si>
    <t>FREUND DE EL SALVADOR, S.A. DE C.V.</t>
  </si>
  <si>
    <t>CONSORCIO FERRETERO SALVADOREÑO, S.A. DE C.V.</t>
  </si>
  <si>
    <t>ADQUISICION DE MATERIALES INFORMATICOS PARA EL MINED CENTRAL Y LAS DIRECCIONES DEPARTAMENTALES DE EDUCACION, AÑO 2010</t>
  </si>
  <si>
    <t>STB COMPUTER, S.A. DE C.V.</t>
  </si>
  <si>
    <t>COMPRA DE BOLETO AEREO A FAVOR DE EDUARDO BADIA SERRA PARA ASISTIR A LA XI ASAMBLEA GENERAL DE LA OEI Y AL CONGRESO IBEROAMERICANO DE EDUCACION A REALIZARSE EN BUENOS AIRES ARGENTINA DEL 10 AL 16 DE SEPTIEMBRE DEL 2010 Y SERVICIOS DE ALOJAMIENTO EN HOTEL DE LA CAPITAL DE PANAMA EL 10 DE SEPTIEMBRE DE 2010</t>
  </si>
  <si>
    <t>SERVICIO DE HOMOLOGACION DE E1 DE TELEFONIA CON CENTRAL SIEMENS DEL MINISTERIO DE EDUCACION CENTRAL</t>
  </si>
  <si>
    <t>208 DIAS</t>
  </si>
  <si>
    <t>ARRENDAMIENTO DE EQUIPO ODONTOLOGICO Y EQUIPO DENTAL PORTATIL INCLUYENDO INSTALACION Y SU RESPECTIVO MANTENIMIENTO PARA LA ATENCION DE LOS/AS EMPLEADOS DEL MINED, AÑO 2010</t>
  </si>
  <si>
    <t>COMPRA DE INSUMOS, MATERIAL MEDICO Y MEDICAMENTOS PARA EL FUNCIONAMIENTO DE LA CLINICA INSTITUCIONAL "DR. CARLOS A. HERRERA REBOLLO"</t>
  </si>
  <si>
    <t>NORMA ELOISA ROMERO MEDRANO</t>
  </si>
  <si>
    <t>MEDI-SHOP, S.A. DE C.V.</t>
  </si>
  <si>
    <t>SERVICIO DE APOYO LOGISTICO; TALLER PARA DETERMINAR LA AGENDA DE INVESTIGACION NACIONAL.</t>
  </si>
  <si>
    <t>HOTELES Y DESARROLLOS, S.A DE C.V</t>
  </si>
  <si>
    <t>COMPRA DE BOLETO AEREO PARA YENY LISSETT RIVAS MEDRANO QUIEN PARTICIPARA EN EL CURSO DE VERANO 2010: "DEBATES CONTEMPORANEOS DE GENERO" A REALIZARSE EN MEXICO DISTRITO FEDERAL. D.F.</t>
  </si>
  <si>
    <t>COMPRA DE CAMARA FOTOGRAFICA DIGITAL Y ACCESORIOS</t>
  </si>
  <si>
    <t>SERVICIO DE APOYO LOGISTICO PARA PRIMER ENCUENTRO LATINOAMERICANO Y DEL CARIBE DE EDUCADORES ENLACE-2010</t>
  </si>
  <si>
    <t>HOTELES, S.A. DE C.V.</t>
  </si>
  <si>
    <t>ADQUISICION DE ROTULOS ACRILICOS CON LA LEYENDA "EDUCACION TECNICA Y TECNOLOGICA" ENLETRAS BLANCAS Y CON FONDO AZUL Y MEDIDAS: LARGO 24 PULGADAS Y ANCO 10 PULGADAS</t>
  </si>
  <si>
    <t xml:space="preserve">ADQUISICION DE DOS PIZARRAS DE CORCHO CON LAS SIGUIENTES MEDIDAS: LARGO 60Cm Y ANCHO 50Cm. </t>
  </si>
  <si>
    <t>JOSE GIL MAJANO / MUEBLES Y PIZARRONES SANDRA</t>
  </si>
  <si>
    <t>ADQUISICION DE FIBRA OPTICA DE RED PLAN MAESTRO, CENTRO DE GOBIERNO</t>
  </si>
  <si>
    <t>REPARACION DE EQUIPO BIOMETRICOS MINED</t>
  </si>
  <si>
    <t>ITR DE EL SALVADOR, S.A. DE C.V.</t>
  </si>
  <si>
    <t>COMPRA DE BOLETO AEREO A FAVOR DE ERLINDA HANDAL VEGA PARA ASISTIR EN LA COMITIVA OFICIAL QUE ACOMPAÑARA AL SEÑOR PRESIDENTE DE LA REPUBLICA, A LA CIUDAD DE LA HABANA, REPUBLICA DE CUBA, LOS DIAS 4, 5 Y 6 DE OCTUBRE DE 2010</t>
  </si>
  <si>
    <t>SERVICIOS DE APOYO LOGISTICO PARA ACTIVIDADES CIVICAS ASIGANDAS AL MINISTERIO DE EDUCACION</t>
  </si>
  <si>
    <t>APOYO LOGISTICO PARA ESTUDIANTES QUE PARTICIPARAN EN FERIA "JUVENTOUR 2010"</t>
  </si>
  <si>
    <t>CONTRATACION DE UN ESPECIALISTA PARA LA REVISION E IDENTIFICACION DE NECESIDADES DE ACTUALIZACION DE PLANES DE ESTUDIO DEL BACHILLERATO TECNICO VOCACIONAL</t>
  </si>
  <si>
    <t>SANDRA AMADA ELIZABETH RAMIREZ</t>
  </si>
  <si>
    <t>COMPRA DE BOLETO AEREO CON DESTINO A LA FEDERACION DE RUSIA A FAVOR DE LA VICEMINISTRA DE CIENCIA Y TECNOLOGIA DRA. ERLINDA HANDAL VEGA DEL 20 AL 23 DE OCTUBRE DE 2010</t>
  </si>
  <si>
    <t>1/10/10/</t>
  </si>
  <si>
    <t>SERCICIOS TECNICOS PROFESIONALES PARA GARANTIZAR APOYO TECNICO Y ASISTENCIA ADMINISTRATIVA REQUERIDA POR LA GERENCIA DE EDUCACION EN CIENCIA, TECNOLOGIA E INNOVACION</t>
  </si>
  <si>
    <t>CLAUDIA LIZETH NAVARRO DE PINEDA</t>
  </si>
  <si>
    <t>SERVICIO PROFESIONAL PARA ATENDER LAS INICIATIVAS Y ESTRATEGIAS METODOLOGICAS DE COORDINACION INTERINSTITUCIONAL PARA PREVENIR LA VIOLENCIA ESCOLAR A NIVEL NACIONAL.</t>
  </si>
  <si>
    <t>REPRODUCCION Y ENCUADERNACION DE MODULOS DE APOYO SOBRE HERRAMIENTAS TECNOLOGICAS PARA PLANES DE CAPACITACION DOCENTE FASE I</t>
  </si>
  <si>
    <t>VICTOR ALONSO SANCHEZ DEL CID</t>
  </si>
  <si>
    <t>ADQUISICION DE BASUREROS PLASTICOS PARA DIFERENTES UNIDADES DEL MINED CENTRAL Y DEPARTAMENTALES.</t>
  </si>
  <si>
    <t>COMPRA DE LLANTAS Y BATERIAS PARA VEHICULOS DE LA DIRECCION DEPARTAMENTAL DE EDUCACION DE CHALATENANGO</t>
  </si>
  <si>
    <t>ALPINA, S.A. DE C.V.</t>
  </si>
  <si>
    <t>71 DIAS</t>
  </si>
  <si>
    <t>SERCICIOS DE ASISTENCIA TECNICA PARA LA ORGANIZACIÓN LOGISTICA DE FERIAS DE PAQUETES ESCOLARES PARA EL AÑO 2011</t>
  </si>
  <si>
    <t>135 DIAS</t>
  </si>
  <si>
    <t>ENRIQUECIMIENTO CURRICULAR EN CIENCIAS NATURALES Y MATEMATICA PARA EDUCACION PARVULARIA Y BASICA, FISICA: TECNICO II</t>
  </si>
  <si>
    <t>OSMANY RENE JOSE APARICIO MONJARAS</t>
  </si>
  <si>
    <t>COMPRA DE CORTINAS VERTICALES EN TELA PLASTIFICADA</t>
  </si>
  <si>
    <t>DECO-SISTEMAS/ JESUS ABRHAM LOPEZ TORRES</t>
  </si>
  <si>
    <t>CONTRATACION DE LOCAL PARA INAUGURACION DE CICLO DE CONFERENCIAS CIENTIFICAS EN CIENCIAS SOCIALES Y HUMANIDADES</t>
  </si>
  <si>
    <t>FUNDACION EMPRESARIAL PARA EL DESARROLLO EDUCATIVO - FEPADE</t>
  </si>
  <si>
    <t>ADQUISICION DE SERVICIO DE REFRIGERIOS PARA EL DESARROLLO DE LA CONFERENCIA "GEOCIENCIAS PARA EL SERVICIO DE LA SOCIEDAD, RETOS PRESENTES Y FUTUROS"</t>
  </si>
  <si>
    <t>62 DIAS</t>
  </si>
  <si>
    <t>SERVICIOS DE DIAGNOSTICO Y REVISION DE LOS PROCESOS INTERNOS DE LA DIRECCION DE CONTRATACIONES INSTITUCIONAL</t>
  </si>
  <si>
    <t>LILIAN ELENA LOPEZ LOPEZ</t>
  </si>
  <si>
    <t>ADQUISICION DE TONER PARA IMPRESOR LASER JET 4200N CODIGO HP LASER JET Q1338A</t>
  </si>
  <si>
    <t>AQUISICION DE CUPOS PARA LA PARTICIPACION DE PERSONAL TECNICO EN EL SEGUNDO CONGRESO DE AUDITORES INTERNOS DE EL SALVADOR DENOMINADO "AUDITORES INTERNOS ALIADOS DE LAS ORGANIZACIONES PARA EL LOGRO DE SUS OBJETIVOS ESTRATEGICOS"</t>
  </si>
  <si>
    <t>ASOCIACION INSTITUTO DE AUDITORIA INTERNA DE EL SALVADOR</t>
  </si>
  <si>
    <t>9 DIAS</t>
  </si>
  <si>
    <t>SERVICIO DE ALQUILER DE BUSES PARA TRASLADAR A ESTUDIANTES QUE PARTICIPARAN EN: FESTIVAL DE DANZA FOLCLORICA Y COSTUMBRISTA SALVADOREÑA; FESTIVAL DE MUSICA FOLCLORICA Y COSTUMBRISTA SALVADOREÑA INTERPRETADA POR BANDAS DE PAZ EN EL MARCO DEL PROGRAMA "UN SUEÑO POSIBLE"</t>
  </si>
  <si>
    <t>SERVICIOS DE IMPRESIÓN DE HOJA DE RESPUESTA, PRUEBA DE SUFICIENCIA MANUALES Y VIÑETAS PARA LA ATENCION A ESTUDIANTES DE CENTROS EDUCATIVOS FOCALIZADOS EN COMUNIDADES SOLIDARIAS URBANAS, CON LA IMPLEMENTACION DE ESTRATEGIAS EDUCATIVAS</t>
  </si>
  <si>
    <t>IMPRENTA LA TARJETA, S.A. DE C.V.</t>
  </si>
  <si>
    <t>COMPRA DE MATERIAL PARA LA EJECUCION DEL PROGRAMA DE DOTACION DE UNIFORMES Y UTILES ESCOLARES PARA LOS ALUMNOS DE PARVULARIA A NOVENO GRADO DE LOS CENTROS EDUCATIVOS PUBLICOS</t>
  </si>
  <si>
    <t>ACOACEIG DE R.L.</t>
  </si>
  <si>
    <t>SERVICIO DE AGENCIA DE PUBLICIDAD PARA DISEÑO, PRODUCCION E IMPLEMENTACION DE CAMPAÑAS PUBLICITARIAS</t>
  </si>
  <si>
    <t>POLISTEPEQUE, S.A. DE C.V.</t>
  </si>
  <si>
    <t>ADQUISICION DE MATERIAL DIDACTICO PARA EL PROYECTO ATENCION A ESTUDIANTES DE CENTRO EDUCTIVOS FOCALIZADOS EN COMUNIDADES SOLIDARIAS URBANAS, CON LA IMPLEMENTACION DE ESTRATEGIAS EDUCATIVAS</t>
  </si>
  <si>
    <t>ADQUISICION DEL SUMINISTRO DE CAFÉ PARA ATENDER  A FUNCIONARIOS DEL MINISTERIO DE EDUCACION DURANTE EL AÑO 2010</t>
  </si>
  <si>
    <t>ENRIQUECIMIENTO CURRICULAR EN CIENCIAS NATURALES Y MATEMATICA PARA EDUCACION PARVULARIA Y BASICA, BIOLOGIA: TECNICO  AUXILIAR I</t>
  </si>
  <si>
    <t>DELMY LISSETH PALACIOS ALAS</t>
  </si>
  <si>
    <t>SERVICIO DE APOYO LOGISTICO PARA EL EVENTO AGENDA NACIONAL DE DESARROLLO CIENTIFICO Y TECNOLOGICO</t>
  </si>
  <si>
    <t>ADQUISICION DE MOBILIARIO DE OFICINA PARA EL USO DEL PERSONAL DE LA GERENCIA DE PROGRAMAS ESPECIALES</t>
  </si>
  <si>
    <t>MARINA INDUSTRIAL, S.A. DE C.V.</t>
  </si>
  <si>
    <t>FERROCENTRO, S.A. DE C.V.</t>
  </si>
  <si>
    <t>CLAUDIA MIRNA POSADA SOTO (INDUSTRIAS POSADA)</t>
  </si>
  <si>
    <t>DARIO ALBERTO GONZALEZ MATA</t>
  </si>
  <si>
    <t>ADQUISICION DE EQUIPO DE OFICINA PARA EL VICE DESPACHO DE CIENCIA Y TECNOLOGIA, DIRECCION DE PLANIFICACION Y GERENCIA DE EDUCACION TECNICA Y TECNOLOGICA</t>
  </si>
  <si>
    <t>82 DIAS</t>
  </si>
  <si>
    <t>SERVICIOS TECNICOS PROFESIONALES PARA SISTEMATIZACION Y COMUNICACIÓN DE LA INFORMACION DEL AMBITO CETRAL Y DETARTMENTAL EN LA DIRECCION NACIONAL DE GESTION DEPARTAMENTAL DEL MINED</t>
  </si>
  <si>
    <t>LEONOR ELIABETH CARDENAS</t>
  </si>
  <si>
    <t>ADQUISICION DE VASOS Y TAZAS DE VIDRIO CON PAILAS PARA DIRERENTES UNIDADES DEL MINISTERIO DE EDUCACION</t>
  </si>
  <si>
    <t>CONSULTORIA PARA LA SISTEMATIZACION DEL PROYECTO EXPERIMENTAL (PREX) DE ATENCION A ESTUDIANTES CON DESEMPEÑO SOBRELIENTE (AEDS), CONOCIDO COMO "JOVENES TALENTO" DE LA UNIVERSIDAD DR. MATIAS DELGADO.</t>
  </si>
  <si>
    <t>SERVICIO DE REPRESENTACION ANTE LA BOLSA DE PRODUCTOS AGROPECUARIOS DE EL SALVADOR (BOLPROES) PARA LAS NEGOCIACIONES BURSATILES RELACIONADAS CON COMPRAS DE BIENES Y SERVICIOS DEL MINESTERIO DE EDUCACION PARA EL AÑO 2010</t>
  </si>
  <si>
    <t>PRODUCTOS Y SERVICIOS AGROBURSATILES, S.A.  (PSA, S.A.)</t>
  </si>
  <si>
    <t>CONTRATACION</t>
  </si>
  <si>
    <t>CONSULTORIA PARA LA SISTEMATIZACION DEL PROYECTO EXPERIMENTAL (PREX) DE ATENCION A ESTUDIANTES CON DESEMPEÑO SOBRESALIENTE (AEDS), CONOCIDO COMO ·JOVENES TALENTO" DE LA UNIVERSIDAD DE EL SALVADOR</t>
  </si>
  <si>
    <t>ROLANDO LEMUS GOMEZ</t>
  </si>
  <si>
    <t>ADQUISICION DE ACEITES, AGUA DESTILADA, REFRIGERANTES Y SOLUCION PARA FRENOS PARA LAS DIRERENTES UNIDADES DEL MINISTERIO DE EDUCACION AÑO 2010</t>
  </si>
  <si>
    <t>IMPRESA, SA.  DE C.V.</t>
  </si>
  <si>
    <t>REPUESTOS OMAR, S.A. DE C.V.</t>
  </si>
  <si>
    <t>INVERSIONES ALPA, S.A. DE C.V.</t>
  </si>
  <si>
    <t>COMPRA DE BOLETO AEREO A FAVOR DE LA DRA. ERLINDA HANDAL VEGA, DRA. SANTA ROMERO JOVEL Y SR. DAVID ALFREDO SERVELLON CARPIO; PARA REALIZAR VISITA OFICIAL A LA BENEMERITA UNIVERSIDAD AUTONOMA DE PUEBLA, MEXICO</t>
  </si>
  <si>
    <t>AMATE TRAVEL, S.A. DE C.V.</t>
  </si>
  <si>
    <t>75 DIAS</t>
  </si>
  <si>
    <t>CONSULTORIA: INVESTIGACION SOBRE LA EDUCACION Y FORMACION DE DEMOCRACIA, SOCIEDAD Y GUBERNABILIDAD</t>
  </si>
  <si>
    <t>AIDA RUTH RODRIGUEZ MACALL</t>
  </si>
  <si>
    <t>103 DIAS</t>
  </si>
  <si>
    <t>INVESTIGACION: MEMORIA HISTORICA DEL MOVIMIENTO ESTUDIANTIL UNIVERSITARIO (AÑO 1983-1992)</t>
  </si>
  <si>
    <t>MIGUEL ANGEL VILLELA RAMOS</t>
  </si>
  <si>
    <t>COMPRA DE 6 PAPELERAS (TIPO CLASIFICADOR DE DOCUMENTOS)</t>
  </si>
  <si>
    <t>SERVICIOS DE CONSULTORIA PARA LA ELABORACION DE EL DISEÑO DE UN SISTEMA DE BASE DE DATOS DE LAS PERSONAS PARTICIPANTES EN LOS PROYECTOS EXPERIMENTALES DE ACADEMIAS SABATINAS PARA ESTUDIANTES CON DESEMPEÑO SOBRESALIENTE</t>
  </si>
  <si>
    <t>FRANCISCO FERNANDO AMAYA AGUILAR</t>
  </si>
  <si>
    <t>CONTRATACION DE SERVICIOS PROFESIONALES PARA ESTUDIO FINANCIERO SOBRE LOS ESTADOS FINANCIEROS AUDITADOS PRESENTADOS POR LA UNICERSIDAD SALVADOREÑA ALBERTO MASFERRER (USAM) A LA COMISION DE ACREDITACION DE LA CALIDAD DE LA EDUCACION SUPERIOR (CDA) EN SU PROCESO DE REACREDITACION</t>
  </si>
  <si>
    <t>MANUEL ANTONIO ESCOBAR CHAVEZ</t>
  </si>
  <si>
    <t>ADQUISICION DE KITS DE REPUESTOS CONSUMIBLES  PARA ESCANERES INDUSTRIALES MARCA FUJITSU MODELO FI-6770, MANTENIMIENTO PREVENTIVO Y CORRECTIVO (NO SUSTITUCION DE PARTES PARA 4 ESCANERES INDUSTRIALES MARCA FUJITSU MODELO FI-6770, TARJETA Y CABLE ESCI PARA ESCANER INDUSTRIAL MARCA FUJITSU MODELO FI-6770 Y DISCOS DUROS INTERNOS DE 1.5TB; PARA LA COORDINACION DE ARCHIVO Y DIGITALIZACION</t>
  </si>
  <si>
    <t>SERVICIO DE APOYO LOGISTICO PARA LOS APLICADORES Y COORDINADORES DE LA PRUEBA DE CONOCIMIENTO A LOS ASPIRANTES AL CARGO DE DIRECTOR DE LOS CENTROS ESCOLARES DEL PAIS, AÑO 2010</t>
  </si>
  <si>
    <t>ADQUISICION DE MEMORIA USB PARA DIFERENTES UNIDADES DEL MINISTERIO DE EDUCACION</t>
  </si>
  <si>
    <t>GISELA VANESSA RODRIGUEZ/ COMPU BUSINESS</t>
  </si>
  <si>
    <t>GRUPO SATELITE, S.A. DE C.V.</t>
  </si>
  <si>
    <t>ADQUISICION DE MUEBLES DE OFICINA PARA EL CENTRO NACIONAL DE INVESTIGACIONES CIENTIFICAS DE EL SALVADOR, AÑO 2010</t>
  </si>
  <si>
    <t>SUPER MUEBLES, S.A. DE C.V.</t>
  </si>
  <si>
    <t>SUMIFER, S.A. DE C.V.</t>
  </si>
  <si>
    <t>20 DIAS</t>
  </si>
  <si>
    <t>ADQUISICION DE CAJAS Y BOLSAS PARA EMBALAJE DE MATERIAL CENSO 2010</t>
  </si>
  <si>
    <t>RUA, S.A. DE C.V.</t>
  </si>
  <si>
    <t>REVISION, LIMPIEZA GENERAL Y MANTENIMIENTO PREVENTIVO (Y CORRECTIVO EN CASO DE NECESITARLO) DE LECTOR BIOMETRICO, MARCA RECOGNITTION SYSTEMA, HAND PUNCH 3000 MODELO 1273261, COD - 0385-3107-002</t>
  </si>
  <si>
    <t>ADQUISICION DE SEIS (6) BOLETOS AEREOS Y ALOJAMIENTO PARA ESPECIALISTAS QUE COMPARTIRAN TRABAJO CON VICE MINISTERIO DE CIENCIA Y TECNOLOGIA</t>
  </si>
  <si>
    <t>AVILES TRAVEL AGENCY, S.A. DE C.V.</t>
  </si>
  <si>
    <t>107 DIAS</t>
  </si>
  <si>
    <t>CONSULTORIA: ENRIQUECER EL CURRICULO EN CIENCIAS NATURALES Y MATEMATICAS PARA EDUCACION PARVULARIA Y BASICA-QUIMICA: TECNICO AUXILIAR I</t>
  </si>
  <si>
    <t>ADELA MELISSA MARTINEZ SANCHEZ</t>
  </si>
  <si>
    <t>AQUISICION DEL SUMINISTRO DE UN COMPRESOR DE AIRE ACONDICIONADO DE LA OFICINA DE RECURSOS HUMANOS DE LA DEPARTAMENTAL DE EDUCACION SAN SALVADOR</t>
  </si>
  <si>
    <t>ADQUISICION DE EQUIPO DE OFICINA PARA EL USO DEL PERSONAL DEL VICE MINISTERIO DE EDUCACION</t>
  </si>
  <si>
    <t>CONSULTORIA: INVESTIGACION; RELACIONES ENTRE CULTURA, EDUCACION E INTEGRACION SOCIAL EN EL SALVADOR</t>
  </si>
  <si>
    <t>LUIS ARMANDO GONZALEZ GONZALEZ</t>
  </si>
  <si>
    <t>ADQUISICION DE MATERIALES INFORMATICOS PARA LAS OFICINAS DE LA DIRECCION DEPARTAMENTAL DE SAN SALVADOR, VICE DESPACHO DE CIENCIA Y TECNOLOGIA Y GERENCIA DE TECNOLOGIAS EDUCATIVAS</t>
  </si>
  <si>
    <t>IMPORTACIONES Y EXPORTACIONES REYES/ FRANCISCO REYES ROMERO</t>
  </si>
  <si>
    <t>COMPUTER TRADING EL SALVADOR, S.A. DE C.V.</t>
  </si>
  <si>
    <t>CONSULTORIA PARA LA SISTEMATIZACION DEL PROYECTO EXPERIMENTAL (PREX) DE ATENCION A ESTUDIANTES CON DESEMPEÑO SOBRESALIENTE (AEDS), CONOCIDO COMO ·JOVENES TALENTO" DE LA UNIVERSIDAD TECNOLOGICA DE EL SALVADOR</t>
  </si>
  <si>
    <t>RAUL ALBERTO GARCIA AQUINO</t>
  </si>
  <si>
    <t>ADQUISICION DE TROFEOS Y MEDALLAS PARA PREMIACION DE PARTICIPANTES EN LOS JUEGOS DEPORTIVOS EN LA DEPARTAMENTAL DE CUSCATLAN, USULUTAN Y MINED CENTRAL</t>
  </si>
  <si>
    <t>TOROGOZ, S.A. DE C.V.</t>
  </si>
  <si>
    <t>SERVICIO DE RECARGA DE EXTINTORES DEL MINISTERIO DE EDUCACION</t>
  </si>
  <si>
    <t>PROFINSA/ BOGDAN RAFAEL ARTURO LOPEZ GARCIA</t>
  </si>
  <si>
    <t>ADQUISICION DE CAJAS DE CARTON  PARA ARCHIVAR LAS CUALES SERAN UTILIZADAS EN LAS OFICINAS DE LA DIRECCION DEPARTAMENTAL DE SAN SALVADOR</t>
  </si>
  <si>
    <t>LIBRERÍA LA ECONOMICA / CESAR AUGUSTO HERNANDEZ</t>
  </si>
  <si>
    <t>ADQUISICION DE UNA EGRAPADORA INDUSTRIAL, UNA GUILLOTINA Y UNA ANILLADORA</t>
  </si>
  <si>
    <t>CONTRATACION DE SERVICIOS PROFESIONALES DE EXPERTO PARA CONFERENCIA EN EL SEMINARIO TALLER A NUEVOS PARES EVALUADORES PARA PROCESO DE EVALUACION DE INSTITUCIONES DE EDUCACION SUPERIOR</t>
  </si>
  <si>
    <t>CONSULTORIA ENRIQUECER EL CURRICULO EN CIENCIAS NATURALES Y MATEMATICAS PARA EDUCACION  PARVULARIA Y BASICA. MATEMATICA: TECNICO AUXILIAR I</t>
  </si>
  <si>
    <t>REINA MARITZA PLEITEZ VASQUEZ</t>
  </si>
  <si>
    <t>SERVICIOS DE MANTENIMIENTO PREVENTIVO Y CORRECTIVO DE EQUIPO DE OFICINAS DE LAS DISTINTAS UNIDADES ORGANIZATIVAS DE LA DIRECCION DEPARTAMENTAL DE EDUCACION DE CUSCATLAN PARA EL AÑO 2010</t>
  </si>
  <si>
    <t>DELABOEQUIS, S.A. DE C.V.</t>
  </si>
  <si>
    <t>SERVICIOS DE APOYO LOGISTICO PARA LA FERIA DE LA JUVENTUD</t>
  </si>
  <si>
    <t>ANA PATRICIA RAQUEL ROBREDO DE RIVERA</t>
  </si>
  <si>
    <t>ASESORAMIENTO PARA EL DISEÑO DE PLANES Y PROGRAMAS DE ESTUDIO DE EDUCACION SUPERIOR BASADO EN COMPETENCIAS</t>
  </si>
  <si>
    <t>06/10/2010    02/09/2010</t>
  </si>
  <si>
    <t>19/11/2010   16/10/2010</t>
  </si>
  <si>
    <t>SERVICIO DE REPARACION DE GOLPES DE CARROCERIA DE LOS VEHICULOS DEL MINED PLACAS N- 4111 Y N- 12120</t>
  </si>
  <si>
    <t>MARTEL, S.A. DE C.V.</t>
  </si>
  <si>
    <t>ADQUISICION DE REPUESTOS Y ACCESORIOS PARA REPARACION DE EQUIPOS DE AIRE ACONDICIONADO DE DIFERENTES UNIDADES ORGANIZATIVAS DEL MINED Y MODULO DE BOMBAS DEL CONTROL DE CISTERNA DEL MINED</t>
  </si>
  <si>
    <t>APOYO LOGISTICO COMPRA DE BOLETO AEREO, TERRESTRE Y PAGO DE HOTEL Y ALIMENTACION PARA EL DESARROLLO DEL CURSO SUPERIOR: "EL ESTUDIO DE LOS MOVIMIENTOS SOCIALES EN CENTROAMERICA)</t>
  </si>
  <si>
    <t>COMPRA DE BOLETO AEREO A FAVOR DE ALBA AZUCENA LOPEZ PARA ASISTIR EN LA COMITIVA OFICIAL QUE ACOMPAÑARA AL SEÑOR VICEPRESIDENTE DE LA REPUBLICA Y MINISTRO DE EDUCACION AD-HONOREM, A LA CIUDAD DE CAYO, REPUBLICA DE BELICE, LOS DIAS 18, 19 Y 20 DE NOVIEMBRE DE 2010</t>
  </si>
  <si>
    <t>APLICACIÓN DE LA PRUBA TOEFL - ITP ORDINARIA 2009 A ESTUDIANTES DE PROFESORADO EN IDIOMA INGLES PARA TERCER CICLO DE EDUCACION BASICA Y EDUCACION MEDIA QUE FINALIZARON SU PLAN DE ESTUDIO DURANTE EL AÑO 2009</t>
  </si>
  <si>
    <t>ANALISIS COMPARATIVO DE DISCURSO SOBRE POLITICA EDUCATIVA EN CENTROAMERICA: ALCANCES Y LIMITACIONES PRACTICAS</t>
  </si>
  <si>
    <t>ANGELA JEANNETTE AURORA</t>
  </si>
  <si>
    <t>INVESTIGACION SOBRE NUEVAS TECNOLOGIAS Y DESARROLLO DE OBJETOS DE APRENDIZAJE PARA EL AREA DE EDUCACION CONTINUA TECNOLOGICA EN SOPORTE TECNICO Y HERRAMIENTAS DE DESARROLLO</t>
  </si>
  <si>
    <t>NOE DOREE SANCHEZ AVILA</t>
  </si>
  <si>
    <t>SUMINISTRO E INSTALACION DE CORTINAS VERTICALES EN LA DIRECCION DE DESARROLLO HUMANO, GERENCIA DE PROGRAMAS ESPECIALES, DIRECCION DE AUDITORIA INTERNA, GERENCIA DE PRESUPUESTO Y VICE DESPACHO DE CIENCIA Y TECNOLOGIA</t>
  </si>
  <si>
    <t>DCORA SERVI ASOCIADOS, S.A. DE C.V.</t>
  </si>
  <si>
    <t>28 DIAS</t>
  </si>
  <si>
    <t xml:space="preserve">CONSULTORIA: REVISION DE CONTENIDO CIENTIFICO - ESCOLAR EN CUADERNILLOS DE ENRIQUECIMIENTO CURRICULAR PARA EL NIVEL PARVULARIA (SECCION 6 AÑOS), I Y II CICLO DE EDUCACION BASICA, PARA LA ASIGNATURA DE CIENCIA Y MEDIO AMBIENTE </t>
  </si>
  <si>
    <t>SANDRA JUDITH LOPEZ ALMENDAREZ</t>
  </si>
  <si>
    <t>CONSULTORIA: ENRIQUECER EL CURRICULO EN CIENCIAS NATURALES Y MATEMATICAS PARA EDUCACION PARVULARIA Y BASICA-FISICA: TECNICO AUXILIAR I</t>
  </si>
  <si>
    <t>EDWIN ADVERDI PEREZ VENTURA</t>
  </si>
  <si>
    <t>ADQUISICION DE ENLACES DE INTERNET PARA FERIA DE LA JUVENTUD</t>
  </si>
  <si>
    <t>ADQUISICION DE ACCESORIOS PARA VEHICULOS DE LA DIRECCION DEPARTAMENTAL DE EDUCACION DE LA UNION</t>
  </si>
  <si>
    <t>ADQUISICION DE COMPUTADORAS PARA LA DIRECCION NACIONAL DE EDUCACION SUPERIOR Y GERENCIA DE PLANIFICACION ESTRATEGICA</t>
  </si>
  <si>
    <t>AUGUSTO CESAR ALTAMIRANO</t>
  </si>
  <si>
    <t>ADQUISICION DE PERIODICOS PARA LA COMISION DE ACREDITACION DE LA CALIDAD DE EDUCACION SUPERIOR</t>
  </si>
  <si>
    <t>COMPRA DE SILLON EJECUTIVO PARA LA DIRECCION DE AUDITORIA INTERNA</t>
  </si>
  <si>
    <t>COMERCIAL INDUSTRIAL OLINS, S.A. DE C.V.</t>
  </si>
  <si>
    <t>INVESTIGACION SOBRE EL PROBLEMA DE LA VIOLENCIA ENTRE ESTUDIANTES DE INSTITUCIONES DE EDUCACION PUBLICA</t>
  </si>
  <si>
    <t>RICARDO ANTONIO ARGUETA HERNANDEZ</t>
  </si>
  <si>
    <t>COMPRA DE BOLETO AEREO A FAVOR DE MIRA CELINA SERRANO JIMENEZ QUIEN VIAJARA EN MISION OFICIAL A SAN JOSE, COSTA RICA</t>
  </si>
  <si>
    <t>123 DIAS</t>
  </si>
  <si>
    <t>CONSULTORIA ENRIQUECER EL CURRICULO EN CIENCIAS NATURALES Y MATEMATICAS PARA EDUCACION PARVULARIA Y BASICA, FISICA: TECNICO I</t>
  </si>
  <si>
    <t>LEONARDO MAURICIO ANTONIO ALVARADO</t>
  </si>
  <si>
    <t>MANTENIMIENTO Y REPARACION DE EQUIPO DE OFICINA PREVENTIVO Y CORRECTIVO PARA LAS OFICINAS DE LA DEPARTAMENTAL  DE EDUCACION DE SAN SALVADOR</t>
  </si>
  <si>
    <t>JOSE ALFREDO FRANCO CHAVEZ/ SERVICIO TECNICO FRANCO Y CIA</t>
  </si>
  <si>
    <t>ADQUISICION DE MATERIALES, ACCESORIOS Y EQUIPO PARA MANTENIMIENTO GENERAL PARA DIFERENTES OFICINAS DEL MINISTERIO DE EDUCACION NIVEL CENTRAL</t>
  </si>
  <si>
    <t>VIDUC, S.A. DE C.V.</t>
  </si>
  <si>
    <t>SERVICIO DE MANTENIMIENTO PREVENTIVO DEL EQUIPO DE IMPRESIÓN Y SUMINISTRO DE PRODUCTOS QUIMICOS Y ACCESORIOS PARA LA IMPRESIÓN DE DOCUMENTOS Y PAPELERIA DEL MINED, PARA EL AÑO 2010</t>
  </si>
  <si>
    <t>ASISTENCIA TECNICA PARA ELABORAR PROPUESTA TECNICA Y ORGANIZATIVA PARA FORTALECER LOS PROCESOS DE IMPLEMENTACION DE LA INSTITUCION FORMADORA DE DOCENTES EN SERVICIO DEL SECTOR PUBLICO</t>
  </si>
  <si>
    <t>CONTRACION DE SERVICIOS PROFESIONALES PARA ESTUDIO FINANCIERO SOBRE LOS ESTADOS FINANCIEROS AUDITADOS PRESENTADOS POR LA UNIVERSIDAD EVANGELICA DE EL SALVADOR Y EL INSTITUTO ESPECIALIZADO ESCUELA DE COMUNICACIÓN MONICA HERRERA, A LA COMISION DE ACREDITACION DE LA CALIDAD DE EDUCACION SUPERIOR (CDA) EN SU PROCESO DE RE ACREDITACION</t>
  </si>
  <si>
    <t>ADQUISICION DE PLANTA TELEFONICA PARA USO DEL TRIBUNAL CALIFICADOR DE LA CARRERA DOCENTE Y LA DIRECCION DEPARTAMENTAL DE EDUCACION DE SAN VICENTE</t>
  </si>
  <si>
    <t>2 MESES Y 19 DIAS</t>
  </si>
  <si>
    <t>CONSULTORIA: ENRIQUECER EL CURRICULO EN CIENCIAS NATURALES Y MATEMATICA PARA EDUCACION PARVULARIA Y BASICA. QUIMICA: TECNICO I</t>
  </si>
  <si>
    <t>CARLOS ERNESTO MIRANDA OLIVA</t>
  </si>
  <si>
    <t>122 DIAS</t>
  </si>
  <si>
    <t>CONSULTORIA : ENRIQUECER EL CURRICULO EN CIENCIAS NATURALES Y MATEMATICA PARA EDUCACION PARVULARIA Y BASICA. PARVULARIA: TECNICO AUXILIAR I</t>
  </si>
  <si>
    <t>SILVIA RECINA CHICAS CRUZ</t>
  </si>
  <si>
    <t>ADQUISICION DE UNIFORMES PARA EL PERSONAL ADMINISTRATIVO DEL MINISTERIO DE EDUCACION, AÑO 2010 (INCLUYE DISEÑO Y CONFECCION)</t>
  </si>
  <si>
    <t>MANTENIMIENTO Y REPARACION DE RELOJ MARCADOR BIOMETRICO MARCA  HANDPUCH 3000 LIMPIEZA Y MANTENIMIENTO DE LA RED</t>
  </si>
  <si>
    <t>ADQUISICION DE ACCESORIOS INFORMATICOS PARA USO DEL VICEDESPACHO DE CIENCIA Y TECNOLOGIA Y LA GERENCIA DE PROGRAMAS ESPECIALES</t>
  </si>
  <si>
    <t>COMPRA DE MATERIAL MEDICO Y MEDICAMENTOS PARA EL FUNCIONAMIENTO DE LA CLINICA INSTITUCIONAL DR. CARLOS A. HERRERA REBOLLO Y PARA EL BOTIQUIN DE LA DEPARTAMENTAL DE EDUCACION DE USULUTAN, AÑO 2010</t>
  </si>
  <si>
    <t>CENTRO FARMACEUTICO DE LA FUERZA ARMADA</t>
  </si>
  <si>
    <t>OXGASA, S.A. DE C.V.</t>
  </si>
  <si>
    <t>CONSULTORIA: REVISION DIDACTICA-PEDAGOGICA DE CUADERNILLOS DE ENRIQUECIMIENTO CURRICULAR PARA EL NIVEL PARVULARIO (SECCION 6 AÑOS), I Y II CICLO DE EDUCACION BASICA, PARA LA ASIGNATURA DE MATEMATICA, CIENCIA, SALUD Y MEDIO AMBIENTE</t>
  </si>
  <si>
    <t>137 DIAS</t>
  </si>
  <si>
    <t>SERVICIOS TECNICOS PROFESIONALES PARA LA ELABORACION DE CONTRATADOS DE BIENES, SERVICIOS, OBRAS Y CONSULTORIAS Y SUS MODIFICACIONES, DERIVADOS DE PROCESOS DE ADQUISICION Y CONTRATACION, REALIZADOS POR LA GERENCIA DE ADQUISICIONES Y CONTRATACIONES INSTITUCIONAL DEL MINED</t>
  </si>
  <si>
    <t>SERVICIO DE IMPRESIÓN DE CARNET PARA EMPLEADOS DE LAS DIRECIONES DEPARTAMENTALES DE EDUCACION DE: SAN SALVADOR, LA LIBERTAD, SAN VICENTE Y LA PAZ</t>
  </si>
  <si>
    <t>CONSULTORIA: REVISION DE CONTENIDO CIENTIFICO - MATEMATICA DE CUADERNILLOS DE ENRIQUECIMIENTO CURRICULAR PARA EL NIVEL PARVULARIO (SECCION 6 AÑOS), I Y II CICLO DE EDUCACION BASICA, PARA LA ASIGNATURA DE MATEMATICA</t>
  </si>
  <si>
    <t>ANA MIRIAN SALGUERO DE CHAVEZ</t>
  </si>
  <si>
    <t>CONSULTORIA: INVESTIGACION SOBRE POLITICAS PARA LA FORMACION DEL ESTADO DE DERECHO, PRINCIPALES ACTORES POLITICO Y SOCIALES</t>
  </si>
  <si>
    <t>RICARDO RIBERA SALA</t>
  </si>
  <si>
    <t>ADQUISICION DE EQUIPO DE OFICINA PARA USO DEL PERSONAL DE LA GERENCIA DE PROGRAMAS ESPECIALES</t>
  </si>
  <si>
    <t>DICSASA, S.A. DE C.V.</t>
  </si>
  <si>
    <t>179 DIAS</t>
  </si>
  <si>
    <t>SERVICIOS TECNICOS PROFESIONALES PARA PROCESOS DE ADQUISICIONES Y CONTRATACIONES EN EL AREA DE OBRA</t>
  </si>
  <si>
    <t>JULIO ENRIQUE LUCHA ESCOBAR</t>
  </si>
  <si>
    <t>SERVICIO PROFESIONAL ASISTENCIA TECNICA ESPECIALIZADA EN LA RAMA DE ARTES MUSICALES PARA IMPLEMENTAR PROGRAMAS Y PROYECTOS DE ARTE Y CULTURA</t>
  </si>
  <si>
    <t>JESUS ROLANDO SIU RODRIGUEZ</t>
  </si>
  <si>
    <t>SERVICIOS DE SUPERVISION Y CONTROL AL PROCESO DIGITAL DE LA DOCUMENTACION FINANCIERA DEL MINED; PARTIDAS CONTABLES 2009 FONDOS GOES E INFORMES DE CAJA AÑO 2004-2005 Y 2007-2009</t>
  </si>
  <si>
    <t>REPARACION DE PROYECTOR DE CAÑON PARA LA DIRECCION NACIONAL DE GESTION DEPARTAMENTAL</t>
  </si>
  <si>
    <t>CONSULTORIA INVESTIGACION LITERATURA Y MOVIMIENTOS SOCIALES EN EL SALVADOR</t>
  </si>
  <si>
    <t>RICARDO ERNESTO ROQUE BALDOVINOS</t>
  </si>
  <si>
    <t>ADQUISICION DE PAPEL TOALLA, PAPEL HIGIENICO, SERVILLETAS Y ARTICULOS DESECHABLES</t>
  </si>
  <si>
    <t>JUAN DANIEL UMAÑA DOMINGUEZ</t>
  </si>
  <si>
    <t>CONSULTORIA: INVESTIGACION SOBRE FORMACION DE RECURSOS HUMANOS EN EDUCACION PARA PROMOVER UNA CULTURA POLITICA DEMOCRATICA</t>
  </si>
  <si>
    <t>GODOFREDO AGUILLON CRUZ</t>
  </si>
  <si>
    <t>REPARACION DE FAX PANASONIC MODELO KXFL 511 CON NUMERO DE INVENTARIO 165308-008 COLOCACION DE PARTES, REVISION LIMPIEZA INCLUYE MODULO DRUM ORIGINAL PANASONIC</t>
  </si>
  <si>
    <t>CONSULTORIA ENRIQUECER EL CURRICULO EN CIENCIA NATURALES Y MATEMATICA PARA EDUCACION PARVULARIA Y BASICA. MATEMATICA: TECNICO AUXILIAR II</t>
  </si>
  <si>
    <t>DANIEL ULISES ACEVEDO ARIAS</t>
  </si>
  <si>
    <t>ADQUISICION DE MANTENIMIENTO Y REPARACION DE CISTERNA PARA LAS OFICINAS DE LA DEPARTAMENTAL DE SAN SALVADOR</t>
  </si>
  <si>
    <t>HELI AMAYA CASTILLO</t>
  </si>
  <si>
    <t>COMPRA DE 17 LICENCIAS DE SISTEMA DE AUDITORIA</t>
  </si>
  <si>
    <t>INFOWARE, S.A.</t>
  </si>
  <si>
    <t>CONTRATACION DE PARES ESPECIFICOS PARA EL PROCESO DE ACREDITACION DE LA MISION DE ACREDITACION DE LA CALIDAD DE LA EDUCACION SUPERIOR (CDA) EN EL PROCESO DE REACREDITACION DE LA UNIVERSIDAD SALVADOREÑA ALBERTO MASFERRER (USAM) (SE REQUIERE TRES PROFESIONALES)</t>
  </si>
  <si>
    <t>CARLOS GREGORIO LOPEZ BERNAL</t>
  </si>
  <si>
    <t>CARLOS ERNESTO RUDAMAS FLORES</t>
  </si>
  <si>
    <t>SERVICIO DE LIMPIEZA Y REPARACION DE CORTINAS</t>
  </si>
  <si>
    <t>ASESORIA INDUSTRIAL SALVADOREÑA, S.A. DE C.V.</t>
  </si>
  <si>
    <t>ASISTENCIA TECNICA DE ESPECIALISTAS PARA CONFORMAR LA COMISION TECNICA EVALUADORA NACIONAL QUIENES PRESTARAN SUS SERVICIOS COMO EVALUADORES DE TRABAJOS GANADORES DEL PRIMER LUGAR EN LA ETAPA DEPARTAMENTAL EN EL XI CERTAMEN NACIONAL DE CREATIVIDAD DIDACTICA PARA EL AÑO 2010</t>
  </si>
  <si>
    <t>ELDA ARMIDA DIAZ DE NOVOA</t>
  </si>
  <si>
    <t>CONCEPCION MARIA CUELLAR ALFEREZ</t>
  </si>
  <si>
    <t>MANUEL DE JESUS GOMEZ ZEPEDA</t>
  </si>
  <si>
    <t>SERVICIOS DE CONSULTORIA PARA EL DESARROLLO DE PERFIL SOBRE POLITICA EDUCATIVA DE EL SALVADOR</t>
  </si>
  <si>
    <t>SERVICIOS DE CONSULTORIA PARA EL DESARROLLO DE PERFIL DE UN PROCESO DE REFORMA EDUCATIVA DE EL SALVADOR</t>
  </si>
  <si>
    <t>SERVICIO DE TRANSPORTE DE PERSONAL ADMINISTRATIVO, DOCENTES Y ESTUDIANTES DE CENTRO ESCOLAR LIC. JUAN JOSE GUZMAN, SAN CARLOS, MORAZAN PARA ASISTIR A EVENTO DEPORTIVO COCA COLA A REALIZARSE EN ESTADIO FLOR BLANCA, SAN SALVADOR</t>
  </si>
  <si>
    <t>JOSE ATILIO FUENTES GUEVARA</t>
  </si>
  <si>
    <t>ADQUISICION DE MATERIALES DE OFICINA PARA LA GERENCIA DE PROGRAMAS ESPECIALES Y LA GERENCIA DE PLANIFICACION ESTRATEGICA DEL MINED</t>
  </si>
  <si>
    <t>COMPRA DE BOLETO AEREO POR MISION OFICIAL: EXAMEN DEL XIV Y XV INFORME DE EL SALVADOR, SOBRE LA CONVENCION PARA LA ELIMINACION DE TODAS LAS FORMAS DE DISCRIMINACION RACIAL, EN GINEBRA SUIZA</t>
  </si>
  <si>
    <t>ADQUISICION DE DOS COMPUTADORAS PARA LA GERENCIA DE PLANIFICACION ESTRATEGICA DE LA DIRECCION DE PLANIFICACION</t>
  </si>
  <si>
    <t>ADECUACION EN DIRECCION DE PLANIFICACION</t>
  </si>
  <si>
    <t>ADQUISICION DE MATERIALES DE FERRETERIA PARA LA DEPARTAMENTAL DE EDUCACION DE SAN SALVADOR</t>
  </si>
  <si>
    <t>MARIO GUTIERREZ VALLADARES/ PRODUCTOS FERRETEROS</t>
  </si>
  <si>
    <t>JULIO NEFTALI CAÑAS / PINTURAS AUTOMOTRICES TECNICOLOR</t>
  </si>
  <si>
    <t>CONTRATACION DE PARES ESPECIFICOS PARA EL PROCESO DE ACREDITACION DE LA MISION DE ACREDITACION DE LA CALIDAD DE LA EDUCACION SUPERIOR (CDA) EN EL PROCESO DE REACREDITACION DE LA DEL INSTITUTO SUPERIOR DE ECONOMIA Y ADMINISTRACION DE ADMINISTRACION DE EMPRESAS (ISEADE) (SE REQUIERE TRES PROFESIONALES)</t>
  </si>
  <si>
    <t>RAUL VICENTE ZABLAH HERNANDEZ</t>
  </si>
  <si>
    <t>XIOMARA DEL CARMEN AVENDAÑO ROJAS</t>
  </si>
  <si>
    <t>COMPRA DE UN CAÑON PROYECTOR PARA LAS OFICINAS DEL DESPACHO MINISTERIAL</t>
  </si>
  <si>
    <t>CONSULTORIA ANALISIS DE NECESIDADES ORGANIZATIVAS Y ESTRATEGICAS PARA EL FUCIONAMIENTO DE LA DIRECCION NACIONAL DE EDUCACION EN CIENCIA, TECNOLOGIA E INNOVACION</t>
  </si>
  <si>
    <t>MAURICIO ANTONIO RIVERA QUIJANO</t>
  </si>
  <si>
    <t>CONTRATACION DE EMPRESA PARA APLICAR PRUEBA TOEFL-ITP A 32 ESTUDIANTES DE LA CARRERA DE PROFESORADO EN IDIOMA INGLES PARA TERCER CICLO DE EDUCACION BASICA Y EDUCACION MEDIA</t>
  </si>
  <si>
    <t>52 DIAS</t>
  </si>
  <si>
    <t>ADQUISICION DE SELLOS PARA LAS OFICINAS DEPARTAMENTALES DEL MINED</t>
  </si>
  <si>
    <t xml:space="preserve">ADQUISICION DE SELLOS  DE HULE PARA LA DIRECCION DEPARTAMENTAL DE EDUCACION DE SAN MIGUEL </t>
  </si>
  <si>
    <t>ADQUISICION DE ACCESORIOS ELECTRONICOS Y OTROS PARA USOS DE LA OFICINA DEPARTAMENTAL DE LA UNION</t>
  </si>
  <si>
    <t>IMPRESIÓN Y EMBALAJE DE LAS PRUEBAS DE SUFIECIENCIA DE LAS ESPECIALIDADES EDUCATIVAS PARA ASPIRANTES AL NIVEL UNO DEL ESCALAFON DOCENTE E IMPRESIÓN DE HOJAS DE REPUESTA AMPLIADAS, AÑO 2010</t>
  </si>
  <si>
    <t>ALGIERS IMPRESORES, S.A. DE C.V.</t>
  </si>
  <si>
    <t>CONSULTORIA INVESTIGACION MIGRACION TRANSNACIONAL RETORNANDO VOLUNTARIAMENTE E INVOLUNTARIA; CONSTRUYENDO Y RECONSTRUYENDO LAS IDENTIDADES EN EL PAIS DE DESTINO Y EN LA COMUNIDAD DE ORIGEN</t>
  </si>
  <si>
    <t>ANA PATRICIA CASTRO FUENTES</t>
  </si>
  <si>
    <t>ADQUISICION DE MATERIAL DE OFICINA PARA COMISION DE ACREDITACION DE LA CALIDAD DE LA EDUCACION SUPERIOR (CDA)</t>
  </si>
  <si>
    <t>SERVICIOS TECNICOS PROFESIONALES PARA ORGANIZAR Y SISTEMATIZAR PROCESOS ADMINISTRATIVOS DE LA GERENCIA DE PROGRAMAS ESPECIALES</t>
  </si>
  <si>
    <t>ADQUISICION DE CRISTALERIA PARA USO DE LOS LABORATORIOS DEL CENTRO NACIONAL DE INVESTIGACIONES CIENTIFICAS DE EL SALVADOR (CICES), AÑO 2010</t>
  </si>
  <si>
    <t>CONSULTORIA: FORMULACION DE LA POLITICA NACIONAL DE INVESTIGACION PARA LA SALUD</t>
  </si>
  <si>
    <t>APOYO LOGISTICO PARA SEMINARIO TALLER CON NUEVOS PARES EVALUADORES PARA EL PROCESO DE EVALUACION DE INSTITUCIONES DE EDUCACION SUPERIOR 2010-2011</t>
  </si>
  <si>
    <t>COMPRA DE FRANELA PARA DIFERENTES OFICINAS DEL MINED</t>
  </si>
  <si>
    <t>ASISTENCIA TECNICA PARA EL EQUIPO QUE DISEÑA LOS FUNDAMENTOS CURRICULARES Y PROGRAMAS DE EDUCACION Y DESARROLLO POR AÑO DE VIDAD DE EDUCACION INICIAL Y PARVULARIA</t>
  </si>
  <si>
    <t>SONIA ANDREA GARCIA SANCHEZ</t>
  </si>
  <si>
    <t>YRAIDA PEREZ TRAVIESO</t>
  </si>
  <si>
    <t>SERVICIO DE TRANSPORTE DE PERSONAL DOCENTE PARA ASISTIR A EVENTO PRIMER CONVERSATORIO DE DOCENTES DE POSGRADO DE EDUCACION MEDIA "EN BUSCA DE LA CALIDAD EDUCATIVA OR MEDIO DE LA FORMACION DOCENTE" A REALIZARSE LOS DIAS 04 Y11 DE DICIEMBRE DE 2010 EN LA UNVERSIDAD JOSE SIMEON CAÑAS, SAN SALVADOR</t>
  </si>
  <si>
    <t>COMPRA DE REACTIVO PARA EL CENTRO NACIONAL DE INVESTIGACIONES CIENTIFICAS DE EL SALVADOR, 2010</t>
  </si>
  <si>
    <t>ANALITICA SALVADOREÑA, S.A. DE C.V.</t>
  </si>
  <si>
    <t>245 DIAS</t>
  </si>
  <si>
    <t>CONSULTORIA DESARROLLO DE NUEVOS CONTENIDOS Y CURSOS E-LEARNING PARA EL PROGRAMA GRADO DIGITAL</t>
  </si>
  <si>
    <t>INGRID JEANNETTE LARA DE SANTOS</t>
  </si>
  <si>
    <t>SERVICIOS DE MANTENIMIENTO PREVENTIVO Y CORRECTIVO DE MAQUINAS DE ESCRIBIR DE LAS DIRECCIONES DEPARTAMENTALES</t>
  </si>
  <si>
    <t>JOSE ERNESTO GOMEZ</t>
  </si>
  <si>
    <t>JORGE ERNESTO MAZA HERRERA</t>
  </si>
  <si>
    <t>SERVICIOS DE ARRENDAMIENTO DE EQUIPO PARA LA IMPRESIÓN DE TITULOS DE BACHILLERES DE EDUCACION MEDIA 2009-2010</t>
  </si>
  <si>
    <t>RICOH EL SALVADOR, S.A. DE C.V.</t>
  </si>
  <si>
    <t>SERVICIOS DE LIMPIEZA EN LAS INSTALACIONES DEL MINISTERIO DE EDUACION EN EL PLAN MAESTRO, TRIBUNAL CALIFICADOR, TRIBUNAL DE LA CARRERA DOCENTE, BODEGA QUEZALTEPEQUE, DODEGA No. 3 E IMPRENTA, ISTITUTO NACIONAL EDUACAME, DIRECCIONES DEPARTAMENTALES DE CABAÑAS, SANA ANA, LA LIBERTA, CUSCATLAN. SAN MIGUEL, MORAZAN Y LOS CENTROS DE DESARROLLO PROFESIONAL DOCENTE DE REGION OCCIDENTAL, ORIENTAL, CENTAL Y CENTRO DE FORMACION DOCENTE MORAZAN PARA EL PERIODO COMPRENDIDO DEL 01 AL 03 DE MARZO DE 2010</t>
  </si>
  <si>
    <t>23 DIAS</t>
  </si>
  <si>
    <t>SERVICIOS DE LIMPIEZA EN LAS INSTALACIONES DEL MINISTERIO DE EDUACION EN EL PLAN MAESTRO, TRIBUNAL CALIFICADOR, TRIBUNAL DE LA CARRERA DOCENTE, BODEGA QUEZALTEPEQUE, DODEGA No. 3 E IMPRENTA, ISTITUTO NACIONAL EDUACAME, DIRECCIONES DEPARTAMENTALES DE CABAÑAS, SANA ANA, LA LIBERTA, CUSCATLAN. SAN MIGUEL, MORAZAN Y LOS CENTROS DE DESARROLLO PROFESIONAL DOCENTE DE REGION OCCIDENTAL, ORIENTAL, CENTAL Y CENTRO DE FORMACION DOCENTE MORAZAN PARA EL PERIODO COMPRENDIDO DEL 04 AL 26 DE MARZO DE 2010</t>
  </si>
  <si>
    <t>CONSULTORIA DIAGNOSTICO SOBRE RECURSOS TECNOLOGICOS DE VIDEOCONFERENCIA CON QUE CUENTA EL MINED Y CREACION DE PASO A PASO PARA LA EJECUCION DE VIDEOCOFERENCIA</t>
  </si>
  <si>
    <t>WILFREDO DAVID LPEZ CASTELLON</t>
  </si>
  <si>
    <t>SERVICIOS DE TELECOMUNICACIONES INSTITUCIONA DEL MINISTERIO DE EDUCACION- ENERO, FEBRERO Y MARZO AÑO 2010</t>
  </si>
  <si>
    <t>COMPRA DE BOLETO AEREO A FAVOR DE ERLINDA HANDAL VEGA PARA ASISTIR  AL III ENCUENTRO REGIONAL DE VICEPRESIDENTES DE CENTROAMERICA, PANAMA, BELICE Y LA REPUBLICA DOMINICANA A REALIZARSE EN LA CIUDAD DE SANTO DOMINGO LOS DIAS 2 Y 3 DE JULIO DE 2010 Y SERVICIO DE ALOJAMIENTO PARA ASISTIR A TECNOPARQUE INTERNACIONAL DE PANAMA, CIUDAD DEL SABER, PANAMA</t>
  </si>
  <si>
    <t>ADQUISICION DE PINTURAS, MATERIALES Y ACCESORIOS PARA PINTAR PARA DIFERENTES OFICINAS DEL MINISTERIO DE EDUCACION</t>
  </si>
  <si>
    <t>PINTURERIAS COMEX DE EL SALVADOR, S.A. DE C.V.</t>
  </si>
  <si>
    <t>GOLDTREE, S.A. DE C.V.</t>
  </si>
  <si>
    <t>ADQUISICION DE REPARACION DE BOMBA DE POZO DE LA DIRECCION DEPARTAMENTAL DE EDUCACION DE SAN MIGUEL</t>
  </si>
  <si>
    <t>DANIEL DE JESUS VIDES OLIVA GUZMAN</t>
  </si>
  <si>
    <t>179 DIAS CALENDARIO</t>
  </si>
  <si>
    <t>LOTE Nº 1 REHABILITACION /RECONSTRUCCION DE CENTRO ESCOLAR CASERIO APANSINO CANTON LAS PALMA MUNICIPIO, SAN MARTIN, DEPARTAMENTO SAN SALVADOR; CENTRO ESCOLAR SAN ANDRES, MUNICIPIO SAN MARTIN, DEPARTAMENTO SAN SALVADOR  Y CENTRO ESCOLAR EL PROGRESO,.MUNICIPIO SOYAPANGO, DEPARTAMENTO SAN SALVADOR</t>
  </si>
  <si>
    <t>D`CONS S.A DE C.V</t>
  </si>
  <si>
    <t>BID TORMENTA IDA</t>
  </si>
  <si>
    <t xml:space="preserve">109 DIAS CALENDARIO </t>
  </si>
  <si>
    <t>LOTE Nº2  REHABILITACION /RECONSTRUCCION DE CENTRO ESCOLAR RESIDENCIAL ALTAVISTA, MUNICIPIO DE TONACATEPEQUE, DEPARTAMENTO DE SAN SALVADOR; CENTRO ESCOLAR CASERIO LOS LINDEROS, MUNICIPIO DE PANCHIMALCO, DEPARTAMENTO DE SAN SALVADOR; CENTRO ESCOLAR ANASTACIO AQUINO, MINICIPIO DE SANTIAGO NONUALCO , DEPARTAMENTO DE LA PAZ Y CENTRO ESCOLAR JOSE ENTIMO COREAS, MUNICIPIO DE COLON, DEPARTAMENTO DE LA LIBERTAD</t>
  </si>
  <si>
    <t>ELSI SANTOS VASQUEZ VASQUEZ</t>
  </si>
  <si>
    <t>169 DIAS CALENDARIO</t>
  </si>
  <si>
    <t xml:space="preserve">LOTE Nº 3 REHABILITACION /RECONSTRUCCION DE CENTRO ESCOLAR  REPARTO SANTA ELENA MUNICIPIO SAN BARTOLOME PERULAPIA DEPARTAMENTO DE CUSCATLAN; CENTRO ESCOLAR CANTON LA CRUZ , SAN LORENZO, MUNICIPIO SAN LORENZO, DEPARTAMENTO DE SAN VICENTE Y CENTRO ESCOLAR COMUNIDAD SAN FRANCISCO, CANTON TACANAGUA, MUNICIPIO ORATORIO DE CONCEPCION, DEPARTAMENTO DE CUSCATLAN </t>
  </si>
  <si>
    <t>AVM INGENIEROS, S.A. DE C.V. (ARIAS VILLAREAL MARTINEZ INGENIEROS,  S.A. DE C.V.)</t>
  </si>
  <si>
    <t>LOTE Nº 9 REHABILITACION /RECONSTRUCCION DE CENTRO ESCOLAR  CASERIO EL SALAMAR, MUNICIPIO DE SAN LUIS TALPA, DEPARTAMENTO DE LA PAZ ; CENTRO ESCOLAR LOTIFICACION COMALAPA, MUNICIPIO DE SAN LUIS TALPA.C/LA CUCHILLA COMALAPA , M/SAN  LUIS  TALPA , D/ PAZ Y CENTRO ESCOLAR CASERIO SANTA CRUZ EL TUNAL M/  EL ROSARIO DE LA PAZ.</t>
  </si>
  <si>
    <t>DEPROIN, S.A. DE C.V. (DESRROLLO DE PROYECTOS DE INGENIERIA)</t>
  </si>
  <si>
    <t>119 DIAS CALENDARIO</t>
  </si>
  <si>
    <t>LOTE Nº 10 REHABILITACION /RECONSTRUCCION DE CENTRO ESCOLAR  PROFESORA MARIA OLIMPIA ESCOBAR DE SIBRIAN, M/SAN PEDRO MASAHUAT, D/ LA PAZ; CENTRO ESCOLAR CANTON LAS ISLETAS, M/SAN PEDRO MASAHUAT, D/ LA PAZ; CENTRO ESCOLAR TIMOTEO LEIVANO, M/ SAN PEDRO NONUALCO, D/ LA PAZ; CENTRO ESCOLAR CANTON EL CHAPERNO, M/ SANTA MARIA OSTUMA, D/LA PAZ; CENTRO ESCOLAR CANTON SAN ANTONIO, M/ SANTA MARIA OSTUMA, D/ LA PAZ Y CENTRO ESCOLAR ADOLFO LOPEZ, M/ SANTA MARIA OSTUMA, D/ LA PAZ.</t>
  </si>
  <si>
    <t>MARTA IRENE HENRIQUEZ CHAVEZ</t>
  </si>
  <si>
    <t xml:space="preserve">LOTE Nº 12 REHABILITACION /RECONSTRUCCION DE CENTRO ESCOLAR  URBANIZACION CELSA PALACIOS, MUNICIPIO AGUILARES, DEPARTAMENTO. SAN SALVADOR; CENTRO ESCOLAR MODESTO BARRIOS, MUNICIPIO AGUILARES, DEPARTAMENTO SAN SALVADOR; CENTRO ESCOLAR INGENIERO JOSE NAPOLEON DUARTE, MUNICIPIO APOPA,DEPTO. DE S.S.; CENTRO ESCOLAR CANTON POTRERO GRANDE, MUNICIPIO EL PAISNAL, DETO. S.S.; COMPLEJO EDUCATIVO DELFINA DE DIAZ, MUNICIPIO GUAZAPA , DEPTO. SAN SALVASDOR; CENTRO ESCOLAR VISTA AL LAGO, ,MUNICIPIO ILOPANGO, DEPTO S.S.;  CENTRO ESCOLAR  COMUNIDAD SAN BARTOLO DEL NORTE, MUNICIPIO DE ILOPANGO, DEPTO DE S.S. Y CENTRO ESCOLAR FABIO CASTILLO, MUNICIPIO DE ILOPANGO,DEPTO DE S.S </t>
  </si>
  <si>
    <t>AVILES GARCIA, S.A. DE C.V. AVIGAR S.A DE C.V</t>
  </si>
  <si>
    <t xml:space="preserve">134 DIAS CALENDARIO </t>
  </si>
  <si>
    <t xml:space="preserve">LOTE Nº 16 REHABILITACION /RECONSTRUCCION DE INSTITUTO NACIONAL PROFESOR SANTIAGO ECHEGOYEN, MUNICIPIO GUADALLUPE, DEPTO. SAN VICENTE; CENTRO ESCOLAR CASERIO LA ENTREVISTA, CANTON CANDELARIA ARRIBA, MUNICIPIO SAN CAYETANO ISTEPEQUE, DEPTO SAN  VICENTE; INSTITUTO NACIONAL SAN SEBASTIAN, MUNICIPIO SAN SEBASTIAN, DEPTO SAN VICENTE; CENTRO ESCOLAR CONCEPCION DE MARIA, MUNICIPIO DE SAN VICENTE, DEPTO SAN VICENTE; CENTRO ESCOLAR DR. JOSE ROSA PACAS, MUNICIPIO SAN VICENTE, DEPTO. SAN VICENTE Y COMPLEJO EDUCATIVO MARCELINO GARCIA FLAMENCO, MUNICIPIO SAN VICENTE, DEPTO.SAN VICENTE.  </t>
  </si>
  <si>
    <t>PORTICO INGENIEROS S.A. DE C.V.</t>
  </si>
  <si>
    <t>LOTE Nº 14 REHABILITACION /RECONSTRUCCION DE CENTRO ESCOLAR  COLONIA QUIÑONEZ, MUNICIPIO DE S.S,  DEPARTAMENTO S.S.; CENTRO ESCOLAR CANTON CERCO DE PIEDRA, MUNICIPIO ROSARIO DE MORA, DEPARTAMENTO. S.S.; COMPLEJO EDUCATIVO CATOLICO PADRE MARIO ZANCONATO, MUNICIPIO SAN MARCOS, DEPARTAMENTO .S.S.; CENTRO ESCOLAR CAMILO CAMPOS, MUNICIPIO SANTAGO TEXACUANGOS DEPARTAMENTO. DE S.S. Y CENTRO ESCOLAR JOSE MARIANO CALDERON, MUNICIPIO SANTAGO TEXACUANGOS DEPARTAMENTO. S.S.</t>
  </si>
  <si>
    <t>LOTE Nº 15 REHABILITACION /RECONSTRUCCION DE CENTRO ESCOLAR CANTON JOYA GRANDE, MUNICIPIO SANTIAGO TEXACUANGOS, DEPARTAMENTO. SAN SALVADOR;,CENTRO ESCOLAR GENERAL MANUEL BELGRANO, MUNICIPIO SANTO TOMAS ,DEPARTAMENTO S.S.; CENTRO ESCOLAR RUBEN DARIO, MUNICIPIO SANTO TOMAS, DEPTO S.S , Y CENTRO ESCOLAR VERACRUZ, MUNICIPIO TONACATEPEQUE, DEPARTAMENTO S.S.</t>
  </si>
  <si>
    <t>CONSTRUCTORA ZELAYA S.A. DE C.V.</t>
  </si>
  <si>
    <t>LOTE Nº 17 REHABILITACION /RECONSTRUCCION DE CENTRO ESCOLAR ANTONIA GALINDO, MUNICIPIO SAN VICENTE, DEPARTAMENTO SAN VICENTE; CENTRO ESCOLAR CASERIO LOS TRES POSTES, CANTON EL VOLCAN, MUNICIPIO SANTA ELENA, DEPARTAMENTO USULUTAN; COMPLEJO EDUCATIVO PEDRO PABLO CASTILLO, MUNICIPIO TEPETITAN, DEPARTAMENTO SAN VICENTE; CENTRO ESCOLAR CANTON CONCEPCION DE CAÑAS, MUNICIPIO TEPETITAN, SAN VICENTE;,CENTRO ESCOLAR PRESBITERO FRANCISCO PALACIOS MUNICIPIO VERAPAZ, SAN VICENTE Y CENTRO ESCOLAR CASERIO SANTA TERESA, CANTON SAN ISIDRO, MUNICIPIO VERAPAZ,  DEPARTAMENTO SAN VICENTE .</t>
  </si>
  <si>
    <t>CONSTRUCCION E INVERSIONES, S.A. DE C.V.</t>
  </si>
  <si>
    <t xml:space="preserve">LOTE Nº 6 REHABILITACION /RECONSTRUCCION DE CENTRO ESCOLAR CASERIO LOS NARANJOS CANTON CAÑAFISTULA, MUNICIPIO DOLORES, DEPARTAMENTO CABAÑAS; CENTRO ESCOLAR CANTON SAN ANDRES, MUNICIPIO MONTE SAN JUAN,  DEPARTAMENTO. CUSCATLAN; CENTRO ESCOLAR CANTON EL TRIUNFO, MUNICIPIO SAN BARTOLOME PERULAPIA, DEPARTAMENTO; CENTRO ESCOLAR SAN BARTOLOME PERULAPIA, MUNICIPIO SAN BARLTOLOME PERULAPIA, DEPTO CUSCATLAN; CENTRO ESCOLAR CANTON JUCUAPA, MUNICIPIO COJUTEPEQUE, DEPARTAMENTO CUSCATLAN; Y CENTRO ESCOLAR CANTON EL PARAISO ARRIBA, MUNICIPIO SAN PEDRO PERULAPAN, DEPARTAMENTO CUSCATLAN. </t>
  </si>
  <si>
    <t>LOTE Nº 7 REHABILITACION /RECONSTRUCCION DE CENTRO ESCOLAR CANTON SAN AGUSTIN, MUNICIPIO SAN PEDRO PERULAPAN, DEPARTAMENTO CUSCATLAN; CENTRO ESCOLAR GENERAL FRANCISCO MORAZAN, MUNICIPIO SAN PEDRO PERULAPAN, DEPARTAMENTO CUSCATLAN; CENTRO ESCOLAR EDUARDO GUIROLA, MUNICIPIO LA LIBERTAD, DEPARTAMENTO LA LIBERTAD Y CENTRO ESCOLAR DE LA LIBERTAD, MUNICIPIO LA LIBERTAD, DEPARTAMENTO LA LIBERTAD.</t>
  </si>
  <si>
    <t>S &amp; N INGENIEROS S.A DE C.V / SANCHEZ NOVOA INGENIEROS, S.A. DE C.V.</t>
  </si>
  <si>
    <t>SERVICIOS DE CONSULTORIA PARA EL DISEÑO, PRODUCCION Y DIFUSION DE CAMPAÑA EDUCATIVA DE PREVENCION  DE INFLUENZA A H1N1 Y DENGUE</t>
  </si>
  <si>
    <t>MAXIMA PUBLICIDAD, S.A. DE C.V.</t>
  </si>
  <si>
    <t>60 DIAS CALENDARIO</t>
  </si>
  <si>
    <t>LOTE 8 REHABILITACION/ RECONSTRUCCION DE COMPLEJO EDUCATIVO GENERAL RAFAEL OSORIO HIJO, MUNICIPIO PARAISO DE OSORIO, DEPARTAMENTO LA PAZ; CENTRO ESCOLAR CANTON LOS ZACATALES, MUNICIPIO PARAISO DE OSORIO, DEPARTAMENTO LA PAZ; INSTITUTO NACIONAL DE SAN EMIGDIO, MUNICIPIO SAN EMIGDIO, DEPARTAMENTO LA PAZ;  INSTITUTO NACIOANL DE SAN LUIS LA HERRADURA, MUNICIPIO SAN LUIS LA HERRADURA, DEAPARTAMENTO LA PAZ; CENTRO ESCOLAR CANTON SAN ANTONIO LOS BLACOS, MUNICIPIO SAN LUIS LA HERADURA, DEPARTAMENTO LA PAZ Y CENTRO ESCOLAR ANGELA SCORSONELLI, MUNICIPIO SAN LUIS LA HERRADURA, DEPARTAMENTO LA PAZ</t>
  </si>
  <si>
    <t>AVANCE ARQUITECTOS, S.A. DE C.V.</t>
  </si>
  <si>
    <t>105 DIAS CALENDARIO</t>
  </si>
  <si>
    <t>LOTE 11  REHABILITACION/ RECONSTRUCCION DE CENTRO ESCOLAR DE SUECIA, MUNICIPIO SANTIAGO NONUALCO, DEPARTAMENTO LA PAZ; CENTRO ESCOLAR SOLEDAD MELARA DE ARGUETA, MUNICIPIO SANTIAGO NONUALCO, DEPARTAMENTO LA PAZ; CENTRO ESCOLAR MORELIA, MUNICIPIO SANTIAGO NONUALCO, DEAPRTAMENTO LA PAZ; CENTRO ESCOLAR CASERIO EL CARRIZAL, MUNICIPIO SANTIAGO NONUALCO, DEPARTAMENTO LA PAZ;  CENTRO ESCOLAR CANTON LAS TABLAS, MUNICIPIO ZACATECOLUCA, DEPARTAMENTO LA APZ; CENTRO ESCOLAR PROFESOR SAUL FLORES, MUNICIPIO ZACATECOLUCA, DEPARTAMENTO LA PAZ Y CENTRO ESCOLAR CASERIO EL RECUERDO, MUNICIPIO ZACATECOLUCA, DEPARTAMENTO LA PAZ.</t>
  </si>
  <si>
    <t>FOUR CONSTRUCTORA, S.A. DE C.V.</t>
  </si>
  <si>
    <t>LOTE 4; REHABILITACION/ RECONSTRUCCION DE COMPLEJO EDUCATIVO DE SAN GERARDO, MUNICIPIO SAN GERARDO, DEPARTAMENTO SAN MIGUEL Y CENTRO ESCOLAR QUESERAS, MUNICIPIO NUEVO EDEN DE SAN JUAN, DEPARTAMENTO SAN MIGUEL</t>
  </si>
  <si>
    <t>CONSTRUTORA REYES VISCARRA, S.A. DE C.V.</t>
  </si>
  <si>
    <t>17/7/7/10</t>
  </si>
  <si>
    <t>SERVICIOS PARA EL SEGUIMIENTO Y VERIFICACION DE PROYECTOS DE REHABILITACION Y RECONSTRUCCION DE CENTROS ESCOLARES AFECTADOS POR TORMENTA IDA, LOTE No. 16</t>
  </si>
  <si>
    <t>EDGAR MAURICIO MARROQUIN PINEDA</t>
  </si>
  <si>
    <t>SERVICIOS PARA EL SEGUIMIENTO Y VERIFICACION DE PROYECTOS DE REHABILITACION Y RECONSTRUCCION DE CENTROS ESCOLARES AFECTADOS POR TORMENTA IDA, LOTE No. 3</t>
  </si>
  <si>
    <t>GERSON BALTAZAR FLORES GUERRERO</t>
  </si>
  <si>
    <t>SERVICIOS PARA EL SEGUIMIENTO Y VERIFICACION DE PROYECTOS DE REHABILITACION Y RECONSTRUCCION DE CENTROS ESCOLARES AFECTADOS POR TORMENTA IDA, LOTE No. 4.</t>
  </si>
  <si>
    <t>ANA ELISA CABRERA DE MARINERO</t>
  </si>
  <si>
    <t>SUMINISTRO DE VAJILLAS PARA USO DE LOS NIÑOS Y LAS NIÑAS DE LOS DIFERENTES CENTROS ESCOLARES QUE FUERON AFECTADOS POR LA TORMENTA IDA (SEGUNDA INVITACION)</t>
  </si>
  <si>
    <t>TACOPLAST, S.A. DE C.V.</t>
  </si>
  <si>
    <t>SERVICIOS DE CONSULTORIA PARA APOYO PSICOEDUCATIVO A COMUNIDADES EDUCATIVAS DE LOS CENTROS ESCOLARES AFECTADOS POR LA TORMENTA IDA QUE SE ENCUENTRAN EN ALBERGUES O ASENTAMIENTOS HUMANOS DEL DEPARTAMENTO DE SAN SALVADOR, CUSCATLAN Y SAN VICENTE.</t>
  </si>
  <si>
    <t>FUNDACION PRO-EDUCACION DE EL SALVADOR (FUMPRES)</t>
  </si>
  <si>
    <t>SERVICIOS DE SEGUIMIENTO Y VERIFICACION DE PROYECTOS DE REHABILITACION Y RECONSTRUCCION DE CENTROS ESCOLARES AFECTADOS POR TORMENTA IDA, LOTE No. 9</t>
  </si>
  <si>
    <t>LOTE 5: REHABILITACION/ RECONSTRUCCION DE CENTRO ESCOLAR CANTON EL CARMEN, MUNICIPIO EL CARMEN, DEPARTAMENTO CUSCATLAN; CENTRO ESCOLAR CASERIO VAINILLAS, MUNICIPIO SAN ISIDRO, DEPARTAMENTO CABAÑAS Y CENTRO ESCOLAR CANTON EL PORVENIR AGUACAYO, MUNICIPIO SAN SEBASTIAN, DEPARTAMENTO SAN VICENTE (SEGUNDA COVOCATORIA)</t>
  </si>
  <si>
    <t>MAXIMILIANO AMAYA MARTINEZ</t>
  </si>
  <si>
    <t>LOTE No. 6 RECONSTRUCCION Y REHABILITACION DE CENTROS ESCOLARES AFECTADOS POR LA TORMENTA IDA, FASE II, CENTRO ESCOLAR CASERIO COMUNIDAD SAN ANDRES, CENTRO ESCOLAR CANTON EL SAUCE, Y CENTRO ESCOLAR CASERIO EL MOJON, CANTON LA FLOR, JURISDICCION DE SAN MARTIN, DEPARTAMENTO DE SAN SALVADOR</t>
  </si>
  <si>
    <t>INGEREZ,  S.A. DE C.V.</t>
  </si>
  <si>
    <t>LOTE No. 7, RECONSTRUCCION Y REHABILITACION DE CENTROS ESCOLARES AFECTADOS POR LA TORMENTA IDA, FASE II; COMPLEJO EDUCATIVO REPARTO VALLE NUEVO, JURISDICCION DE SOYAPANGO; CENTRO ESCOLAR COLONIA ANEMONA, JURISDICCION DE SAN MARTIN; TODOS DEL DEPARTAMENTO DE SAN SALVADOR</t>
  </si>
  <si>
    <t>ZV INGENIEROS, S.A. DE C.V.</t>
  </si>
  <si>
    <t>LOTE No. 5 RECONSTRUCCION / REHABILITACION DE CENTROS ESCOLARES AFECTADOS POR TORMENTA IDA, FASE II: CENTRO ESCOLAR CANTON SAN JERONIMO LIMON, JURISDICCION DE VERAPAZ, DEPARTAMENTO DE SAN VICENTE Y CENTRO ESCOLAR CANTON SAN PEDRO AGUA CALIENTE, JURISDICCION DE VERAPAZ, DEPARTAMENTO DE SAN VICENTE</t>
  </si>
  <si>
    <t>190 DIAS CALENDARIO</t>
  </si>
  <si>
    <t>SUPERVISION DE OBRAS DE REHABILITACION Y CONSTRUCCION DE CENTROS ESCOLARES AFECTADOS POR TORMENTA IDA, FASE II, LOTE No. 4. CENTRO ESCOLAR CASERIO LAS PILETAS, CANTON SAN JACINTO, MINICIPIO DE APASTEPEQUE, DEPARTAMENTO DE SAN VICENTE; CENTRO ESCOLAR CANTON SAN FRANCISCO AGUA FRIA, MUNICIPIO DE GUADALUPE, DEPARTAMENTO DE SAN VICENTE; Y CENTRO ESCOLAR ELBA MIRANDA DE MENA, MUNICIPIO DE SAN ESTEBAN CATARINA, DEPARTAMENTO DE SAN VICENTE (PERSONAS NATURALES)</t>
  </si>
  <si>
    <t>MARIA DE LOURDES ORELLANA DE HERNANDEZ</t>
  </si>
  <si>
    <t>194 DIAS CALENDARIO</t>
  </si>
  <si>
    <t>SUPERVISION DE OBRAS DE REHABILITACION Y CONSTRUCCION DE CENTROS ESCOLARES AFECTADOS POR TORMENTA IDA, FASE II, LOTE No. 1. INSTITUTO NACIONAL DE COMERCIO, JURISDICCION DE SAN SALVADOR, DEPARTAMENTO DE SAN SALVADOR; INSTITUTO NACIONAL TECNICO INDUSTRIAL, JURISDICCION DE SAN SALVADOR, DEPARTAMENTO DE SAN SALVADOR; Y CENTRO ESCOLAR CANTON SANTA CRUZ, JURISDICCION DE  LA LIBERTAD, DEPARTAMENTO DE LA LIBERTAD (PERSONAS NATURALES)</t>
  </si>
  <si>
    <t>170 DIAS</t>
  </si>
  <si>
    <t>LOTE No. 33 RECONSTRUCCION Y REHABILITACION DE CENTRO ESCOLAR VALLE DEL SOL, MUNICIPIO DE APOPA, DEPARTAMENTO DE SAN SALVADOR; CENTRO ESCOLAR CANTON SAN JOSE ALMENDROS, MUNICIPIO DE APASTEPEQUE, DEPARTAMENTO DE SAN VICENTE Y COMPLEMENTO DE OBRAS DE CENTRO ESCOLAR CANTON CONCEPCION DE CAÑAS, MUNICIPIO DE TEPETITAN, DEPARTAMENTO DE SAN VICENTE</t>
  </si>
  <si>
    <t>KERYGMA INGENIEROS, S.A. DE C.V.</t>
  </si>
  <si>
    <t>LOTE No.1 RECONSTRUCCION Y REHABILITACION DE CENTROS ESCOLARES AFECTADOS POR LA TORMENTA IDA, FASE II: INSTITUTO NACIONAL DE COMERCIO, JURISDICCION DE SAN SALVADOR, DEPARTAMENTO DE SAN SALVADOR; INSTITUTO NACIONAL TECNICO INDUSTRIAL, JURISDICCION DE SAN SALVADOR, DEPARTAMENTO DE SAN SALVADOR; Y CENTRO ESCOLAR CANTON SANTA CRUZ, JURISDICION DE LA LIBERTAD,  DEPARTAMENTO DE LA LIBERTAD</t>
  </si>
  <si>
    <t>EQUICON, S.A. DE C.V.</t>
  </si>
  <si>
    <t>SUPERVISION DE OBRAS DE REHABILITACION Y CONSTRUCCION DE CENTROS ESCOLARES AFECTADOS POR TORMENTA IDA, FASE II, LOTE No. 8 CENTRO ESCOLAR CASERIO CHANGALLO, CANTON SANTA CRUZ LA VEGA, MUNICIPIO DE SAN FRANCISCO CHINAMECA, DEPARTAMENTO DE LA PAZ; COMPLEJO EDUCATIVO CANTON MARCELINO, MUNICIPIO DE SAN PEDRO MASAHUAT, DEPARTAMENTO DE LA PAZ Y CENTRO ESCOLAR CANTON LAS HOJAS, MUNICIPIO DE SAN PEDRO MASAHUAT, DEPARTAMENTO DE LA PAZ</t>
  </si>
  <si>
    <t>LOTE 8 RECONSTRUCCION Y REHABILITACION DE CENTRO ESCOLAR CASERIO CHANGALLO, CANTON SANTA CRUZ LA VEGA, JURISDICCION DE SAN FRANCISCO CHINAMECA, DEPARTAMENTO DE LA PAZ; COMPLEJO EDUCATIVO CANTON SAN MARCELINO, JURISDICCION DE SAN PEDRO MASAHUAT, DEPARTAMENTO DE LA PAZ Y CENTRO ESCOLAR CANTON LAS HOJAS, JURISDICCION DE SAN PEDRO MASAHUAT, DEPARTAMENTO DE LA PAZ</t>
  </si>
  <si>
    <t>G. M. INVERSIONES, S.A.  DE C.V.</t>
  </si>
  <si>
    <t>CONSULTORIA: DISEÑOS ESTRUCTURALES E HIDRAULICO DE OBRAS DE PROTECCION DE CENTROS ESCOLARES: LOTES 1 Y 2</t>
  </si>
  <si>
    <t>CONSTRUCTORA SAN JOSE, S.A. DE C.V.</t>
  </si>
  <si>
    <t>LOTE 5 SUPERVISION DE OBRAS DE REHABILITACION Y CONSTRUCCION DE CENTROS ESCOLARES AFECTADOS POR TORMENTA IDA, FASE II, CENTRO ESCOLAR CANTON SAN JERONIMO LIMON, JURISDICCION DE VERAPAZ, DEPARTAMENTO DE SAN VICENTE; Y CENTRO ESCOLAR CANTON SAN PEDRO AGUA CALIENTE, JURISDICCION DE VERAPAZ, DEPARTAMENTO DE SAN VICENTE (PERSONAS NATURALES)</t>
  </si>
  <si>
    <t>JULIO ALFREDO SAMAYOA ESCRICH</t>
  </si>
  <si>
    <t>RECONSTRUCCION Y REHABILITACION DE CETROS ESCOLARES AFECTADOS POR LA TORMENTA IDA FASE II, CENTRO ESCOLAR CASERIO EL SAUCE CANTON EL MORRO, MUNICIPIO DE SANTIAGO TEXACUANGOS, DEPARTAMENTO DE SAN SALVADOR Y CENTRO ESCOLAR CANTON SANTA LUCIA LOS PALONES, MUNICIPIO DE PANCHIMALCO, DEPARTAMENTO DE SAN SALVADOR</t>
  </si>
  <si>
    <t>CONSTRUCTIVA, S.A. DE C.V.</t>
  </si>
  <si>
    <t>REPARACION DEL CENTRO ESCOLAR CASERIO LAS PILETAS, CANTON SAN JACINTO, MUNICIPIO APASTEPEQUE, DEPARTAMENTO DE SAN VICENTE; CENTRO ESCOLAR CANTON SAN FRANCISCO AGUA AGRIA, MUNICIPIO GUADALUPE, DEPARTAMENTO DE SAN VICENTE Y CENTRO ESCOLAR ELBA MIRANDA DE MENA, MUNICIPIO SAN ESTEBAN CATARINA, DEPARTAMENTO DE SAN VICENTE</t>
  </si>
  <si>
    <t>LOTE 2. RECONSTRUCCION Y REHABILITACION DE CENTROS ESCOLARES AFECTADOS POR LA TORMENTA IDA, FASE II: CENTRO ESCOLARES COLONIA LLANO VERDE, CENTRO ESCOLAR CANTON SAN JOSE SHANGALLO Y CENTRO ESCOLAR CATOLICO SAN JOSE, JURISDICCION DE ILOPANGO, DEPARTAMENTO DE SAN SALVADOR</t>
  </si>
  <si>
    <t>ANA ELIZABETH DUARTE NOVOA</t>
  </si>
  <si>
    <t>SUPERVISIÓN DE OBRAS DE REHABILITACIÓN Y CONSTRUCCIÓN  DE CENTOS ESCOLARES AFECTADOS POR LA TORMENTA IDA, FASE II, LOTE No. 3 CENTRO ESCOLAR CASERIO EL SAUCE CANTON EL MORRO, MUNICIPIO DE SANTIAGO TEXACUANGOS, DEPARTAMENTO DE SAN SALVADOR Y CENTRO ESCOLAR CANTON SANTA LUCIA LOS PALONES, MUNICIPIO DE PANCHIMALCO, DEPARTAMENTO DE SAN SALVADOR (PERSONAS NATURALES)</t>
  </si>
  <si>
    <t>ADQUISICION DE EQUIPO PARA LA RED MEGATEC DEL MINISTERIO DE EDUCACION (CABAÑAS, LA UNION Y ZACATECOLUCA)</t>
  </si>
  <si>
    <t>OMNI MUSIC, S.A. DE C.V.</t>
  </si>
  <si>
    <t>FIDEICOMISO</t>
  </si>
  <si>
    <t>INTRADECO EXPORT, S.A. DE C.V.</t>
  </si>
  <si>
    <t>CORESA, S.A. DE C.V/COMERCIO Y REPRESENTACIONES S.A DE C.V</t>
  </si>
  <si>
    <t>40 DIAS CALENDARIO</t>
  </si>
  <si>
    <r>
      <rPr>
        <b/>
        <sz val="9"/>
        <color theme="1"/>
        <rFont val="Calibri"/>
        <family val="2"/>
        <scheme val="minor"/>
      </rPr>
      <t xml:space="preserve">LOTE  Nº 6 </t>
    </r>
    <r>
      <rPr>
        <sz val="9"/>
        <color theme="1"/>
        <rFont val="Calibri"/>
        <family val="2"/>
        <scheme val="minor"/>
      </rPr>
      <t xml:space="preserve">REPARACION /REHABILITACION DE CENTRO ESCOLAR EDUARDO GUIROLA, MUNICIPIO DE LA LIBERTAD,DEPARTAMENTO DE LA LIBERTAD. </t>
    </r>
  </si>
  <si>
    <t xml:space="preserve">SAUL AYALA MENDOZA </t>
  </si>
  <si>
    <r>
      <rPr>
        <b/>
        <sz val="9"/>
        <color theme="1"/>
        <rFont val="Calibri"/>
        <family val="2"/>
        <scheme val="minor"/>
      </rPr>
      <t>LOTE  Nº 1</t>
    </r>
    <r>
      <rPr>
        <sz val="9"/>
        <color theme="1"/>
        <rFont val="Calibri"/>
        <family val="2"/>
        <scheme val="minor"/>
      </rPr>
      <t xml:space="preserve"> REPARACION /REHABILITACION DE ESCUELA DE Educación PARVULARIA , COLONIA LAS BRISAS , MUNICIPIO DE SOYAPANGO ,DEPARTAMENTO DE SAN SALVADOR ; CENTRO ESCOLAR CANTON LAS CASITAS ,MINICIPIO DE SANTO TOMAS, DEPARTAMENTO DE SAN SALVADOR Y CENTRO ESCOLAR CAN TON EL PORVENIR, MINICIPIO DE SANTO TOMAS, DEPARTAMENTO DE SAN SALVADOR</t>
    </r>
  </si>
  <si>
    <r>
      <t>(</t>
    </r>
    <r>
      <rPr>
        <b/>
        <sz val="9"/>
        <color theme="1"/>
        <rFont val="Calibri"/>
        <family val="2"/>
        <scheme val="minor"/>
      </rPr>
      <t xml:space="preserve">HIDALGO PORTILLO S.A DE C.V </t>
    </r>
    <r>
      <rPr>
        <sz val="9"/>
        <color theme="1"/>
        <rFont val="Calibri"/>
        <family val="2"/>
        <scheme val="minor"/>
      </rPr>
      <t>)  JORGE ALBERTO PORTILLO HIDALGO</t>
    </r>
  </si>
  <si>
    <r>
      <rPr>
        <b/>
        <sz val="9"/>
        <color theme="1"/>
        <rFont val="Calibri"/>
        <family val="2"/>
        <scheme val="minor"/>
      </rPr>
      <t>LOTE  Nº 3</t>
    </r>
    <r>
      <rPr>
        <sz val="9"/>
        <color theme="1"/>
        <rFont val="Calibri"/>
        <family val="2"/>
        <scheme val="minor"/>
      </rPr>
      <t xml:space="preserve"> REPARACION /REHABILITACION DE COMPLEJO EDUCATIVO Dr. JUSTOAGUILAR, MUNICIPIO DE SAN CAYETANO ISTEPEQUE , SAN VICENTE ;INSTITUTO NACIONAL DE SAN JOSE VERAPAZ ,MUNICIPIO DE SAN ESTEBAN CATARINA, SAN VICENTE </t>
    </r>
  </si>
  <si>
    <t>JUAN RAMON QUINTANILLA ZELAYA</t>
  </si>
  <si>
    <r>
      <t xml:space="preserve">LOTE Nº 2 </t>
    </r>
    <r>
      <rPr>
        <sz val="9"/>
        <color theme="1"/>
        <rFont val="Calibri"/>
        <family val="2"/>
        <scheme val="minor"/>
      </rPr>
      <t xml:space="preserve">REPARACION /REHABILITACION DE CENTRO ESCOLAR URBANIZACION SANTA TERESA,MUNICIPIO DE SAN MARTIN,DEPARTAMENTO DE SAN SALVADOR Y CENTRO ESCOLAR CANTON CUAPA, MUNICIPIO SANTO TOMAS DEPARTAMENTO DE SAN SALVADOR </t>
    </r>
  </si>
  <si>
    <t>CONSTRUCTORA BERNARD R.C (CBRC, S.A DE C.V )</t>
  </si>
  <si>
    <r>
      <t xml:space="preserve">LOTE Nº 5 </t>
    </r>
    <r>
      <rPr>
        <sz val="9"/>
        <color theme="1"/>
        <rFont val="Calibri"/>
        <family val="2"/>
        <scheme val="minor"/>
      </rPr>
      <t>REPARACION/ REHABILITACION DE CENTRO ESCOLAR CANTON SAN MARCOS JIBOA, MUNICIPIO DE SAN LUIS TALPA, LA PAZ;COMPLEJO EDUCATIVO  GENERAL RAFAEL OSORIO HIJO, MUNICIPIO PARAISO OSORIO , LA PAZ Y COMPLEJO EDUCATIVO CANTON SAN MARCELINO , MUNICIPIO SAN PEDRO MASAHUAT, LA PAZ</t>
    </r>
  </si>
  <si>
    <t>ENA GRISELDA SOTO FUNES DE ARAGON</t>
  </si>
  <si>
    <r>
      <t xml:space="preserve">LOTE Nº 4 </t>
    </r>
    <r>
      <rPr>
        <sz val="9"/>
        <color theme="1"/>
        <rFont val="Calibri"/>
        <family val="2"/>
        <scheme val="minor"/>
      </rPr>
      <t xml:space="preserve">REPARACION/ REHABILITACION DE CENTRO ESCOLAR CANTON SAN AGUSTIN, MUNICIPIO DE SAN PEDRO  PERULAPAN DEPARTAMENTO DE CUSCATLAN ;CENTRO ESCOLAR GENERAL FRANCISCO MORAZAN ,MUNICIPIO DE SAN PEDRO  PERULAPAN DEPARTAMENTO DE CUSCATLAN </t>
    </r>
  </si>
  <si>
    <t>REHABILITACION DEL SISTEMA ELECTRICO EN EL INSTITUTO NACIONAL DE SAN JOSE VERAPAZ, DEPARTAMENTO DE SAN VICENTE</t>
  </si>
  <si>
    <t>JORGE ALBERTO CASTRO GAVIDIA</t>
  </si>
  <si>
    <t>55 DIAS</t>
  </si>
  <si>
    <t>16/11/201</t>
  </si>
  <si>
    <t>LOTE No. 2 REPARACION DE ESCUELAS DE EDUCACION PARVULARIA DE QUEZALTEPEQUE, MUNICIPIO QUEZALTEPEQUE, DEPARTAMENTO DE LA LIBERTAD Y CENTRO ESCOLAR CANTON SAN ANTONIO TEHUICHO, MUNICIPIO SAN JUAN OPICO, DEPARTAMENTO LA LIBERTAD</t>
  </si>
  <si>
    <t>MARIO ALFONSO AGUIRRE ORELLANA</t>
  </si>
  <si>
    <t>LOTE No. 5 REPARACION DE CENTROS ESCOLARES AFECTADOS POR EMERGENCIA TORMENTA AGATHA, CENTRO ESCOLAR CASERIO EL CHINO, CANTON GARITA, PALMERA, JURISDICCION DE SAN FRANCISCO MENENDEZ, DEPARTAMENTO DE AHUACHAPAN Y CENTRO ESCOLAR CASERIO PLAYA BOLA DE MONTE, CANTON GARITA PALMERA JURISDICCION DE SAN FRANCISCO MENENDEZ, DPARTAMENTO DE AHUACHAPAN</t>
  </si>
  <si>
    <t>LOTE No. 3 REPARACION DE CENTRO ESCOLAR CANTON SAN ANDRES, MUNICIPIO DE CIUDAD ARCE, DEPARTAMENTO DE LA LIBERTAD Y CENTRO ESCOLAR GUILLERMO SCHMIDT, MUNICIPIO DE TEPECOYO, DEPARTAMENTO DE LA LIBERTAD</t>
  </si>
  <si>
    <t>MM INGENIEROS, S.A. DE C.V.</t>
  </si>
  <si>
    <t>LOTE No. 1 REPARACION DE CENTRO ESCOLAR CASERIO CHAGUITON, CANTON GUALCHO, MUNICIPIO CITALA, DEPARTAMENTO DE CHALATENANGO Y CENTRO ESCOLAR CANTON PETAPAS, MUNICIPIO EL CARRIZAL, DEPARTAMENTO DE CHALATENANGO</t>
  </si>
  <si>
    <t>MECIS, S.A. DE C.V.</t>
  </si>
  <si>
    <t>LOTE No. 4 REPARACION DE CENTRO ESCOLAR CANTON SAN CRISTOBAL, MUNICIPIO DE SAN SALVADOR, DEPARTAMENTO DE SAN SALVADOR Y CENTRO ESCOLAR COLONIA SANTA ISABEL, MUNICIPIO DE SAN PEDRO PERULAPAN, DEPARTAMENTO DE CUSCATLAN</t>
  </si>
  <si>
    <t>CONTRACION</t>
  </si>
  <si>
    <t>LOTE No. 6 REPARACION DE CENTRO ESCOLAR SAN ATONIO NAJARRO, MINICIPIO DE MEJICANOS, DEPARTAMENENTO DE SAN SALVADOR; CENTRO ESCOLAR CANTON RIO GRANDE, MUNICIPIO DE SENSUNTEPEQUE, DEPARTAMENTO DE CABAÑAS Y CENTRO ESCOLAR CASERIO EL JUTAL, CANTON SAN ANTONIO, MUNICIPIO VICTORIA, DEPARTAMENTO DE CABAÑAS</t>
  </si>
  <si>
    <t>ATILIO WILFREDO HERNANDEZ CORNEJO</t>
  </si>
  <si>
    <t>LOTE No. 7 REPARACION DE CENTRO ESCOLAR CASERIO EL HABILLAL, CANTON EL CIPRES, MUNICIPIO DE CONCHAGUA, DEPARTAMENTO DE LA UNION Y CENTRO ESCOLAR CANTON EL JOBO, MUNICIPIO DE MONCAGUA, DEPARTAMENTO DE SAN MIGUEL</t>
  </si>
  <si>
    <t xml:space="preserve">SERVICIO DE ARRENDAMIENTO DE SERVICIOS SANITARIOS PORTATILES A SER UTILIZADOS EN 6 CENTROS ESCOLARES AFECTADOS POR LA TORMENTA TROPICAL IDA </t>
  </si>
  <si>
    <t>MAPRECO SA DE CV</t>
  </si>
  <si>
    <t>ARRECONSA SA DE CV</t>
  </si>
  <si>
    <t xml:space="preserve">SERVICIOS DE CARÁCTER TECNICOS PARA EL SEGUIMIENTO DE PROYECTOS DEL DEPARTAMENTO DE LA LIBERTAD Y OCCIODENTE DE SAN SALVADOR </t>
  </si>
  <si>
    <t xml:space="preserve">JUANITA ARLET RAMIRIOS LEMUS </t>
  </si>
  <si>
    <t xml:space="preserve">SERVICIOS DE CARÁCTER TECNICOS PARA EL SEGUIMIENTO DE PROYECTOS DEL DEPARTAMENTO DE CUSCATLAN Y ORIENTE  DE SAN SALVADOR </t>
  </si>
  <si>
    <t>DAFRE DAGOBERTO VENTURA REYES</t>
  </si>
  <si>
    <t xml:space="preserve">SERVICIOS DE CARÁCTER TECNICO PARA EL SEGUIMIENTO DE PROYECTOS DEL DEPARTAMENTO DE LA PAZ Y SAN VICENTE </t>
  </si>
  <si>
    <t>RAFAEL ALEXIS BELLOSO SOTO</t>
  </si>
  <si>
    <t>5 DIAS HABILES</t>
  </si>
  <si>
    <t>ADQUISICION DE 300 CUPONES DE COMBUSTIBLE PARA ATENDER LA EMERGENCIA OCACIONADA POR LA TORMENTA AGATHA</t>
  </si>
  <si>
    <t>ALBA PETROLEOS DE EL SALVADOR, S.E.M., DE C.V.</t>
  </si>
  <si>
    <t>ADQUISICION DE MATERIAL DE LIMPIEZA A SER UTILIZADOS PARA ATENCION EN CENTROS EDUCATIVOS QUE ESTAN SIRVIENDO COMO ALBERGUES DEBIDO A LA TORMENTA AGATHA</t>
  </si>
  <si>
    <t>4 DIAS CALENDARIO</t>
  </si>
  <si>
    <t>ARRENDAMIENTO DE SERVICIOS SANITARIOS PORTATILES A SER UTILIZADOS EN CENTROS ESCOLARES AFECTADOS POR TORMENTA AGATHA</t>
  </si>
  <si>
    <t>ADQUISICION DE MATERIAL UTILIZADO PARA ATENCION EN CENTROS EDUCATIVOS QUE ESTAN SIRVIENDO COMO ALBERGUES</t>
  </si>
  <si>
    <t>ANTONIA DE JESUS RODRIGUEZ VDA. DE URRUTIA</t>
  </si>
  <si>
    <t>ADQUISICION DE MATERIAL A SER UTILIZADO PARA ATENCION A CENTROS EDUCATIVOS QUE ESTAN SIRVIENDO COMO ALBERGUES</t>
  </si>
  <si>
    <t>CASCO, EL SALVADOR, S.A. DE C.V.</t>
  </si>
  <si>
    <t>7 DIAS CALENDARIO</t>
  </si>
  <si>
    <t>ADQUISICION DE CUPONES DE COMBUSTIBLE A SER UTILIZADO PARA ATENDER EMERGENCIA DE TORMENTA ALEX</t>
  </si>
  <si>
    <t>ADQUISICION DE MATERIAL DE LIMPIEZA A SER UTILIZADO PARA ATENCION EN CENTROS EDUCATIVOS QUE ESTAN SIRVIENDO COMO ALBERGUEZ</t>
  </si>
  <si>
    <t>ADQUISICION DE MATERIAL DE FERRETERIA A SER UTILIZADO PARA ATENCION EN CENTROS EDUCATIVOS QUE ESTAN SIRVIENDO COMO ALBERGUES</t>
  </si>
  <si>
    <t>FREUND, S.A. DE C.V.</t>
  </si>
  <si>
    <t>ADQUISICION DE 400 CUPONES DE COMBUSTIBLE PARA ATENDER A CENTROS ESCOLARES AFECTADOS POR LAS CONSTANTES LLUVIAS</t>
  </si>
  <si>
    <t>3 DIAS HABILES</t>
  </si>
  <si>
    <t>ADQUISICION DE CAJAS PLASTICAS PARA CENTROS ESCOLARES AFECTADOS POR LA TORMENTA ALEX</t>
  </si>
  <si>
    <t>33 DIAS</t>
  </si>
  <si>
    <t xml:space="preserve">CONTRATACION DE TRES CONSULTORES INDIVIDUALES PARA LA REALIZACION  DE JORNADAS Y TALLERES PARA LA CONSTRUCCION  Y VALIDACION DEL MODELO DE EDUCACION Y DESARROLLO INTEGRAL DE L PRIMERA INFANCIA Y EL ENFOQUE DE DESARROLLO INTEGRAL </t>
  </si>
  <si>
    <t>ALICIA DEL CARMEN AVILA RODRIGUEZ DE PARADA</t>
  </si>
  <si>
    <t>CLARA LUZ ESTRADA DE GOMEZ</t>
  </si>
  <si>
    <t>JOSE LUIS SANABRIA BONILLA</t>
  </si>
  <si>
    <t>DISEÑO Y EJECUCION DE TALLER SOBRE GESTION PARA LA REDUCCION DEL RIESGO A DESATRES EN EL SECTOR EDUCATIVO CON PERSONAL TECNICO DE LAS DIRECCIONES DEPARTAMENTALES Y DEL NIVEL CENTRAL DEL MINED</t>
  </si>
  <si>
    <t>ERICK CANIZALES GUTIERREZ</t>
  </si>
  <si>
    <t>CONSULTORIA PARA LA ELAVORACION DE NORMATIVA DE FUNCIONAMIENTO INSTITUCIONAL EN EL NIVEL DE EDUCACION INICIAL Y MANUAL DE FUNCIONES DEL CENTRO DE EDUCACION Y DESARROLLO INTEGRAL DE LA PRIMERA INFANCIA "DISEÑO DEL MANUAL DE ORGANIZACIÓN Y/O PROCEDIMIENTOS SOBRE PROGRAMAS Y/O SERVICIOS EN EL NIVEL DE EDUCACION INICIAL"</t>
  </si>
  <si>
    <t>ALICIA DEL CARMEN AVILA DE PARADA</t>
  </si>
  <si>
    <t>SERVICIOS DE CONSULTORIA DE UN EXPERTO EN EDUACION INCLUSIVA</t>
  </si>
  <si>
    <t>ROSA MARLENE RIVERA AMAYA</t>
  </si>
  <si>
    <t>CONSULTORIA: ASISTENCIA TECNICA EN LA DEFINICION Y VALIDADCION DE LA METODOLOGIA E INSTRUMENTOS PARA MONITOREO Y EVALUACION DEL MODELO DE CENTROS DE EDUCACION Y DESARROLLO INFANTIL (CEDI)</t>
  </si>
  <si>
    <t>EDUARDO FRANCISCO MERINO</t>
  </si>
  <si>
    <t>60 DIAS</t>
  </si>
  <si>
    <t>CONTRATACION DE DOS ESPECIALISTAS PARA APOYAR EL DISEÑO DEL CURRICULO Y ESTANDARES DE CALIDAD QUE SE UTILIZARAN EN LOS CEDI, PARA LA ATENCION DE LA POBLACION DE NIÑOS Y NIÑAS DESDE LA CONCEPCION, HASTA LOS 7 AÑOS (ESPECIALISTA 1 Y 2)</t>
  </si>
  <si>
    <t>CLARA LUZ ESTRADA GAMERO DE GOMEZ</t>
  </si>
  <si>
    <t>CONSULTORIA: ADECUACION DEL INDICE DE INCLUSION AL CONTEXTO EDUCATIVO SALVADOREÑO</t>
  </si>
  <si>
    <t>CONSULTORIA: REVISION Y PROPUESTA DE MODIFICACION CON EL ENFOQUE DE EDUCACION INCLUSIVA Y EL MODELO DE TIEMPO PLENO EN LA LEY GENERAL DE EDUCACION, PROPUESTA DE LEY DE LA CARRERA DOCENTE SU REGLAMENTO Y NORMATIVAS DE GESTION INSTITUCIONAL</t>
  </si>
  <si>
    <t>EVELYN YANIRA SOUNDY TRIGUEROS</t>
  </si>
  <si>
    <t xml:space="preserve"> 2 MESES</t>
  </si>
  <si>
    <t>DESARROLLO DE LA INVESTIGACION QUE COORDINE LA APLICACIÓN  Y LA RECOLECCION DE DATOS Y ANALISIS PARA EL ESTUDIO DEL CONTEXTO SOCIAL ECONOMICO Y CULTURAL EN LOS 4 ESCENARIOS DE LOS CEDI</t>
  </si>
  <si>
    <t>ANA DEL CARMEN CAÑAS</t>
  </si>
  <si>
    <t>SERVICIO DE REPRODUCCION DE UN VIDEO EDUCATIVO SOBRE LA GESTION PARA LA REDUCCION DE RIESGOS A DESASTRES</t>
  </si>
  <si>
    <t>GRUPO RENDEROS SA DE CV</t>
  </si>
  <si>
    <t>SERVICIO PROPFESIONAL PARA UN COORDINADOR QUE IMPLEMENTE EL PROGRAMA ESPACIOS JUVENILES DE ARTE, RECREACION Y CIUDADANIA</t>
  </si>
  <si>
    <t>HERBERT MAURICIO MARTINEZ HENRIQUEZ</t>
  </si>
  <si>
    <t>VESTUARIO YA ELABORADO PARA DANZA FOLKLORICA PARA LOS ESPACIOS JUVENILES EN EL DEPARTAMENTO DE SAN SALVADOR</t>
  </si>
  <si>
    <t>RUFINA ADELA ORELLANA FRANCO</t>
  </si>
  <si>
    <t>SERVICIO DE TRANSPORTE PARA MOVILIZAR A ESTUDIANTES DEL DEPARTAMENTO DE SAN SALVADOR, QUIENES PARTICIPARAN EN LA FERIA DE LOGROS Y CAMINATAS DE LOS ESPACIOS JUVENILES</t>
  </si>
  <si>
    <t>COMPRA DE MATERIAL DEPORTIVO Y RECREATIVO PARA LOS ESPACIOS JUVENILES</t>
  </si>
  <si>
    <t>SANALPO, S.A. DE C.V.</t>
  </si>
  <si>
    <t>SPORT CENTER, S.A. DE C.V.</t>
  </si>
  <si>
    <t>DISTRIBUIDORA JAGUAR, S.A. DE C.V.</t>
  </si>
  <si>
    <t>12 DIAS</t>
  </si>
  <si>
    <t>CONTRATACION DE SERVICIOS DE ALIMENTACION PARA LA REALIZACION DE JORNADAS Y TALLERES PARA LA CONSTRUCCION Y VALIDACION DEL MODELO DE EDUCACION Y DESARROLLO INTEGRAL DE LA PRIMERA INFANCIA Y EL ENFOQUE DE DESARROLLO INTEGRAL</t>
  </si>
  <si>
    <t>SALA DE TE Y RECEPCIONES LARROSA, S.A. DE C.V.</t>
  </si>
  <si>
    <t>21 DIAS</t>
  </si>
  <si>
    <t>SERVICIO DE APOYO LOGISTICO PARA EL SUMINISTRO DE REFRIGERIO A ESTUDIANTES QUE PARTICIPARAN EN EL DESARROLLO DE ESPACIOS JUVENILES</t>
  </si>
  <si>
    <t>LA FETE, S.A. DE C.V.</t>
  </si>
  <si>
    <t>22 DIAS</t>
  </si>
  <si>
    <t>PROMOCION DE UNA CULTURA BASADA EN LOS DERECHOS DE LA NIÑEZ Y PREVENCION DE LA VIOLENCIA</t>
  </si>
  <si>
    <t>FUSALMO</t>
  </si>
  <si>
    <t>37 DIAS</t>
  </si>
  <si>
    <t>CONSULTORIA; ASISTENCIA TECNICA PARA LA SISTEMATIZACION DEL COMPONENTE: ESPACIO JUVENILES</t>
  </si>
  <si>
    <t>MARTA OLIMPIA PERDOMO DE CASTILLO</t>
  </si>
  <si>
    <t>ADQUISICION DE UN BANNER PARA LAS FERIAS DE LOS ESPACIOS JUVENILES</t>
  </si>
  <si>
    <t>EL ROTULO, S.A. DE C.V.</t>
  </si>
  <si>
    <t>AQUISICION DE MATERIALES DE PAPELERIA PARA TALLERES DE ESPACIOS JUVENILES</t>
  </si>
  <si>
    <t>LIBRERÍA Y PAPELERIA NUEVO SIGLO, S.A. DE C.V.</t>
  </si>
  <si>
    <t>COMPRA DE MATERIALES PARA TALLERES DE ESPACIOS JUVENILES</t>
  </si>
  <si>
    <t>GRUPO SOLID (EL SALVADOR), S.A. DE C.V.</t>
  </si>
  <si>
    <t>JESSICA YOLANDA HERNANDEZ RIVAS</t>
  </si>
  <si>
    <t>NEGOCIOS DEL PASIFICO/ DELIA YOLANDA CABRERA DE RAMIREZ</t>
  </si>
  <si>
    <t>66 DIAS</t>
  </si>
  <si>
    <t>SERVICIOS DE ALIMENTACION A LOS PARTICIPANTES EN LAS JORNADAS DE ENTREGA TECNICA DE LA POLITIC DE EDUCACION INCLUSIVA EN EL SALVADOR</t>
  </si>
  <si>
    <t>SERVICIOS, CONSULTORIA PARA LA ELABORACION DEL DOCUMENTO DE REQUERIMIENTO PARA SISTEMA INFORMATICO PARA MONITOREO, EVALUACION Y SEGUIMIENTO A LA CALIDAD EDUCATIVA CON ENFASIS EN EDUCACION INICIAL Y PARVULARIA</t>
  </si>
  <si>
    <t>JORGE ARMANDO GARCIA QUINTANILLA</t>
  </si>
  <si>
    <t>ELABORACION DE UNA "HOJA DE RUTA" DE DESARROLLO DE LA EDUCACION INCLUSIVA EN EL SALVADOR</t>
  </si>
  <si>
    <t>OSCAR ARMANDO GODOY</t>
  </si>
  <si>
    <t>COMPRA DE MATERIAL LUDICO Y EDUCATIVOS PARA DOTAR A LOS 4 ESCENARIOS DEL MODELO CEDI</t>
  </si>
  <si>
    <t>SCHOOL HOUSE, S.A. DE C.V.</t>
  </si>
  <si>
    <t>DEFINICION Y DISEÑO DEL ESTUDIO DEL CONTEXTO SOCIAL, ECONOMICO Y CULTURAL EN LOS 4 ESCENARIOS DE LOS CEDI</t>
  </si>
  <si>
    <t>CLAUDIA PATRICIA SOLIS DE GARCIA</t>
  </si>
  <si>
    <t xml:space="preserve">20 DIAS CALENDARIO </t>
  </si>
  <si>
    <t>SUMINISTRO DE VAJILLAS ESCOLARES PARA EL PROGRAMA DE ALIMENTACION Y SALUD ESCOLAR.</t>
  </si>
  <si>
    <t>UNESCO</t>
  </si>
  <si>
    <t>SUMINISTRO DE ESTUFAS DE GAS PARA CENTROS ESCOLARES PARA EL PROGRAMA ALIMENTACION Y SALUD ESCOLAR</t>
  </si>
  <si>
    <t>CAROLINA LOPEZ HERNANDEZ DE GONZALEZ</t>
  </si>
  <si>
    <t>SUMINISTRO DE BATERIAS DE COCINA PARA EL PROGRAMA DE ALIMENTACION Y SALUD ESCOLAR</t>
  </si>
  <si>
    <t>224 DIAS</t>
  </si>
  <si>
    <t>CONSTRUCCION Y REHABILITACION DE TRES CENTROS ESCOLARES DE EDUCACION BASICA SITUADOS EN MUNICIPIOS RURALES DE POBREZA EXTREMA O ALTA</t>
  </si>
  <si>
    <t>ONCA, S.A. DE C.V.</t>
  </si>
  <si>
    <t>SANCHEZ VELASQUEZ, S.A. DE C.V.</t>
  </si>
  <si>
    <t>INCODECO, S.A. DE C.V.</t>
  </si>
  <si>
    <t>239 DIAS</t>
  </si>
  <si>
    <t>SUPERVISION DE OBRAS DE CONSTRUCCION Y REHABILITACION DE TRES CENTROS ESCOLARES DE EDUCACION BASICA, SITUADOS EN MUNICIPIOS RURALES DE POBREZA EXTREMA O ALTA</t>
  </si>
  <si>
    <t>JOSE ROBERTO ROQUE  GUZMAN</t>
  </si>
  <si>
    <t>ADQUISICION DE MOBILIARIO (PUPITRES,  ESCRITORIOS, SILLAS, ESTANTES) PARA TRES CENTROS ESCOLARES DE EDUCACION BASICA, SITUADOS EN MUNICIPIOS RURALES DE EL SALVADOR</t>
  </si>
  <si>
    <t>LIMDISA, S.A. DE C.V.</t>
  </si>
  <si>
    <t>LICITACION PUBLICA POR INVITACION</t>
  </si>
  <si>
    <t>SERVICIOS PROFESIONALES PARA LASUPERVISION DE OBRAS DEL CENTRO ESCOLAR CANTON SAN BENITO J/CINQUERA D/CABAÑAS</t>
  </si>
  <si>
    <t>ANTONIO MARTINEZ</t>
  </si>
  <si>
    <t xml:space="preserve">10 DIAS </t>
  </si>
  <si>
    <t xml:space="preserve">ADQUISICION DE EQUIPO INFORMATICO PROYECTO : FORTALECIMIENTO DE LA DE CALIDAD DE LA EDUCAION EN EL AULA -FASE II,2º PARTE </t>
  </si>
  <si>
    <t xml:space="preserve">NEW MILLENIUM S.A DE C.V </t>
  </si>
  <si>
    <t>SERVICIOS DE IMPRESIÓN DE DIECISEIS MODULOS FORMATIVOS DE LENGUAJE Y MATEMATICA PARA PRIMERO Y SEGUNDO CICLOS DE EDUCACION BASICA</t>
  </si>
  <si>
    <t>FONDOS DE ACTIVIDADES ESPECIALES DEL MINISTERIO DE GOBERNACION/ IMPRENTA NACIONAL</t>
  </si>
  <si>
    <t>CONSULTORIA PARA EL TERCER SEGUIMIENTO TECNICO IN SITU DE LOS PROYECTOS SUBVENCIONADOS CON FONDOS FIES, EN SEGUNDA CONVOCATORIA (SE REQUIEREN SEIS PERSONAS NATURALES)</t>
  </si>
  <si>
    <t>RODRIGO ANTONIO REYES GOMEZ</t>
  </si>
  <si>
    <t>HUMBERTO ALFONSO SERMEÑO VILLALTA</t>
  </si>
  <si>
    <t>OSCAR EDUARDO MARROQUIN HERNANDEZ</t>
  </si>
  <si>
    <t>JULIO RENE VELASQUEZ SOTO</t>
  </si>
  <si>
    <t>RAFAEL ANTONIO IBARRA FERNANDEZ</t>
  </si>
  <si>
    <t>ADQUISICION DE EQUIPOS DE COMPUTO, IMPRESOR LASER, SCANER, PROYECTOR Y CAMARA DIGITAL FOTOGRAFICA PARA EL FIES</t>
  </si>
  <si>
    <t>LIBRE GESTION CON ORDEN DE CONMPRA</t>
  </si>
  <si>
    <t>ADQUISICION DE EQUIPO INDUSTRIAL Y ACCESORIOS PARA PANADERIA DEL CENTRO ESCOLAR REPUBLICA DE HAITI, DEPARTAMENTO Y MUNICIPIO DE SONSONATE.</t>
  </si>
  <si>
    <t>ERLO, S.A. DE C.V.</t>
  </si>
  <si>
    <t>SETEFE 2490</t>
  </si>
  <si>
    <t>NICOLAS WILFREDO SANTOS MOLINA/ TERMO PROCESOS INDUSTRIALES</t>
  </si>
  <si>
    <t>120 DIAS CALENDARIO</t>
  </si>
  <si>
    <t>ADQUISICION DE LIBROS PARA CONFORMAR BIBLIOTECAS RECREATIVAS PARA PRIMERO Y SEGUNDO CICLO DE EDUCACION BASICA</t>
  </si>
  <si>
    <t>CLASICOS ROXSIL, S.A. DE C.V.</t>
  </si>
  <si>
    <t>ERICK REYNALDO MARTINEZ GALDAMEZ</t>
  </si>
  <si>
    <t>EDITORA SANTILLANA, S.A. DE C.V.</t>
  </si>
  <si>
    <t>PROLIBROS, S.A. DE C.V.</t>
  </si>
  <si>
    <t>ADQUISICION DE MOBILIARIO ESCOLAR PARA CENTROS ESCOLARES DEL MINISTERIO DE EDUCACION</t>
  </si>
  <si>
    <t>OFFIMET, S.A. DE C.V.</t>
  </si>
  <si>
    <t>PROMETI, S.A. DE C.V.</t>
  </si>
  <si>
    <t>209 DIAS</t>
  </si>
  <si>
    <t>AMPLIACION DE INSTITUTO NACIONAL DE SAN MIGUEL TEPEZONTES, MUNICIOPIO DE SAN MIGUEL TEPEZONTES, DEPARTAMENTO DE LA PAZ Y REHABILITACION DE CENTRO ESCOLAR CERRO COLORADO, MUNICIPIO DE ILOBASCO, DEPARTAMENTO DE CABAÑAS</t>
  </si>
  <si>
    <t>HISALVIS, S. A. DE C.V.</t>
  </si>
  <si>
    <t>ADQUISICION DE ESTANTERIA, JACKS HIDRAULICOS, BANCOS DE TRABAJO Y LOCKERS PARA BODEGA DE CENTRO DE REACONDICIONAMIENTO DE COMPUTADORAS (CRC)</t>
  </si>
  <si>
    <t>CONSTRUMARKET, S.A. DE C.V.</t>
  </si>
  <si>
    <t>PRO EDUCA</t>
  </si>
  <si>
    <t>COMPRA DE INSTRUMENTOS MUSICALES A CENTROS EDUCACTIVOS PARA CONFORMAR ORQUESTAS JUVENILES, BANDAS DE PAZ, RODALLAS, ORQUESTA DE CUERDAS ESUTDIANTILES, FLAUTAS DULCESY GRUPOS DE MUSICA ANDINA</t>
  </si>
  <si>
    <t>PSA, S.A. DE C.V. (BOLPROES)</t>
  </si>
  <si>
    <t>ADQUISICION DE COMPUTADORES PERSONALES PORTATILES TIPO NOTEBOOK</t>
  </si>
  <si>
    <t>COMPRA DE MATERIAL RECREATIVO PARA DESARROLLAR LAS HABILIDADES PARA LA VIDA</t>
  </si>
  <si>
    <t>MATERIAL PARA EL SERVICIO DE FOTOCOPIADO PARA EL DESARROLLO DE RECREOS DIRIGIDOS EN CENTROS EDUCATIVOS EN TEMATICAS SOBRE EDUCACION PARA LA VIDA</t>
  </si>
  <si>
    <t>58 DIAS</t>
  </si>
  <si>
    <t>IMPLEMENTOS PARA DANZA FOLCLORICA Y CIUDADANA</t>
  </si>
  <si>
    <t>RADIO PARTS DE CENTROAMERICA, S.A. DE C.V.</t>
  </si>
  <si>
    <t>COOPESA</t>
  </si>
  <si>
    <t>COMPRA DE MATERIALES PARA CERMICA Y ESCULTURA</t>
  </si>
  <si>
    <t>ALMACENES VIDRI, S.A. DE C.V.</t>
  </si>
  <si>
    <t>CASA MIRIAN, S.A. DE C.V.</t>
  </si>
  <si>
    <t>ADQUISICION DE SISTEMA DE ALARMA PARA LA BODEGA DEL CENTRO DE REACONDICIONAMIENTO DE COMPUTADORAS (CRC)</t>
  </si>
  <si>
    <t>SIGNO DE CENTROAMERICA, S.A. DE C.V.</t>
  </si>
  <si>
    <t>AQUISICION DE DEFENSAS DE HIERRO E INSTALACION DE LINEA RAZOR PERIMETRAL PARA LA BODEGA DEL CENTRO DE REACONDICIONAMIENTO DE COMPUTADORAS (CRC)</t>
  </si>
  <si>
    <t>DISEÑO CONSTRUCCION Y MANTENIMIENTO, S.A. DE C.V.</t>
  </si>
  <si>
    <t>ADQUISICION DE MATERIAL RECREATIVO DEPORTIVO</t>
  </si>
  <si>
    <t>GERENCIA DE ADQUISICIONES Y CONTRATACIONES MINED</t>
  </si>
  <si>
    <t>DETALLE DE PROCESOS CONTRATADOS, DE ENERO A JULIO DEL AÑO 2012</t>
  </si>
</sst>
</file>

<file path=xl/styles.xml><?xml version="1.0" encoding="utf-8"?>
<styleSheet xmlns="http://schemas.openxmlformats.org/spreadsheetml/2006/main">
  <numFmts count="10">
    <numFmt numFmtId="44" formatCode="_(&quot;$&quot;* #,##0.00_);_(&quot;$&quot;* \(#,##0.00\);_(&quot;$&quot;* &quot;-&quot;??_);_(@_)"/>
    <numFmt numFmtId="43" formatCode="_(* #,##0.00_);_(* \(#,##0.00\);_(* &quot;-&quot;??_);_(@_)"/>
    <numFmt numFmtId="164" formatCode="[$$-440A]#,##0.00"/>
    <numFmt numFmtId="165" formatCode="_-* #,##0.00\ _€_-;\-* #,##0.00\ _€_-;_-* &quot;-&quot;??\ _€_-;_-@_-"/>
    <numFmt numFmtId="166" formatCode="_-* #,##0.00_-;\-* #,##0.00_-;_-* &quot;-&quot;??_-;_-@_-"/>
    <numFmt numFmtId="167" formatCode="_-&quot;$&quot;* #,##0.00_-;\-&quot;$&quot;* #,##0.00_-;_-&quot;$&quot;* &quot;-&quot;??_-;_-@_-"/>
    <numFmt numFmtId="168" formatCode="_-* #,##0.00\ &quot;€&quot;_-;\-* #,##0.00\ &quot;€&quot;_-;_-* &quot;-&quot;??\ &quot;€&quot;_-;_-@_-"/>
    <numFmt numFmtId="169" formatCode="&quot;$&quot;#,##0.00"/>
    <numFmt numFmtId="170" formatCode="[$-F400]h:mm:ss\ AM/PM"/>
    <numFmt numFmtId="171" formatCode="_([$€]* #,##0.00_);_([$€]* \(#,##0.00\);_([$€]* &quot;-&quot;??_);_(@_)"/>
  </numFmts>
  <fonts count="91">
    <font>
      <sz val="11"/>
      <color theme="1"/>
      <name val="Calibri"/>
      <family val="2"/>
      <scheme val="minor"/>
    </font>
    <font>
      <sz val="11"/>
      <color theme="1"/>
      <name val="Calibri"/>
      <family val="2"/>
      <scheme val="minor"/>
    </font>
    <font>
      <b/>
      <sz val="11"/>
      <color theme="1"/>
      <name val="Calibri"/>
      <family val="2"/>
      <scheme val="minor"/>
    </font>
    <font>
      <sz val="35"/>
      <color theme="1"/>
      <name val="Calibri"/>
      <family val="2"/>
      <scheme val="minor"/>
    </font>
    <font>
      <sz val="10"/>
      <name val="Arial"/>
      <family val="2"/>
    </font>
    <font>
      <b/>
      <sz val="10"/>
      <name val="Arial"/>
      <family val="2"/>
    </font>
    <font>
      <b/>
      <sz val="9"/>
      <name val="Arial"/>
      <family val="2"/>
    </font>
    <font>
      <b/>
      <sz val="8"/>
      <name val="Arial"/>
      <family val="2"/>
    </font>
    <font>
      <b/>
      <sz val="9"/>
      <color theme="1"/>
      <name val="Arial"/>
      <family val="2"/>
    </font>
    <font>
      <u/>
      <sz val="11"/>
      <color theme="10"/>
      <name val="Calibri"/>
      <family val="2"/>
    </font>
    <font>
      <sz val="9"/>
      <color theme="1"/>
      <name val="Arial"/>
      <family val="2"/>
    </font>
    <font>
      <sz val="9"/>
      <name val="Arial"/>
      <family val="2"/>
    </font>
    <font>
      <b/>
      <u/>
      <sz val="9"/>
      <color theme="1"/>
      <name val="Arial"/>
      <family val="2"/>
    </font>
    <font>
      <sz val="10"/>
      <color theme="1"/>
      <name val="Arial"/>
      <family val="2"/>
    </font>
    <font>
      <sz val="8"/>
      <color theme="1"/>
      <name val="Arial Black"/>
      <family val="2"/>
    </font>
    <font>
      <sz val="8"/>
      <color theme="1"/>
      <name val="Arial"/>
      <family val="2"/>
    </font>
    <font>
      <sz val="10"/>
      <color rgb="FFFF0000"/>
      <name val="Arial"/>
      <family val="2"/>
    </font>
    <font>
      <sz val="8"/>
      <name val="Arial Black"/>
      <family val="2"/>
    </font>
    <font>
      <sz val="8"/>
      <name val="Arial"/>
      <family val="2"/>
    </font>
    <font>
      <sz val="8"/>
      <name val="Calibri"/>
      <family val="2"/>
      <scheme val="minor"/>
    </font>
    <font>
      <b/>
      <sz val="10"/>
      <color rgb="FF000000"/>
      <name val="Arial"/>
      <family val="2"/>
    </font>
    <font>
      <b/>
      <u/>
      <sz val="10"/>
      <color theme="1"/>
      <name val="Arial"/>
      <family val="2"/>
    </font>
    <font>
      <sz val="10"/>
      <color rgb="FF000000"/>
      <name val="Arial"/>
      <family val="2"/>
    </font>
    <font>
      <b/>
      <sz val="10"/>
      <color theme="1"/>
      <name val="Arial"/>
      <family val="2"/>
    </font>
    <font>
      <b/>
      <i/>
      <u/>
      <sz val="10"/>
      <color theme="1"/>
      <name val="Arial"/>
      <family val="2"/>
    </font>
    <font>
      <sz val="8"/>
      <color theme="1"/>
      <name val="Cambria"/>
      <family val="1"/>
      <scheme val="major"/>
    </font>
    <font>
      <b/>
      <sz val="10"/>
      <color indexed="8"/>
      <name val="Arial"/>
      <family val="2"/>
    </font>
    <font>
      <sz val="10"/>
      <color indexed="8"/>
      <name val="Arial"/>
      <family val="2"/>
    </font>
    <font>
      <u/>
      <sz val="10"/>
      <color indexed="8"/>
      <name val="Arial"/>
      <family val="2"/>
    </font>
    <font>
      <sz val="12"/>
      <color indexed="8"/>
      <name val="Calibri"/>
      <family val="2"/>
    </font>
    <font>
      <sz val="14"/>
      <color indexed="8"/>
      <name val="Calibri"/>
      <family val="2"/>
    </font>
    <font>
      <b/>
      <strike/>
      <u/>
      <sz val="14"/>
      <color indexed="8"/>
      <name val="Calibri"/>
      <family val="2"/>
    </font>
    <font>
      <b/>
      <u/>
      <sz val="14"/>
      <color indexed="8"/>
      <name val="Calibri"/>
      <family val="2"/>
    </font>
    <font>
      <sz val="11"/>
      <color indexed="17"/>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60"/>
      <name val="Calibri"/>
      <family val="2"/>
    </font>
    <font>
      <sz val="10"/>
      <name val="MS Sans Serif"/>
      <family val="2"/>
    </font>
    <font>
      <sz val="11"/>
      <color indexed="10"/>
      <name val="Calibri"/>
      <family val="2"/>
    </font>
    <font>
      <b/>
      <sz val="11"/>
      <color indexed="8"/>
      <name val="Calibri"/>
      <family val="2"/>
    </font>
    <font>
      <sz val="22"/>
      <color theme="1"/>
      <name val="Arial Black"/>
      <family val="2"/>
    </font>
    <font>
      <i/>
      <sz val="10"/>
      <name val="Arial"/>
      <family val="2"/>
    </font>
    <font>
      <sz val="10"/>
      <color theme="1"/>
      <name val="Arial Black"/>
      <family val="2"/>
    </font>
    <font>
      <b/>
      <sz val="10"/>
      <color rgb="FFFF0000"/>
      <name val="Arial"/>
      <family val="2"/>
    </font>
    <font>
      <sz val="9"/>
      <color theme="1"/>
      <name val="Arial Black"/>
      <family val="2"/>
    </font>
    <font>
      <sz val="8"/>
      <color theme="1"/>
      <name val="Calibri"/>
      <family val="2"/>
      <scheme val="minor"/>
    </font>
    <font>
      <b/>
      <sz val="11"/>
      <color rgb="FFFF0000"/>
      <name val="Calibri"/>
      <family val="2"/>
      <scheme val="minor"/>
    </font>
    <font>
      <u/>
      <sz val="10"/>
      <name val="Arial"/>
      <family val="2"/>
    </font>
    <font>
      <sz val="12"/>
      <color theme="1"/>
      <name val="Calibri"/>
      <family val="2"/>
      <scheme val="minor"/>
    </font>
    <font>
      <b/>
      <sz val="8"/>
      <name val="Trebuchet MS"/>
      <family val="2"/>
    </font>
    <font>
      <sz val="8"/>
      <name val="Trebuchet MS"/>
      <family val="2"/>
    </font>
    <font>
      <sz val="8"/>
      <color theme="1"/>
      <name val="Trebuchet MS"/>
      <family val="2"/>
    </font>
    <font>
      <sz val="6"/>
      <color theme="1"/>
      <name val="Trebuchet MS"/>
      <family val="2"/>
    </font>
    <font>
      <sz val="6"/>
      <name val="Trebuchet MS"/>
      <family val="2"/>
    </font>
    <font>
      <sz val="6"/>
      <color theme="1"/>
      <name val="Calibri"/>
      <family val="2"/>
      <scheme val="minor"/>
    </font>
    <font>
      <b/>
      <sz val="8"/>
      <color theme="1"/>
      <name val="Trebuchet MS"/>
      <family val="2"/>
    </font>
    <font>
      <sz val="8"/>
      <color indexed="8"/>
      <name val="Trebuchet MS"/>
      <family val="2"/>
    </font>
    <font>
      <u/>
      <sz val="8"/>
      <name val="Trebuchet MS"/>
      <family val="2"/>
    </font>
    <font>
      <b/>
      <u/>
      <sz val="8"/>
      <name val="Trebuchet MS"/>
      <family val="2"/>
    </font>
    <font>
      <sz val="8"/>
      <color rgb="FF000000"/>
      <name val="Trebuchet MS"/>
      <family val="2"/>
    </font>
    <font>
      <b/>
      <sz val="8"/>
      <color indexed="8"/>
      <name val="Trebuchet MS"/>
      <family val="2"/>
    </font>
    <font>
      <b/>
      <sz val="10"/>
      <color indexed="8"/>
      <name val="Calibri"/>
      <family val="2"/>
    </font>
    <font>
      <sz val="8"/>
      <color indexed="8"/>
      <name val="Arial"/>
      <family val="2"/>
    </font>
    <font>
      <sz val="10"/>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color rgb="FF000000"/>
      <name val="Calibri"/>
      <family val="2"/>
      <scheme val="minor"/>
    </font>
    <font>
      <b/>
      <sz val="20"/>
      <color theme="1"/>
      <name val="Calibri"/>
      <family val="2"/>
      <scheme val="minor"/>
    </font>
    <font>
      <sz val="10"/>
      <color rgb="FFFF0000"/>
      <name val="Calibri"/>
      <family val="2"/>
      <scheme val="minor"/>
    </font>
    <font>
      <sz val="9"/>
      <color theme="1"/>
      <name val="Calibri"/>
      <family val="2"/>
      <scheme val="minor"/>
    </font>
    <font>
      <sz val="9"/>
      <name val="Calibri"/>
      <family val="2"/>
      <scheme val="minor"/>
    </font>
    <font>
      <b/>
      <sz val="9"/>
      <color theme="1"/>
      <name val="Calibri"/>
      <family val="2"/>
      <scheme val="minor"/>
    </font>
    <font>
      <sz val="12"/>
      <name val="Calibri"/>
      <family val="2"/>
      <scheme val="minor"/>
    </font>
    <font>
      <b/>
      <sz val="8"/>
      <color theme="1"/>
      <name val="Calibri"/>
      <family val="2"/>
      <scheme val="minor"/>
    </font>
    <font>
      <b/>
      <sz val="8"/>
      <name val="Calibri"/>
      <family val="2"/>
      <scheme val="minor"/>
    </font>
    <font>
      <sz val="11"/>
      <name val="Calibri"/>
      <family val="2"/>
      <scheme val="minor"/>
    </font>
    <font>
      <sz val="11"/>
      <color indexed="8"/>
      <name val="Calibri"/>
      <family val="2"/>
    </font>
    <font>
      <b/>
      <sz val="15"/>
      <color indexed="56"/>
      <name val="Calibri"/>
      <family val="2"/>
    </font>
    <font>
      <b/>
      <sz val="18"/>
      <color indexed="56"/>
      <name val="Cambria"/>
      <family val="2"/>
    </font>
    <font>
      <sz val="11"/>
      <color indexed="20"/>
      <name val="Calibri"/>
      <family val="2"/>
    </font>
    <font>
      <b/>
      <sz val="11"/>
      <color indexed="63"/>
      <name val="Calibri"/>
      <family val="2"/>
    </font>
    <font>
      <sz val="8"/>
      <color indexed="8"/>
      <name val="Calibri"/>
      <family val="2"/>
    </font>
    <font>
      <i/>
      <sz val="11"/>
      <color indexed="23"/>
      <name val="Calibri"/>
      <family val="2"/>
    </font>
    <font>
      <b/>
      <sz val="8"/>
      <color indexed="10"/>
      <name val="Arial"/>
      <family val="2"/>
    </font>
    <font>
      <b/>
      <sz val="13"/>
      <color indexed="56"/>
      <name val="Calibri"/>
      <family val="2"/>
    </font>
    <font>
      <sz val="8"/>
      <name val="Calibri"/>
      <family val="2"/>
    </font>
    <font>
      <sz val="11"/>
      <color indexed="9"/>
      <name val="Calibri"/>
      <family val="2"/>
    </font>
    <font>
      <sz val="17"/>
      <color theme="1"/>
      <name val="Arial Black"/>
      <family val="2"/>
    </font>
  </fonts>
  <fills count="27">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indexed="42"/>
      </patternFill>
    </fill>
    <fill>
      <patternFill patternType="solid">
        <fgColor indexed="55"/>
      </patternFill>
    </fill>
    <fill>
      <patternFill patternType="solid">
        <fgColor indexed="47"/>
      </patternFill>
    </fill>
    <fill>
      <patternFill patternType="solid">
        <fgColor indexed="43"/>
      </patternFill>
    </fill>
    <fill>
      <patternFill patternType="solid">
        <fgColor indexed="26"/>
      </patternFill>
    </fill>
    <fill>
      <patternFill patternType="solid">
        <fgColor indexed="31"/>
      </patternFill>
    </fill>
    <fill>
      <patternFill patternType="solid">
        <fgColor indexed="45"/>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0"/>
        <bgColor indexed="21"/>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64"/>
      </top>
      <bottom style="thin">
        <color indexed="64"/>
      </bottom>
      <diagonal/>
    </border>
    <border>
      <left style="thin">
        <color indexed="8"/>
      </left>
      <right style="thin">
        <color indexed="8"/>
      </right>
      <top style="thin">
        <color indexed="8"/>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s>
  <cellStyleXfs count="9528">
    <xf numFmtId="0" fontId="0" fillId="0" borderId="0"/>
    <xf numFmtId="0" fontId="4" fillId="0" borderId="0"/>
    <xf numFmtId="0" fontId="1" fillId="0" borderId="0"/>
    <xf numFmtId="0" fontId="9" fillId="0" borderId="0" applyNumberFormat="0" applyFill="0" applyBorder="0" applyAlignment="0" applyProtection="0">
      <alignment vertical="top"/>
      <protection locked="0"/>
    </xf>
    <xf numFmtId="0" fontId="4" fillId="0" borderId="0"/>
    <xf numFmtId="164"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164" fontId="34" fillId="5" borderId="6" applyNumberFormat="0" applyAlignment="0" applyProtection="0"/>
    <xf numFmtId="0" fontId="34" fillId="5" borderId="6" applyNumberFormat="0" applyAlignment="0" applyProtection="0"/>
    <xf numFmtId="0" fontId="34" fillId="5" borderId="6" applyNumberFormat="0" applyAlignment="0" applyProtection="0"/>
    <xf numFmtId="0" fontId="34" fillId="5" borderId="6" applyNumberFormat="0" applyAlignment="0" applyProtection="0"/>
    <xf numFmtId="164"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164"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4" fontId="37" fillId="6" borderId="8" applyNumberFormat="0" applyAlignment="0" applyProtection="0"/>
    <xf numFmtId="0" fontId="37" fillId="6" borderId="8" applyNumberFormat="0" applyAlignment="0" applyProtection="0"/>
    <xf numFmtId="0" fontId="37" fillId="6" borderId="8" applyNumberFormat="0" applyAlignment="0" applyProtection="0"/>
    <xf numFmtId="0" fontId="37" fillId="6" borderId="8" applyNumberFormat="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43" fontId="1" fillId="0" borderId="0" applyFont="0" applyFill="0" applyBorder="0" applyAlignment="0" applyProtection="0"/>
    <xf numFmtId="165" fontId="4" fillId="0" borderId="0" applyFont="0" applyFill="0" applyBorder="0" applyAlignment="0" applyProtection="0"/>
    <xf numFmtId="43" fontId="1" fillId="0" borderId="0" applyFont="0" applyFill="0" applyBorder="0" applyAlignment="0" applyProtection="0"/>
    <xf numFmtId="165" fontId="4"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164" fontId="38" fillId="7" borderId="0" applyNumberFormat="0" applyBorder="0" applyAlignment="0" applyProtection="0"/>
    <xf numFmtId="0" fontId="38" fillId="7" borderId="0" applyNumberFormat="0" applyBorder="0" applyAlignment="0" applyProtection="0"/>
    <xf numFmtId="164"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164"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1" fillId="0" borderId="0"/>
    <xf numFmtId="164"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1" fillId="0" borderId="0"/>
    <xf numFmtId="0" fontId="1" fillId="0" borderId="0"/>
    <xf numFmtId="0" fontId="1" fillId="0" borderId="0"/>
    <xf numFmtId="164" fontId="1" fillId="0" borderId="0"/>
    <xf numFmtId="0" fontId="1" fillId="0" borderId="0"/>
    <xf numFmtId="164" fontId="1" fillId="0" borderId="0"/>
    <xf numFmtId="164" fontId="4" fillId="0" borderId="0" applyNumberFormat="0" applyFill="0" applyBorder="0" applyAlignment="0" applyProtection="0"/>
    <xf numFmtId="164" fontId="1" fillId="0" borderId="0"/>
    <xf numFmtId="0" fontId="1"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164" fontId="1" fillId="0" borderId="0"/>
    <xf numFmtId="0" fontId="1" fillId="0" borderId="0"/>
    <xf numFmtId="0" fontId="1" fillId="0" borderId="0"/>
    <xf numFmtId="164" fontId="1" fillId="0" borderId="0"/>
    <xf numFmtId="0" fontId="1" fillId="0" borderId="0"/>
    <xf numFmtId="164" fontId="4" fillId="0" borderId="0"/>
    <xf numFmtId="164"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39" fillId="0" borderId="0"/>
    <xf numFmtId="0" fontId="39" fillId="0" borderId="0"/>
    <xf numFmtId="164" fontId="39" fillId="0" borderId="0"/>
    <xf numFmtId="0" fontId="39" fillId="0" borderId="0"/>
    <xf numFmtId="0" fontId="39" fillId="0" borderId="0"/>
    <xf numFmtId="164" fontId="39" fillId="0" borderId="0"/>
    <xf numFmtId="0" fontId="39" fillId="0" borderId="0"/>
    <xf numFmtId="164" fontId="39" fillId="0" borderId="0"/>
    <xf numFmtId="0" fontId="39" fillId="0" borderId="0"/>
    <xf numFmtId="164" fontId="39" fillId="0" borderId="0"/>
    <xf numFmtId="0" fontId="39" fillId="0" borderId="0"/>
    <xf numFmtId="0" fontId="39" fillId="0" borderId="0"/>
    <xf numFmtId="164" fontId="39" fillId="0" borderId="0"/>
    <xf numFmtId="0" fontId="39" fillId="0" borderId="0"/>
    <xf numFmtId="164" fontId="39" fillId="0" borderId="0"/>
    <xf numFmtId="0" fontId="39" fillId="0" borderId="0"/>
    <xf numFmtId="164" fontId="39" fillId="0" borderId="0"/>
    <xf numFmtId="0" fontId="39" fillId="0" borderId="0"/>
    <xf numFmtId="0" fontId="39" fillId="0" borderId="0"/>
    <xf numFmtId="164" fontId="39" fillId="0" borderId="0"/>
    <xf numFmtId="0" fontId="39" fillId="0" borderId="0"/>
    <xf numFmtId="164" fontId="39" fillId="0" borderId="0"/>
    <xf numFmtId="0" fontId="39" fillId="0" borderId="0"/>
    <xf numFmtId="164" fontId="39" fillId="0" borderId="0"/>
    <xf numFmtId="0" fontId="39" fillId="0" borderId="0"/>
    <xf numFmtId="0" fontId="39" fillId="0" borderId="0"/>
    <xf numFmtId="164" fontId="39" fillId="0" borderId="0"/>
    <xf numFmtId="0" fontId="39" fillId="0" borderId="0"/>
    <xf numFmtId="164" fontId="39" fillId="0" borderId="0"/>
    <xf numFmtId="0" fontId="39" fillId="0" borderId="0"/>
    <xf numFmtId="164" fontId="39" fillId="0" borderId="0"/>
    <xf numFmtId="0" fontId="39" fillId="0" borderId="0"/>
    <xf numFmtId="0" fontId="39" fillId="0" borderId="0"/>
    <xf numFmtId="164" fontId="39" fillId="0" borderId="0"/>
    <xf numFmtId="0" fontId="39" fillId="0" borderId="0"/>
    <xf numFmtId="164" fontId="39" fillId="0" borderId="0"/>
    <xf numFmtId="0" fontId="39" fillId="0" borderId="0"/>
    <xf numFmtId="164" fontId="39" fillId="0" borderId="0"/>
    <xf numFmtId="0" fontId="39" fillId="0" borderId="0"/>
    <xf numFmtId="0" fontId="39" fillId="0" borderId="0"/>
    <xf numFmtId="164" fontId="39" fillId="0" borderId="0"/>
    <xf numFmtId="0" fontId="39" fillId="0" borderId="0"/>
    <xf numFmtId="164" fontId="1"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applyNumberFormat="0" applyFill="0" applyBorder="0" applyAlignment="0" applyProtection="0"/>
    <xf numFmtId="0" fontId="1" fillId="0" borderId="0"/>
    <xf numFmtId="164" fontId="4" fillId="0" borderId="0" applyNumberFormat="0" applyFill="0" applyBorder="0" applyAlignment="0" applyProtection="0"/>
    <xf numFmtId="0" fontId="1" fillId="0" borderId="0"/>
    <xf numFmtId="0" fontId="1" fillId="0" borderId="0"/>
    <xf numFmtId="164" fontId="4" fillId="0" borderId="0" applyNumberFormat="0" applyFill="0" applyBorder="0" applyAlignment="0" applyProtection="0"/>
    <xf numFmtId="0" fontId="1" fillId="0" borderId="0"/>
    <xf numFmtId="0" fontId="4" fillId="0" borderId="0" applyNumberFormat="0" applyFill="0" applyBorder="0" applyAlignment="0" applyProtection="0"/>
    <xf numFmtId="164" fontId="4" fillId="0" borderId="0" applyNumberFormat="0" applyFill="0" applyBorder="0" applyAlignment="0" applyProtection="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applyNumberFormat="0" applyFill="0" applyBorder="0" applyAlignment="0" applyProtection="0"/>
    <xf numFmtId="0" fontId="4" fillId="0" borderId="0"/>
    <xf numFmtId="164"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64" fontId="4" fillId="0" borderId="0" applyNumberFormat="0" applyFill="0" applyBorder="0" applyAlignment="0" applyProtection="0"/>
    <xf numFmtId="0" fontId="4" fillId="0" borderId="0"/>
    <xf numFmtId="164" fontId="4" fillId="0" borderId="0"/>
    <xf numFmtId="164" fontId="1"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1" fillId="0" borderId="0"/>
    <xf numFmtId="0" fontId="4" fillId="0" borderId="0"/>
    <xf numFmtId="164" fontId="1" fillId="0" borderId="0"/>
    <xf numFmtId="0" fontId="1" fillId="0" borderId="0"/>
    <xf numFmtId="0" fontId="1" fillId="0" borderId="0"/>
    <xf numFmtId="164" fontId="1" fillId="0" borderId="0"/>
    <xf numFmtId="0" fontId="4" fillId="0" borderId="0"/>
    <xf numFmtId="164" fontId="4" fillId="0" borderId="0"/>
    <xf numFmtId="164" fontId="1" fillId="0" borderId="0"/>
    <xf numFmtId="0" fontId="1" fillId="0" borderId="0"/>
    <xf numFmtId="164" fontId="4" fillId="0" borderId="0"/>
    <xf numFmtId="164" fontId="1" fillId="0" borderId="0"/>
    <xf numFmtId="0" fontId="1" fillId="0" borderId="0"/>
    <xf numFmtId="0" fontId="1" fillId="0" borderId="0"/>
    <xf numFmtId="164" fontId="1" fillId="0" borderId="0"/>
    <xf numFmtId="164" fontId="4" fillId="0" borderId="0"/>
    <xf numFmtId="0" fontId="4" fillId="0" borderId="0"/>
    <xf numFmtId="0" fontId="1" fillId="0" borderId="0"/>
    <xf numFmtId="0" fontId="4" fillId="0" borderId="0"/>
    <xf numFmtId="0" fontId="4" fillId="0" borderId="0"/>
    <xf numFmtId="0" fontId="1"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0" fontId="1" fillId="0" borderId="0"/>
    <xf numFmtId="164" fontId="4" fillId="0" borderId="0"/>
    <xf numFmtId="0" fontId="4" fillId="0" borderId="0"/>
    <xf numFmtId="0" fontId="4" fillId="0" borderId="0"/>
    <xf numFmtId="164" fontId="4" fillId="0" borderId="0"/>
    <xf numFmtId="0" fontId="1"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1" fillId="0" borderId="0"/>
    <xf numFmtId="0" fontId="1"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0" fontId="4" fillId="0" borderId="0" applyNumberFormat="0" applyFill="0" applyBorder="0" applyAlignment="0" applyProtection="0"/>
    <xf numFmtId="164" fontId="1" fillId="0" borderId="0"/>
    <xf numFmtId="0" fontId="1" fillId="0" borderId="0"/>
    <xf numFmtId="0" fontId="1" fillId="0" borderId="0"/>
    <xf numFmtId="164" fontId="1" fillId="0" borderId="0"/>
    <xf numFmtId="0" fontId="4" fillId="0" borderId="0" applyNumberFormat="0" applyFill="0" applyBorder="0" applyAlignment="0" applyProtection="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0" fontId="4" fillId="0" borderId="0" applyNumberFormat="0" applyFill="0" applyBorder="0" applyAlignment="0" applyProtection="0"/>
    <xf numFmtId="164" fontId="4" fillId="0" borderId="0"/>
    <xf numFmtId="0" fontId="4" fillId="0" borderId="0"/>
    <xf numFmtId="0" fontId="4" fillId="0" borderId="0"/>
    <xf numFmtId="164"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1" fillId="0" borderId="0"/>
    <xf numFmtId="0" fontId="4" fillId="0" borderId="0" applyNumberFormat="0" applyFill="0" applyBorder="0" applyAlignment="0" applyProtection="0"/>
    <xf numFmtId="0" fontId="4" fillId="0" borderId="0" applyNumberFormat="0" applyFill="0" applyBorder="0" applyAlignment="0" applyProtection="0"/>
    <xf numFmtId="0" fontId="1" fillId="0" borderId="0"/>
    <xf numFmtId="0" fontId="4" fillId="0" borderId="0"/>
    <xf numFmtId="164" fontId="1" fillId="0" borderId="0"/>
    <xf numFmtId="0" fontId="4" fillId="0" borderId="0"/>
    <xf numFmtId="0" fontId="4" fillId="0" borderId="0"/>
    <xf numFmtId="0" fontId="1" fillId="0" borderId="0"/>
    <xf numFmtId="164"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1" fillId="0" borderId="0"/>
    <xf numFmtId="164"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1" fillId="0" borderId="0"/>
    <xf numFmtId="164" fontId="1" fillId="0" borderId="0"/>
    <xf numFmtId="0" fontId="1" fillId="0" borderId="0"/>
    <xf numFmtId="0" fontId="1" fillId="0" borderId="0"/>
    <xf numFmtId="164" fontId="1" fillId="0" borderId="0"/>
    <xf numFmtId="0" fontId="1"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39" fillId="0" borderId="0"/>
    <xf numFmtId="0" fontId="39" fillId="0" borderId="0"/>
    <xf numFmtId="164" fontId="39" fillId="0" borderId="0"/>
    <xf numFmtId="0" fontId="39" fillId="0" borderId="0"/>
    <xf numFmtId="0" fontId="39" fillId="0" borderId="0"/>
    <xf numFmtId="164" fontId="39" fillId="0" borderId="0"/>
    <xf numFmtId="0" fontId="39" fillId="0" borderId="0"/>
    <xf numFmtId="164" fontId="39" fillId="0" borderId="0"/>
    <xf numFmtId="0" fontId="39" fillId="0" borderId="0"/>
    <xf numFmtId="164" fontId="39" fillId="0" borderId="0"/>
    <xf numFmtId="0" fontId="39" fillId="0" borderId="0"/>
    <xf numFmtId="164" fontId="39" fillId="0" borderId="0"/>
    <xf numFmtId="0" fontId="39" fillId="0" borderId="0"/>
    <xf numFmtId="0" fontId="39" fillId="0" borderId="0"/>
    <xf numFmtId="164"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64" fontId="39" fillId="0" borderId="0"/>
    <xf numFmtId="0" fontId="39" fillId="0" borderId="0"/>
    <xf numFmtId="164" fontId="39" fillId="0" borderId="0"/>
    <xf numFmtId="0" fontId="39" fillId="0" borderId="0"/>
    <xf numFmtId="0" fontId="39" fillId="0" borderId="0"/>
    <xf numFmtId="164" fontId="39" fillId="0" borderId="0"/>
    <xf numFmtId="0" fontId="39" fillId="0" borderId="0"/>
    <xf numFmtId="164" fontId="39" fillId="0" borderId="0"/>
    <xf numFmtId="0" fontId="39" fillId="0" borderId="0"/>
    <xf numFmtId="164" fontId="39" fillId="0" borderId="0"/>
    <xf numFmtId="0" fontId="39" fillId="0" borderId="0"/>
    <xf numFmtId="0" fontId="39" fillId="0" borderId="0"/>
    <xf numFmtId="164" fontId="39" fillId="0" borderId="0"/>
    <xf numFmtId="0" fontId="39"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0" fontId="39" fillId="0" borderId="0"/>
    <xf numFmtId="0" fontId="4" fillId="0" borderId="0" applyNumberFormat="0" applyFill="0" applyBorder="0" applyAlignment="0" applyProtection="0"/>
    <xf numFmtId="0" fontId="4" fillId="0" borderId="0"/>
    <xf numFmtId="0" fontId="4" fillId="0" borderId="0"/>
    <xf numFmtId="0" fontId="4" fillId="0" borderId="0" applyNumberFormat="0" applyFill="0" applyBorder="0" applyAlignment="0" applyProtection="0"/>
    <xf numFmtId="0" fontId="4" fillId="0" borderId="0"/>
    <xf numFmtId="164" fontId="4" fillId="0" borderId="0" applyNumberFormat="0" applyFill="0" applyBorder="0" applyAlignment="0" applyProtection="0"/>
    <xf numFmtId="0" fontId="4" fillId="0" borderId="0"/>
    <xf numFmtId="0" fontId="39" fillId="0" borderId="0"/>
    <xf numFmtId="0" fontId="4" fillId="0" borderId="0"/>
    <xf numFmtId="0" fontId="4" fillId="0" borderId="0"/>
    <xf numFmtId="164" fontId="4" fillId="0" borderId="0" applyNumberFormat="0" applyFill="0" applyBorder="0" applyAlignment="0" applyProtection="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0" fontId="4" fillId="0" borderId="0" applyNumberFormat="0" applyFill="0" applyBorder="0" applyAlignment="0" applyProtection="0"/>
    <xf numFmtId="164" fontId="4" fillId="0" borderId="0"/>
    <xf numFmtId="0" fontId="4" fillId="0" borderId="0"/>
    <xf numFmtId="0" fontId="4" fillId="0" borderId="0"/>
    <xf numFmtId="164"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164"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64" fontId="4" fillId="0" borderId="0" applyNumberFormat="0" applyFill="0" applyBorder="0" applyAlignment="0" applyProtection="0"/>
    <xf numFmtId="0" fontId="4" fillId="0" borderId="0"/>
    <xf numFmtId="164" fontId="1" fillId="0" borderId="0"/>
    <xf numFmtId="0" fontId="1" fillId="0" borderId="0"/>
    <xf numFmtId="164" fontId="1" fillId="0" borderId="0"/>
    <xf numFmtId="0" fontId="1" fillId="0" borderId="0"/>
    <xf numFmtId="0" fontId="1" fillId="0" borderId="0"/>
    <xf numFmtId="164" fontId="1" fillId="0" borderId="0"/>
    <xf numFmtId="0" fontId="1" fillId="0" borderId="0"/>
    <xf numFmtId="0" fontId="4" fillId="0" borderId="0" applyNumberFormat="0" applyFill="0" applyBorder="0" applyAlignment="0" applyProtection="0"/>
    <xf numFmtId="164" fontId="1" fillId="0" borderId="0"/>
    <xf numFmtId="0" fontId="1"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164" fontId="1" fillId="0" borderId="0"/>
    <xf numFmtId="0" fontId="1" fillId="0" borderId="0"/>
    <xf numFmtId="0" fontId="1" fillId="0" borderId="0"/>
    <xf numFmtId="164" fontId="1" fillId="0" borderId="0"/>
    <xf numFmtId="0" fontId="1"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0" fontId="4" fillId="0" borderId="0"/>
    <xf numFmtId="0" fontId="4" fillId="0" borderId="0" applyNumberFormat="0" applyFill="0" applyBorder="0" applyAlignment="0" applyProtection="0"/>
    <xf numFmtId="0" fontId="4" fillId="0" borderId="0"/>
    <xf numFmtId="0" fontId="4" fillId="0" borderId="0"/>
    <xf numFmtId="164" fontId="4" fillId="0" borderId="0" applyNumberFormat="0" applyFill="0" applyBorder="0" applyAlignment="0" applyProtection="0"/>
    <xf numFmtId="164" fontId="4" fillId="0" borderId="0" applyNumberFormat="0" applyFill="0" applyBorder="0" applyAlignment="0" applyProtection="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0" fontId="4" fillId="0" borderId="0" applyNumberFormat="0" applyFill="0" applyBorder="0" applyAlignment="0" applyProtection="0"/>
    <xf numFmtId="164" fontId="4" fillId="0" borderId="0"/>
    <xf numFmtId="0" fontId="4" fillId="0" borderId="0"/>
    <xf numFmtId="0" fontId="4" fillId="0" borderId="0"/>
    <xf numFmtId="164"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164"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64" fontId="4" fillId="0" borderId="0" applyNumberFormat="0" applyFill="0" applyBorder="0" applyAlignment="0" applyProtection="0"/>
    <xf numFmtId="0" fontId="4" fillId="0" borderId="0"/>
    <xf numFmtId="164" fontId="1" fillId="0" borderId="0"/>
    <xf numFmtId="0" fontId="1" fillId="0" borderId="0"/>
    <xf numFmtId="164" fontId="1" fillId="0" borderId="0"/>
    <xf numFmtId="0" fontId="1" fillId="0" borderId="0"/>
    <xf numFmtId="0" fontId="1" fillId="0" borderId="0"/>
    <xf numFmtId="164" fontId="1" fillId="0" borderId="0"/>
    <xf numFmtId="0" fontId="1" fillId="0" borderId="0"/>
    <xf numFmtId="0" fontId="4" fillId="0" borderId="0" applyNumberFormat="0" applyFill="0" applyBorder="0" applyAlignment="0" applyProtection="0"/>
    <xf numFmtId="164" fontId="1" fillId="0" borderId="0"/>
    <xf numFmtId="0" fontId="1"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164" fontId="1" fillId="0" borderId="0"/>
    <xf numFmtId="0" fontId="1" fillId="0" borderId="0"/>
    <xf numFmtId="0" fontId="1" fillId="0" borderId="0"/>
    <xf numFmtId="164" fontId="1" fillId="0" borderId="0"/>
    <xf numFmtId="0" fontId="1"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1" fillId="0" borderId="0"/>
    <xf numFmtId="0" fontId="1"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164" fontId="1" fillId="0" borderId="0"/>
    <xf numFmtId="0" fontId="1" fillId="0" borderId="0"/>
    <xf numFmtId="0" fontId="1" fillId="0" borderId="0"/>
    <xf numFmtId="164" fontId="1" fillId="0" borderId="0"/>
    <xf numFmtId="0" fontId="1"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1" fillId="0" borderId="0"/>
    <xf numFmtId="164"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1" fillId="0" borderId="0"/>
    <xf numFmtId="0" fontId="1" fillId="0" borderId="0"/>
    <xf numFmtId="164" fontId="1" fillId="0" borderId="0"/>
    <xf numFmtId="0" fontId="1" fillId="0" borderId="0"/>
    <xf numFmtId="0" fontId="1" fillId="0" borderId="0"/>
    <xf numFmtId="164" fontId="1" fillId="0" borderId="0"/>
    <xf numFmtId="0" fontId="1"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1"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164" fontId="1" fillId="0" borderId="0"/>
    <xf numFmtId="0" fontId="1" fillId="0" borderId="0"/>
    <xf numFmtId="0" fontId="1" fillId="0" borderId="0"/>
    <xf numFmtId="164" fontId="1" fillId="0" borderId="0"/>
    <xf numFmtId="0" fontId="1" fillId="0" borderId="0"/>
    <xf numFmtId="164" fontId="1" fillId="0" borderId="0"/>
    <xf numFmtId="0" fontId="1" fillId="0" borderId="0"/>
    <xf numFmtId="164" fontId="1" fillId="0" borderId="0"/>
    <xf numFmtId="0" fontId="1" fillId="0" borderId="0"/>
    <xf numFmtId="0" fontId="1" fillId="0" borderId="0"/>
    <xf numFmtId="164" fontId="1" fillId="0" borderId="0"/>
    <xf numFmtId="0" fontId="1" fillId="0" borderId="0"/>
    <xf numFmtId="164" fontId="1" fillId="0" borderId="0"/>
    <xf numFmtId="164" fontId="39" fillId="0" borderId="0"/>
    <xf numFmtId="0" fontId="39" fillId="0" borderId="0"/>
    <xf numFmtId="164" fontId="39" fillId="0" borderId="0"/>
    <xf numFmtId="0" fontId="39" fillId="0" borderId="0"/>
    <xf numFmtId="0" fontId="39" fillId="0" borderId="0"/>
    <xf numFmtId="164" fontId="39" fillId="0" borderId="0"/>
    <xf numFmtId="0" fontId="39" fillId="0" borderId="0"/>
    <xf numFmtId="164" fontId="39" fillId="0" borderId="0"/>
    <xf numFmtId="0" fontId="39" fillId="0" borderId="0"/>
    <xf numFmtId="164" fontId="39" fillId="0" borderId="0"/>
    <xf numFmtId="0" fontId="39" fillId="0" borderId="0"/>
    <xf numFmtId="0" fontId="39" fillId="0" borderId="0"/>
    <xf numFmtId="164" fontId="39" fillId="0" borderId="0"/>
    <xf numFmtId="0" fontId="39" fillId="0" borderId="0"/>
    <xf numFmtId="164" fontId="39" fillId="0" borderId="0"/>
    <xf numFmtId="0" fontId="39" fillId="0" borderId="0"/>
    <xf numFmtId="164" fontId="39" fillId="0" borderId="0"/>
    <xf numFmtId="0" fontId="39" fillId="0" borderId="0"/>
    <xf numFmtId="0" fontId="39" fillId="0" borderId="0"/>
    <xf numFmtId="164" fontId="39" fillId="0" borderId="0"/>
    <xf numFmtId="0" fontId="39" fillId="0" borderId="0"/>
    <xf numFmtId="164" fontId="39" fillId="0" borderId="0"/>
    <xf numFmtId="0" fontId="39" fillId="0" borderId="0"/>
    <xf numFmtId="164" fontId="39" fillId="0" borderId="0"/>
    <xf numFmtId="0" fontId="39" fillId="0" borderId="0"/>
    <xf numFmtId="0" fontId="39" fillId="0" borderId="0"/>
    <xf numFmtId="164" fontId="39" fillId="0" borderId="0"/>
    <xf numFmtId="0" fontId="39" fillId="0" borderId="0"/>
    <xf numFmtId="164" fontId="39" fillId="0" borderId="0"/>
    <xf numFmtId="0" fontId="39" fillId="0" borderId="0"/>
    <xf numFmtId="164" fontId="39" fillId="0" borderId="0"/>
    <xf numFmtId="0" fontId="39" fillId="0" borderId="0"/>
    <xf numFmtId="0" fontId="39" fillId="0" borderId="0"/>
    <xf numFmtId="164" fontId="39" fillId="0" borderId="0"/>
    <xf numFmtId="0" fontId="39" fillId="0" borderId="0"/>
    <xf numFmtId="164" fontId="39" fillId="0" borderId="0"/>
    <xf numFmtId="0" fontId="39" fillId="0" borderId="0"/>
    <xf numFmtId="164" fontId="39" fillId="0" borderId="0"/>
    <xf numFmtId="0" fontId="39" fillId="0" borderId="0"/>
    <xf numFmtId="0" fontId="39" fillId="0" borderId="0"/>
    <xf numFmtId="164" fontId="39" fillId="0" borderId="0"/>
    <xf numFmtId="0" fontId="39" fillId="0" borderId="0"/>
    <xf numFmtId="164" fontId="39" fillId="0" borderId="0"/>
    <xf numFmtId="0" fontId="39" fillId="0" borderId="0"/>
    <xf numFmtId="164" fontId="39" fillId="0" borderId="0"/>
    <xf numFmtId="0" fontId="39" fillId="0" borderId="0"/>
    <xf numFmtId="164" fontId="39" fillId="0" borderId="0"/>
    <xf numFmtId="0" fontId="39" fillId="0" borderId="0"/>
    <xf numFmtId="0" fontId="39" fillId="0" borderId="0"/>
    <xf numFmtId="164"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64" fontId="39" fillId="0" borderId="0"/>
    <xf numFmtId="0" fontId="39" fillId="0" borderId="0"/>
    <xf numFmtId="164" fontId="39" fillId="0" borderId="0"/>
    <xf numFmtId="0" fontId="39" fillId="0" borderId="0"/>
    <xf numFmtId="0" fontId="39" fillId="0" borderId="0"/>
    <xf numFmtId="164" fontId="39" fillId="0" borderId="0"/>
    <xf numFmtId="0" fontId="39" fillId="0" borderId="0"/>
    <xf numFmtId="164" fontId="39" fillId="0" borderId="0"/>
    <xf numFmtId="0" fontId="39" fillId="0" borderId="0"/>
    <xf numFmtId="164" fontId="39" fillId="0" borderId="0"/>
    <xf numFmtId="0" fontId="39" fillId="0" borderId="0"/>
    <xf numFmtId="0" fontId="39" fillId="0" borderId="0"/>
    <xf numFmtId="164" fontId="39" fillId="0" borderId="0"/>
    <xf numFmtId="0" fontId="39" fillId="0" borderId="0"/>
    <xf numFmtId="164" fontId="4" fillId="0" borderId="0"/>
    <xf numFmtId="0" fontId="4" fillId="0" borderId="0"/>
    <xf numFmtId="164" fontId="1" fillId="0" borderId="0"/>
    <xf numFmtId="164" fontId="4" fillId="0" borderId="0"/>
    <xf numFmtId="0" fontId="4" fillId="0" borderId="0"/>
    <xf numFmtId="0" fontId="4" fillId="0" borderId="0"/>
    <xf numFmtId="164" fontId="4" fillId="0" borderId="0"/>
    <xf numFmtId="164" fontId="1" fillId="0" borderId="0"/>
    <xf numFmtId="164"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1" fillId="0" borderId="0"/>
    <xf numFmtId="0" fontId="4" fillId="0" borderId="0"/>
    <xf numFmtId="164" fontId="4" fillId="0" borderId="0"/>
    <xf numFmtId="0" fontId="1" fillId="0" borderId="0"/>
    <xf numFmtId="0" fontId="1"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0" fontId="39" fillId="0" borderId="0"/>
    <xf numFmtId="0" fontId="4" fillId="0" borderId="0"/>
    <xf numFmtId="0" fontId="4" fillId="0" borderId="0"/>
    <xf numFmtId="0" fontId="39"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164"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1" fillId="0" borderId="0"/>
    <xf numFmtId="164"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39" fillId="0" borderId="0"/>
    <xf numFmtId="0" fontId="39" fillId="0" borderId="0"/>
    <xf numFmtId="164" fontId="39" fillId="0" borderId="0"/>
    <xf numFmtId="0" fontId="39" fillId="0" borderId="0"/>
    <xf numFmtId="0" fontId="39" fillId="0" borderId="0"/>
    <xf numFmtId="164" fontId="39" fillId="0" borderId="0"/>
    <xf numFmtId="0" fontId="39" fillId="0" borderId="0"/>
    <xf numFmtId="164" fontId="4" fillId="0" borderId="0"/>
    <xf numFmtId="164"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39" fillId="0" borderId="0"/>
    <xf numFmtId="0" fontId="39" fillId="0" borderId="0"/>
    <xf numFmtId="164" fontId="39" fillId="0" borderId="0"/>
    <xf numFmtId="0" fontId="39" fillId="0" borderId="0"/>
    <xf numFmtId="0" fontId="39" fillId="0" borderId="0"/>
    <xf numFmtId="164" fontId="39" fillId="0" borderId="0"/>
    <xf numFmtId="0" fontId="39" fillId="0" borderId="0"/>
    <xf numFmtId="164" fontId="39" fillId="0" borderId="0"/>
    <xf numFmtId="0" fontId="39" fillId="0" borderId="0"/>
    <xf numFmtId="164" fontId="39" fillId="0" borderId="0"/>
    <xf numFmtId="0" fontId="39" fillId="0" borderId="0"/>
    <xf numFmtId="0" fontId="39" fillId="0" borderId="0"/>
    <xf numFmtId="164" fontId="39" fillId="0" borderId="0"/>
    <xf numFmtId="0" fontId="39" fillId="0" borderId="0"/>
    <xf numFmtId="164" fontId="39" fillId="0" borderId="0"/>
    <xf numFmtId="0" fontId="39" fillId="0" borderId="0"/>
    <xf numFmtId="164" fontId="39" fillId="0" borderId="0"/>
    <xf numFmtId="0" fontId="39" fillId="0" borderId="0"/>
    <xf numFmtId="0" fontId="39" fillId="0" borderId="0"/>
    <xf numFmtId="164" fontId="39" fillId="0" borderId="0"/>
    <xf numFmtId="0" fontId="39" fillId="0" borderId="0"/>
    <xf numFmtId="164" fontId="39" fillId="0" borderId="0"/>
    <xf numFmtId="0" fontId="39" fillId="0" borderId="0"/>
    <xf numFmtId="164" fontId="39" fillId="0" borderId="0"/>
    <xf numFmtId="0" fontId="39" fillId="0" borderId="0"/>
    <xf numFmtId="0" fontId="39" fillId="0" borderId="0"/>
    <xf numFmtId="164" fontId="39" fillId="0" borderId="0"/>
    <xf numFmtId="0" fontId="39" fillId="0" borderId="0"/>
    <xf numFmtId="164" fontId="39" fillId="0" borderId="0"/>
    <xf numFmtId="0" fontId="39" fillId="0" borderId="0"/>
    <xf numFmtId="164" fontId="39" fillId="0" borderId="0"/>
    <xf numFmtId="0" fontId="39" fillId="0" borderId="0"/>
    <xf numFmtId="0" fontId="39" fillId="0" borderId="0"/>
    <xf numFmtId="164" fontId="39" fillId="0" borderId="0"/>
    <xf numFmtId="0" fontId="39" fillId="0" borderId="0"/>
    <xf numFmtId="164" fontId="39" fillId="0" borderId="0"/>
    <xf numFmtId="0" fontId="39" fillId="0" borderId="0"/>
    <xf numFmtId="164" fontId="39" fillId="0" borderId="0"/>
    <xf numFmtId="0" fontId="39" fillId="0" borderId="0"/>
    <xf numFmtId="0" fontId="39" fillId="0" borderId="0"/>
    <xf numFmtId="164" fontId="39" fillId="0" borderId="0"/>
    <xf numFmtId="0" fontId="39" fillId="0" borderId="0"/>
    <xf numFmtId="164" fontId="39" fillId="0" borderId="0"/>
    <xf numFmtId="0" fontId="39" fillId="0" borderId="0"/>
    <xf numFmtId="164" fontId="39" fillId="0" borderId="0"/>
    <xf numFmtId="0" fontId="39" fillId="0" borderId="0"/>
    <xf numFmtId="0" fontId="39" fillId="0" borderId="0"/>
    <xf numFmtId="164" fontId="39" fillId="0" borderId="0"/>
    <xf numFmtId="0" fontId="39" fillId="0" borderId="0"/>
    <xf numFmtId="164" fontId="39" fillId="0" borderId="0"/>
    <xf numFmtId="0" fontId="39" fillId="0" borderId="0"/>
    <xf numFmtId="164" fontId="39" fillId="0" borderId="0"/>
    <xf numFmtId="0" fontId="39" fillId="0" borderId="0"/>
    <xf numFmtId="164" fontId="39" fillId="0" borderId="0"/>
    <xf numFmtId="0" fontId="39" fillId="0" borderId="0"/>
    <xf numFmtId="0" fontId="39" fillId="0" borderId="0"/>
    <xf numFmtId="164"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64" fontId="39" fillId="0" borderId="0"/>
    <xf numFmtId="0" fontId="39" fillId="0" borderId="0"/>
    <xf numFmtId="164" fontId="39" fillId="0" borderId="0"/>
    <xf numFmtId="0" fontId="39" fillId="0" borderId="0"/>
    <xf numFmtId="0" fontId="39" fillId="0" borderId="0"/>
    <xf numFmtId="164" fontId="39" fillId="0" borderId="0"/>
    <xf numFmtId="0" fontId="39" fillId="0" borderId="0"/>
    <xf numFmtId="164"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39" fillId="0" borderId="0"/>
    <xf numFmtId="0" fontId="39" fillId="0" borderId="0"/>
    <xf numFmtId="164" fontId="39" fillId="0" borderId="0"/>
    <xf numFmtId="0" fontId="39" fillId="0" borderId="0"/>
    <xf numFmtId="0" fontId="39" fillId="0" borderId="0"/>
    <xf numFmtId="164" fontId="39" fillId="0" borderId="0"/>
    <xf numFmtId="0" fontId="39" fillId="0" borderId="0"/>
    <xf numFmtId="0" fontId="4" fillId="0" borderId="0"/>
    <xf numFmtId="0" fontId="39" fillId="0" borderId="0"/>
    <xf numFmtId="164" fontId="4" fillId="0" borderId="0"/>
    <xf numFmtId="0" fontId="4" fillId="0" borderId="0"/>
    <xf numFmtId="0" fontId="4" fillId="0" borderId="0"/>
    <xf numFmtId="164" fontId="4" fillId="0" borderId="0"/>
    <xf numFmtId="0" fontId="39" fillId="0" borderId="0"/>
    <xf numFmtId="164"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1" fillId="0" borderId="0"/>
    <xf numFmtId="164"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1" fillId="0" borderId="0"/>
    <xf numFmtId="0" fontId="4" fillId="0" borderId="0"/>
    <xf numFmtId="0" fontId="1" fillId="0" borderId="0"/>
    <xf numFmtId="0" fontId="1" fillId="0" borderId="0"/>
    <xf numFmtId="164" fontId="1" fillId="0" borderId="0"/>
    <xf numFmtId="0" fontId="4" fillId="0" borderId="0"/>
    <xf numFmtId="0" fontId="1" fillId="0" borderId="0"/>
    <xf numFmtId="164"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164"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1" fillId="0" borderId="0"/>
    <xf numFmtId="164" fontId="4" fillId="0" borderId="0"/>
    <xf numFmtId="164" fontId="4" fillId="0" borderId="0"/>
    <xf numFmtId="164" fontId="1" fillId="0" borderId="0"/>
    <xf numFmtId="0" fontId="4" fillId="0" borderId="0"/>
    <xf numFmtId="0" fontId="4" fillId="0" borderId="0"/>
    <xf numFmtId="0" fontId="4" fillId="0" borderId="0"/>
    <xf numFmtId="0" fontId="1" fillId="0" borderId="0"/>
    <xf numFmtId="164"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1" fillId="0" borderId="0"/>
    <xf numFmtId="164"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0" borderId="0"/>
    <xf numFmtId="0" fontId="4" fillId="0" borderId="0"/>
    <xf numFmtId="164" fontId="4" fillId="0" borderId="0"/>
    <xf numFmtId="0" fontId="4" fillId="0" borderId="0"/>
    <xf numFmtId="0" fontId="4" fillId="0" borderId="0"/>
    <xf numFmtId="164" fontId="4" fillId="0" borderId="0"/>
    <xf numFmtId="0" fontId="4" fillId="0" borderId="0"/>
    <xf numFmtId="164" fontId="4" fillId="8" borderId="9" applyNumberFormat="0" applyFont="0" applyAlignment="0" applyProtection="0"/>
    <xf numFmtId="0" fontId="4" fillId="8" borderId="9" applyNumberFormat="0" applyFont="0" applyAlignment="0" applyProtection="0"/>
    <xf numFmtId="164"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164" fontId="4" fillId="8" borderId="9" applyNumberFormat="0" applyFont="0" applyAlignment="0" applyProtection="0"/>
    <xf numFmtId="0" fontId="4" fillId="8" borderId="9" applyNumberFormat="0" applyFont="0" applyAlignment="0" applyProtection="0"/>
    <xf numFmtId="164" fontId="4" fillId="8" borderId="9" applyNumberFormat="0" applyFont="0" applyAlignment="0" applyProtection="0"/>
    <xf numFmtId="0" fontId="4" fillId="8" borderId="9" applyNumberFormat="0" applyFont="0" applyAlignment="0" applyProtection="0"/>
    <xf numFmtId="164"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164" fontId="4" fillId="8" borderId="9" applyNumberFormat="0" applyFont="0" applyAlignment="0" applyProtection="0"/>
    <xf numFmtId="0" fontId="4" fillId="8" borderId="9" applyNumberFormat="0" applyFont="0" applyAlignment="0" applyProtection="0"/>
    <xf numFmtId="164" fontId="4" fillId="8" borderId="9" applyNumberFormat="0" applyFont="0" applyAlignment="0" applyProtection="0"/>
    <xf numFmtId="0" fontId="4" fillId="8" borderId="9" applyNumberFormat="0" applyFont="0" applyAlignment="0" applyProtection="0"/>
    <xf numFmtId="164"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164" fontId="4" fillId="8" borderId="9" applyNumberFormat="0" applyFont="0" applyAlignment="0" applyProtection="0"/>
    <xf numFmtId="0" fontId="4" fillId="8" borderId="9" applyNumberFormat="0" applyFont="0" applyAlignment="0" applyProtection="0"/>
    <xf numFmtId="164" fontId="4" fillId="8" borderId="9" applyNumberFormat="0" applyFont="0" applyAlignment="0" applyProtection="0"/>
    <xf numFmtId="0" fontId="4" fillId="8" borderId="9" applyNumberFormat="0" applyFont="0" applyAlignment="0" applyProtection="0"/>
    <xf numFmtId="164"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164" fontId="4" fillId="8" borderId="9" applyNumberFormat="0" applyFont="0" applyAlignment="0" applyProtection="0"/>
    <xf numFmtId="0" fontId="4" fillId="8" borderId="9" applyNumberFormat="0" applyFont="0" applyAlignment="0" applyProtection="0"/>
    <xf numFmtId="164"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164" fontId="4" fillId="8" borderId="9" applyNumberFormat="0" applyFont="0" applyAlignment="0" applyProtection="0"/>
    <xf numFmtId="0" fontId="4" fillId="8" borderId="9" applyNumberFormat="0" applyFont="0" applyAlignment="0" applyProtection="0"/>
    <xf numFmtId="164"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164" fontId="4" fillId="8" borderId="9" applyNumberFormat="0" applyFont="0" applyAlignment="0" applyProtection="0"/>
    <xf numFmtId="0" fontId="4" fillId="8" borderId="9" applyNumberFormat="0" applyFont="0" applyAlignment="0" applyProtection="0"/>
    <xf numFmtId="164" fontId="4" fillId="8" borderId="9" applyNumberFormat="0" applyFont="0" applyAlignment="0" applyProtection="0"/>
    <xf numFmtId="0" fontId="4" fillId="8" borderId="9" applyNumberFormat="0" applyFont="0" applyAlignment="0" applyProtection="0"/>
    <xf numFmtId="164"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164" fontId="4" fillId="8" borderId="9" applyNumberFormat="0" applyFont="0" applyAlignment="0" applyProtection="0"/>
    <xf numFmtId="0" fontId="4" fillId="8" borderId="9" applyNumberFormat="0" applyFont="0" applyAlignment="0" applyProtection="0"/>
    <xf numFmtId="164" fontId="4" fillId="8" borderId="9" applyNumberFormat="0" applyFont="0" applyAlignment="0" applyProtection="0"/>
    <xf numFmtId="0" fontId="4" fillId="8" borderId="9" applyNumberFormat="0" applyFont="0" applyAlignment="0" applyProtection="0"/>
    <xf numFmtId="164"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164" fontId="4" fillId="8" borderId="9" applyNumberFormat="0" applyFont="0" applyAlignment="0" applyProtection="0"/>
    <xf numFmtId="0" fontId="4" fillId="8" borderId="9" applyNumberFormat="0" applyFont="0" applyAlignment="0" applyProtection="0"/>
    <xf numFmtId="164" fontId="4" fillId="8" borderId="9" applyNumberFormat="0" applyFont="0" applyAlignment="0" applyProtection="0"/>
    <xf numFmtId="0" fontId="4" fillId="8" borderId="9" applyNumberFormat="0" applyFont="0" applyAlignment="0" applyProtection="0"/>
    <xf numFmtId="164"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164" fontId="4" fillId="8" borderId="9" applyNumberFormat="0" applyFont="0" applyAlignment="0" applyProtection="0"/>
    <xf numFmtId="0" fontId="4" fillId="8" borderId="9" applyNumberFormat="0" applyFont="0" applyAlignment="0" applyProtection="0"/>
    <xf numFmtId="164" fontId="4" fillId="8" borderId="9" applyNumberFormat="0" applyFont="0" applyAlignment="0" applyProtection="0"/>
    <xf numFmtId="0" fontId="4" fillId="8" borderId="9" applyNumberFormat="0" applyFont="0" applyAlignment="0" applyProtection="0"/>
    <xf numFmtId="164"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164" fontId="4" fillId="8" borderId="9" applyNumberFormat="0" applyFont="0" applyAlignment="0" applyProtection="0"/>
    <xf numFmtId="0" fontId="4" fillId="8" borderId="9" applyNumberFormat="0" applyFont="0" applyAlignment="0" applyProtection="0"/>
    <xf numFmtId="164" fontId="4" fillId="8" borderId="9" applyNumberFormat="0" applyFont="0" applyAlignment="0" applyProtection="0"/>
    <xf numFmtId="0" fontId="4" fillId="8" borderId="9" applyNumberFormat="0" applyFont="0" applyAlignment="0" applyProtection="0"/>
    <xf numFmtId="164"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164" fontId="4" fillId="8" borderId="9" applyNumberFormat="0" applyFont="0" applyAlignment="0" applyProtection="0"/>
    <xf numFmtId="0" fontId="4" fillId="8" borderId="9" applyNumberFormat="0" applyFont="0" applyAlignment="0" applyProtection="0"/>
    <xf numFmtId="164" fontId="4" fillId="8" borderId="9" applyNumberFormat="0" applyFont="0" applyAlignment="0" applyProtection="0"/>
    <xf numFmtId="0" fontId="4" fillId="8" borderId="9" applyNumberFormat="0" applyFont="0" applyAlignment="0" applyProtection="0"/>
    <xf numFmtId="164"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164" fontId="4" fillId="8" borderId="9" applyNumberFormat="0" applyFont="0" applyAlignment="0" applyProtection="0"/>
    <xf numFmtId="0" fontId="4" fillId="8" borderId="9" applyNumberFormat="0" applyFont="0" applyAlignment="0" applyProtection="0"/>
    <xf numFmtId="164" fontId="4" fillId="8" borderId="9" applyNumberFormat="0" applyFont="0" applyAlignment="0" applyProtection="0"/>
    <xf numFmtId="0" fontId="4" fillId="8" borderId="9" applyNumberFormat="0" applyFont="0" applyAlignment="0" applyProtection="0"/>
    <xf numFmtId="164" fontId="4" fillId="8" borderId="9" applyNumberFormat="0" applyFont="0" applyAlignment="0" applyProtection="0"/>
    <xf numFmtId="0" fontId="4" fillId="8" borderId="9" applyNumberFormat="0" applyFont="0" applyAlignment="0" applyProtection="0"/>
    <xf numFmtId="0" fontId="4" fillId="8" borderId="9" applyNumberFormat="0" applyFont="0" applyAlignment="0" applyProtection="0"/>
    <xf numFmtId="164" fontId="4" fillId="8" borderId="9" applyNumberFormat="0" applyFont="0" applyAlignment="0" applyProtection="0"/>
    <xf numFmtId="0" fontId="4" fillId="8" borderId="9" applyNumberFormat="0" applyFont="0" applyAlignment="0" applyProtection="0"/>
    <xf numFmtId="164"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164" fontId="41" fillId="0" borderId="10" applyNumberFormat="0" applyFill="0" applyAlignment="0" applyProtection="0"/>
    <xf numFmtId="0" fontId="41" fillId="0" borderId="10" applyNumberFormat="0" applyFill="0" applyAlignment="0" applyProtection="0"/>
    <xf numFmtId="44" fontId="1" fillId="0" borderId="0" applyFont="0" applyFill="0" applyBorder="0" applyAlignment="0" applyProtection="0"/>
    <xf numFmtId="0" fontId="18"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18"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79" fillId="10" borderId="0" applyNumberFormat="0" applyBorder="0" applyAlignment="0" applyProtection="0"/>
    <xf numFmtId="0" fontId="18"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18"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18"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79" fillId="12" borderId="0" applyNumberFormat="0" applyBorder="0" applyAlignment="0" applyProtection="0"/>
    <xf numFmtId="0" fontId="18"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79" fillId="6" borderId="0" applyNumberFormat="0" applyBorder="0" applyAlignment="0" applyProtection="0"/>
    <xf numFmtId="0" fontId="18"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18"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18"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79" fillId="15" borderId="0" applyNumberFormat="0" applyBorder="0" applyAlignment="0" applyProtection="0"/>
    <xf numFmtId="0" fontId="18"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79" fillId="11" borderId="0" applyNumberFormat="0" applyBorder="0" applyAlignment="0" applyProtection="0"/>
    <xf numFmtId="0" fontId="18"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18"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34" fillId="17"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3" fillId="21" borderId="8" applyNumberFormat="0" applyAlignment="0" applyProtection="0"/>
    <xf numFmtId="0" fontId="80" fillId="5" borderId="6" applyNumberFormat="0" applyAlignment="0" applyProtection="0"/>
    <xf numFmtId="0" fontId="80" fillId="5" borderId="6" applyNumberFormat="0" applyAlignment="0" applyProtection="0"/>
    <xf numFmtId="0" fontId="80" fillId="5" borderId="6" applyNumberFormat="0" applyAlignment="0" applyProtection="0"/>
    <xf numFmtId="0" fontId="81" fillId="0" borderId="7" applyNumberFormat="0" applyFill="0" applyAlignment="0" applyProtection="0"/>
    <xf numFmtId="0" fontId="81" fillId="0" borderId="7" applyNumberFormat="0" applyFill="0" applyAlignment="0" applyProtection="0"/>
    <xf numFmtId="0" fontId="81" fillId="0" borderId="7" applyNumberFormat="0" applyFill="0" applyAlignment="0" applyProtection="0"/>
    <xf numFmtId="166" fontId="82" fillId="0" borderId="0" applyFont="0" applyFill="0" applyBorder="0" applyAlignment="0" applyProtection="0"/>
    <xf numFmtId="166" fontId="82"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5" borderId="0" applyNumberFormat="0" applyBorder="0" applyAlignment="0" applyProtection="0"/>
    <xf numFmtId="0" fontId="83" fillId="6" borderId="8" applyNumberFormat="0" applyAlignment="0" applyProtection="0"/>
    <xf numFmtId="0" fontId="83" fillId="6" borderId="8" applyNumberFormat="0" applyAlignment="0" applyProtection="0"/>
    <xf numFmtId="0" fontId="83" fillId="6" borderId="8" applyNumberFormat="0" applyAlignment="0" applyProtection="0"/>
    <xf numFmtId="171" fontId="84"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1" fontId="84"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1" fontId="84"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1" fontId="84"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1" fontId="84"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1" fontId="84"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1" fontId="84"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1" fontId="84"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1" fontId="84"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1" fontId="84"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1" fontId="84"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1" fontId="84"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1" fontId="84"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171" fontId="82" fillId="0" borderId="0" applyFont="0" applyFill="0" applyBorder="0" applyAlignment="0" applyProtection="0"/>
    <xf numFmtId="0" fontId="85" fillId="10"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1" fillId="0" borderId="0"/>
    <xf numFmtId="0" fontId="79" fillId="0" borderId="0"/>
    <xf numFmtId="0" fontId="79" fillId="0" borderId="0"/>
    <xf numFmtId="0" fontId="79" fillId="0" borderId="0"/>
    <xf numFmtId="0" fontId="82" fillId="0" borderId="0"/>
    <xf numFmtId="0" fontId="79" fillId="0" borderId="0"/>
    <xf numFmtId="0" fontId="82" fillId="0" borderId="0"/>
    <xf numFmtId="0" fontId="82" fillId="0" borderId="0"/>
    <xf numFmtId="0" fontId="1" fillId="0" borderId="0"/>
    <xf numFmtId="0" fontId="1" fillId="0" borderId="0"/>
    <xf numFmtId="0" fontId="1" fillId="0" borderId="0"/>
    <xf numFmtId="0" fontId="82" fillId="0" borderId="0"/>
    <xf numFmtId="0" fontId="82" fillId="0" borderId="0"/>
    <xf numFmtId="0" fontId="1" fillId="0" borderId="0"/>
    <xf numFmtId="0" fontId="82" fillId="0" borderId="0"/>
    <xf numFmtId="0" fontId="82" fillId="0" borderId="0"/>
    <xf numFmtId="0" fontId="82" fillId="0" borderId="0"/>
    <xf numFmtId="0" fontId="82" fillId="0" borderId="0"/>
    <xf numFmtId="0" fontId="82" fillId="0" borderId="0"/>
    <xf numFmtId="0" fontId="82" fillId="0" borderId="0"/>
    <xf numFmtId="0" fontId="1" fillId="0" borderId="0"/>
    <xf numFmtId="0" fontId="1" fillId="0" borderId="0"/>
    <xf numFmtId="0" fontId="1" fillId="0" borderId="0"/>
    <xf numFmtId="0" fontId="1" fillId="0" borderId="0"/>
    <xf numFmtId="0" fontId="1" fillId="0" borderId="0"/>
    <xf numFmtId="0" fontId="82" fillId="0" borderId="0"/>
    <xf numFmtId="0" fontId="82" fillId="0" borderId="0"/>
    <xf numFmtId="0" fontId="82" fillId="0" borderId="0"/>
    <xf numFmtId="0" fontId="82" fillId="0" borderId="0"/>
    <xf numFmtId="0" fontId="79" fillId="0" borderId="0"/>
    <xf numFmtId="0" fontId="82" fillId="0" borderId="0"/>
    <xf numFmtId="0" fontId="79" fillId="0" borderId="0"/>
    <xf numFmtId="0" fontId="82" fillId="0" borderId="0"/>
    <xf numFmtId="0" fontId="82" fillId="0" borderId="0"/>
    <xf numFmtId="0" fontId="82" fillId="0" borderId="0"/>
    <xf numFmtId="0" fontId="1" fillId="0" borderId="0"/>
    <xf numFmtId="0" fontId="1" fillId="0" borderId="0"/>
    <xf numFmtId="0" fontId="79" fillId="0" borderId="0"/>
    <xf numFmtId="0" fontId="82" fillId="0" borderId="0"/>
    <xf numFmtId="0" fontId="82" fillId="0" borderId="0"/>
    <xf numFmtId="0" fontId="82" fillId="0" borderId="0"/>
    <xf numFmtId="0" fontId="79" fillId="0" borderId="0"/>
    <xf numFmtId="0" fontId="79" fillId="0" borderId="0"/>
    <xf numFmtId="0" fontId="79" fillId="0" borderId="0"/>
    <xf numFmtId="0" fontId="84"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6"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1"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4" fillId="0" borderId="0"/>
    <xf numFmtId="0" fontId="82" fillId="0" borderId="0"/>
    <xf numFmtId="0" fontId="84"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4"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4" fillId="0" borderId="0"/>
    <xf numFmtId="0" fontId="82" fillId="0" borderId="0"/>
    <xf numFmtId="0" fontId="84" fillId="0" borderId="0"/>
    <xf numFmtId="0" fontId="84" fillId="0" borderId="0"/>
    <xf numFmtId="0" fontId="82" fillId="0" borderId="0"/>
    <xf numFmtId="0" fontId="82" fillId="0" borderId="0"/>
    <xf numFmtId="0" fontId="82" fillId="0" borderId="0"/>
    <xf numFmtId="0" fontId="84" fillId="0" borderId="0"/>
    <xf numFmtId="0" fontId="82" fillId="0" borderId="0"/>
    <xf numFmtId="0" fontId="84"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6" fillId="0" borderId="0"/>
    <xf numFmtId="0" fontId="86" fillId="0" borderId="0"/>
    <xf numFmtId="0" fontId="82" fillId="0" borderId="0"/>
    <xf numFmtId="0" fontId="84" fillId="0" borderId="0"/>
    <xf numFmtId="0" fontId="82" fillId="0" borderId="0"/>
    <xf numFmtId="0" fontId="84" fillId="0" borderId="0"/>
    <xf numFmtId="0" fontId="84" fillId="0" borderId="0"/>
    <xf numFmtId="0" fontId="82" fillId="0" borderId="0"/>
    <xf numFmtId="0" fontId="82" fillId="0" borderId="0"/>
    <xf numFmtId="0" fontId="82" fillId="0" borderId="0"/>
    <xf numFmtId="0" fontId="84" fillId="0" borderId="0"/>
    <xf numFmtId="0" fontId="82" fillId="0" borderId="0"/>
    <xf numFmtId="0" fontId="84"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4" fillId="0" borderId="0"/>
    <xf numFmtId="0" fontId="82" fillId="0" borderId="0"/>
    <xf numFmtId="0" fontId="84"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4"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4" fillId="0" borderId="0"/>
    <xf numFmtId="0" fontId="82" fillId="0" borderId="0"/>
    <xf numFmtId="0" fontId="84" fillId="0" borderId="0"/>
    <xf numFmtId="0" fontId="82" fillId="0" borderId="0"/>
    <xf numFmtId="0" fontId="82" fillId="0" borderId="0"/>
    <xf numFmtId="0" fontId="84" fillId="0" borderId="0"/>
    <xf numFmtId="0" fontId="82" fillId="0" borderId="0"/>
    <xf numFmtId="0" fontId="84"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4"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4" fillId="0" borderId="0"/>
    <xf numFmtId="0" fontId="82" fillId="0" borderId="0"/>
    <xf numFmtId="0" fontId="84" fillId="0" borderId="0"/>
    <xf numFmtId="0" fontId="82" fillId="0" borderId="0"/>
    <xf numFmtId="0" fontId="82" fillId="0" borderId="0"/>
    <xf numFmtId="0" fontId="84" fillId="0" borderId="0"/>
    <xf numFmtId="0" fontId="82" fillId="0" borderId="0"/>
    <xf numFmtId="0" fontId="84"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4"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4" fillId="0" borderId="0"/>
    <xf numFmtId="0" fontId="82" fillId="0" borderId="0"/>
    <xf numFmtId="0" fontId="84" fillId="0" borderId="0"/>
    <xf numFmtId="0" fontId="82" fillId="0" borderId="0"/>
    <xf numFmtId="0" fontId="82" fillId="0" borderId="0"/>
    <xf numFmtId="0" fontId="82" fillId="0" borderId="0"/>
    <xf numFmtId="0" fontId="82" fillId="0" borderId="0"/>
    <xf numFmtId="0" fontId="82" fillId="0" borderId="0"/>
    <xf numFmtId="0" fontId="84" fillId="0" borderId="0"/>
    <xf numFmtId="0" fontId="82" fillId="0" borderId="0"/>
    <xf numFmtId="0" fontId="84" fillId="0" borderId="0"/>
    <xf numFmtId="0" fontId="82" fillId="0" borderId="0"/>
    <xf numFmtId="0" fontId="82" fillId="0" borderId="0"/>
    <xf numFmtId="0" fontId="84" fillId="0" borderId="0"/>
    <xf numFmtId="0" fontId="82" fillId="0" borderId="0"/>
    <xf numFmtId="0" fontId="84"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4" fillId="0" borderId="0"/>
    <xf numFmtId="0" fontId="82" fillId="0" borderId="0"/>
    <xf numFmtId="0" fontId="82" fillId="0" borderId="0"/>
    <xf numFmtId="0" fontId="82" fillId="0" borderId="0"/>
    <xf numFmtId="0" fontId="82" fillId="0" borderId="0"/>
    <xf numFmtId="0" fontId="82" fillId="0" borderId="0"/>
    <xf numFmtId="0" fontId="8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2" fillId="0" borderId="0"/>
    <xf numFmtId="0" fontId="82" fillId="0" borderId="0"/>
    <xf numFmtId="0" fontId="82" fillId="0" borderId="0"/>
    <xf numFmtId="0" fontId="82" fillId="0" borderId="0"/>
    <xf numFmtId="0" fontId="82" fillId="0" borderId="0"/>
    <xf numFmtId="0" fontId="82" fillId="8" borderId="9" applyNumberFormat="0" applyFont="0" applyAlignment="0" applyProtection="0"/>
    <xf numFmtId="0" fontId="82" fillId="8" borderId="9" applyNumberFormat="0" applyFont="0" applyAlignment="0" applyProtection="0"/>
    <xf numFmtId="0" fontId="82" fillId="8" borderId="9" applyNumberFormat="0" applyFont="0" applyAlignment="0" applyProtection="0"/>
    <xf numFmtId="0" fontId="82" fillId="8" borderId="9" applyNumberFormat="0" applyFont="0" applyAlignment="0" applyProtection="0"/>
    <xf numFmtId="0" fontId="82" fillId="8" borderId="9" applyNumberFormat="0" applyFont="0" applyAlignment="0" applyProtection="0"/>
    <xf numFmtId="0" fontId="82" fillId="8" borderId="9" applyNumberFormat="0" applyFont="0" applyAlignment="0" applyProtection="0"/>
    <xf numFmtId="0" fontId="82" fillId="8" borderId="9" applyNumberFormat="0" applyFont="0" applyAlignment="0" applyProtection="0"/>
    <xf numFmtId="0" fontId="82" fillId="8" borderId="9" applyNumberFormat="0" applyFont="0" applyAlignment="0" applyProtection="0"/>
    <xf numFmtId="0" fontId="82" fillId="8" borderId="9" applyNumberFormat="0" applyFont="0" applyAlignment="0" applyProtection="0"/>
    <xf numFmtId="0" fontId="82" fillId="8" borderId="9" applyNumberFormat="0" applyFont="0" applyAlignment="0" applyProtection="0"/>
    <xf numFmtId="0" fontId="82" fillId="8" borderId="9" applyNumberFormat="0" applyFont="0" applyAlignment="0" applyProtection="0"/>
    <xf numFmtId="0" fontId="82" fillId="8" borderId="9" applyNumberFormat="0" applyFont="0" applyAlignment="0" applyProtection="0"/>
    <xf numFmtId="0" fontId="82" fillId="8" borderId="9" applyNumberFormat="0" applyFont="0" applyAlignment="0" applyProtection="0"/>
    <xf numFmtId="0" fontId="82" fillId="8" borderId="9" applyNumberFormat="0" applyFont="0" applyAlignment="0" applyProtection="0"/>
    <xf numFmtId="0" fontId="82" fillId="8" borderId="9" applyNumberFormat="0" applyFont="0" applyAlignment="0" applyProtection="0"/>
    <xf numFmtId="0" fontId="82" fillId="8" borderId="9" applyNumberFormat="0" applyFont="0" applyAlignment="0" applyProtection="0"/>
    <xf numFmtId="0" fontId="82" fillId="8" borderId="9" applyNumberFormat="0" applyFont="0" applyAlignment="0" applyProtection="0"/>
    <xf numFmtId="0" fontId="82" fillId="8" borderId="9" applyNumberFormat="0" applyFont="0" applyAlignment="0" applyProtection="0"/>
    <xf numFmtId="0" fontId="82" fillId="8" borderId="9" applyNumberFormat="0" applyFont="0" applyAlignment="0" applyProtection="0"/>
    <xf numFmtId="0" fontId="82" fillId="8" borderId="9" applyNumberFormat="0" applyFont="0" applyAlignment="0" applyProtection="0"/>
    <xf numFmtId="0" fontId="82" fillId="8" borderId="9" applyNumberFormat="0" applyFont="0" applyAlignment="0" applyProtection="0"/>
    <xf numFmtId="0" fontId="82" fillId="8" borderId="9" applyNumberFormat="0" applyFont="0" applyAlignment="0" applyProtection="0"/>
    <xf numFmtId="0" fontId="82" fillId="8" borderId="9" applyNumberFormat="0" applyFont="0" applyAlignment="0" applyProtection="0"/>
    <xf numFmtId="0" fontId="82" fillId="8" borderId="9" applyNumberFormat="0" applyFont="0" applyAlignment="0" applyProtection="0"/>
    <xf numFmtId="0" fontId="82" fillId="8" borderId="9" applyNumberFormat="0" applyFont="0" applyAlignment="0" applyProtection="0"/>
    <xf numFmtId="0" fontId="82" fillId="8" borderId="9" applyNumberFormat="0" applyFont="0" applyAlignment="0" applyProtection="0"/>
    <xf numFmtId="0" fontId="82" fillId="8" borderId="9" applyNumberFormat="0" applyFont="0" applyAlignment="0" applyProtection="0"/>
    <xf numFmtId="0" fontId="82" fillId="8" borderId="9" applyNumberFormat="0" applyFont="0" applyAlignment="0" applyProtection="0"/>
    <xf numFmtId="0" fontId="82" fillId="8" borderId="9" applyNumberFormat="0" applyFont="0" applyAlignment="0" applyProtection="0"/>
    <xf numFmtId="0" fontId="82" fillId="8" borderId="9" applyNumberFormat="0" applyFont="0" applyAlignment="0" applyProtection="0"/>
    <xf numFmtId="0" fontId="82" fillId="8" borderId="9" applyNumberFormat="0" applyFont="0" applyAlignment="0" applyProtection="0"/>
    <xf numFmtId="0" fontId="82" fillId="8" borderId="9" applyNumberFormat="0" applyFont="0" applyAlignment="0" applyProtection="0"/>
    <xf numFmtId="0" fontId="39" fillId="21" borderId="13" applyNumberFormat="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87" fillId="0" borderId="0" applyNumberFormat="0" applyFill="0" applyBorder="0" applyAlignment="0" applyProtection="0"/>
    <xf numFmtId="0" fontId="37" fillId="0" borderId="14" applyNumberFormat="0" applyFill="0" applyAlignment="0" applyProtection="0"/>
    <xf numFmtId="0" fontId="35" fillId="0" borderId="15" applyNumberFormat="0" applyFill="0" applyAlignment="0" applyProtection="0"/>
    <xf numFmtId="0" fontId="38" fillId="0" borderId="16" applyNumberFormat="0" applyFill="0" applyAlignment="0" applyProtection="0"/>
    <xf numFmtId="0" fontId="88" fillId="0" borderId="0" applyNumberFormat="0" applyFill="0" applyBorder="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cellStyleXfs>
  <cellXfs count="226">
    <xf numFmtId="0" fontId="0" fillId="0" borderId="0" xfId="0"/>
    <xf numFmtId="0" fontId="5" fillId="2" borderId="2" xfId="1" applyFont="1" applyFill="1" applyBorder="1" applyAlignment="1">
      <alignment horizontal="center" vertical="center" wrapText="1"/>
    </xf>
    <xf numFmtId="44" fontId="5" fillId="2" borderId="2" xfId="1" applyNumberFormat="1" applyFont="1" applyFill="1" applyBorder="1" applyAlignment="1">
      <alignment horizontal="center" vertical="center" wrapText="1"/>
    </xf>
    <xf numFmtId="2" fontId="7" fillId="2" borderId="2" xfId="1" applyNumberFormat="1" applyFont="1" applyFill="1" applyBorder="1" applyAlignment="1">
      <alignment horizontal="center" vertical="center" wrapText="1"/>
    </xf>
    <xf numFmtId="0" fontId="8" fillId="3" borderId="3" xfId="2" applyFont="1" applyFill="1" applyBorder="1" applyAlignment="1">
      <alignment horizontal="center" vertical="center" wrapText="1"/>
    </xf>
    <xf numFmtId="0" fontId="10" fillId="3" borderId="3" xfId="2" applyFont="1" applyFill="1" applyBorder="1" applyAlignment="1">
      <alignment horizontal="center" vertical="center" wrapText="1"/>
    </xf>
    <xf numFmtId="44" fontId="10" fillId="3" borderId="3" xfId="2" applyNumberFormat="1" applyFont="1" applyFill="1" applyBorder="1" applyAlignment="1">
      <alignment horizontal="center" vertical="center" wrapText="1"/>
    </xf>
    <xf numFmtId="14" fontId="10" fillId="3" borderId="3" xfId="2" applyNumberFormat="1" applyFont="1" applyFill="1" applyBorder="1" applyAlignment="1">
      <alignment horizontal="center" vertical="center" wrapText="1"/>
    </xf>
    <xf numFmtId="0" fontId="10" fillId="3" borderId="2" xfId="2" applyFont="1" applyFill="1" applyBorder="1" applyAlignment="1">
      <alignment horizontal="center" vertical="center" wrapText="1"/>
    </xf>
    <xf numFmtId="44" fontId="10" fillId="3" borderId="2" xfId="2" applyNumberFormat="1" applyFont="1" applyFill="1" applyBorder="1" applyAlignment="1">
      <alignment horizontal="center" vertical="center" wrapText="1"/>
    </xf>
    <xf numFmtId="0" fontId="11" fillId="3" borderId="3" xfId="2" applyFont="1" applyFill="1" applyBorder="1" applyAlignment="1">
      <alignment horizontal="center" vertical="center" wrapText="1"/>
    </xf>
    <xf numFmtId="44" fontId="11" fillId="3" borderId="3" xfId="2" applyNumberFormat="1" applyFont="1" applyFill="1" applyBorder="1" applyAlignment="1">
      <alignment vertical="center" wrapText="1"/>
    </xf>
    <xf numFmtId="44" fontId="11" fillId="3" borderId="3" xfId="2" applyNumberFormat="1" applyFont="1" applyFill="1" applyBorder="1" applyAlignment="1">
      <alignment horizontal="center" vertical="center" wrapText="1"/>
    </xf>
    <xf numFmtId="0" fontId="11" fillId="3" borderId="2" xfId="2" applyFont="1" applyFill="1" applyBorder="1" applyAlignment="1">
      <alignment horizontal="center" vertical="center" wrapText="1"/>
    </xf>
    <xf numFmtId="44" fontId="11" fillId="3" borderId="2" xfId="2" applyNumberFormat="1" applyFont="1" applyFill="1" applyBorder="1" applyAlignment="1">
      <alignment vertical="center" wrapText="1"/>
    </xf>
    <xf numFmtId="0" fontId="10" fillId="3" borderId="3" xfId="2" applyFont="1" applyFill="1" applyBorder="1" applyAlignment="1">
      <alignment horizontal="justify" vertical="center" wrapText="1"/>
    </xf>
    <xf numFmtId="44" fontId="11" fillId="3" borderId="3" xfId="1" applyNumberFormat="1" applyFont="1" applyFill="1" applyBorder="1" applyAlignment="1">
      <alignment horizontal="center" vertical="center" wrapText="1"/>
    </xf>
    <xf numFmtId="0" fontId="10" fillId="3" borderId="3" xfId="2" applyFont="1" applyFill="1" applyBorder="1" applyAlignment="1">
      <alignment horizontal="left" vertical="center" wrapText="1"/>
    </xf>
    <xf numFmtId="15" fontId="10" fillId="3" borderId="3" xfId="2" applyNumberFormat="1" applyFont="1" applyFill="1" applyBorder="1" applyAlignment="1">
      <alignment horizontal="center" vertical="center" wrapText="1"/>
    </xf>
    <xf numFmtId="0" fontId="12" fillId="3" borderId="3" xfId="2" applyFont="1" applyFill="1" applyBorder="1" applyAlignment="1">
      <alignment horizontal="left" vertical="center" wrapText="1"/>
    </xf>
    <xf numFmtId="0" fontId="13" fillId="3" borderId="3" xfId="0" applyFont="1" applyFill="1" applyBorder="1" applyAlignment="1">
      <alignment horizontal="center" vertical="center" wrapText="1"/>
    </xf>
    <xf numFmtId="44" fontId="13" fillId="3" borderId="3" xfId="0" applyNumberFormat="1" applyFont="1" applyFill="1" applyBorder="1" applyAlignment="1">
      <alignment horizontal="center" vertical="center"/>
    </xf>
    <xf numFmtId="0" fontId="14" fillId="3" borderId="3" xfId="0" applyFont="1" applyFill="1" applyBorder="1" applyAlignment="1">
      <alignment horizontal="center" vertical="center" wrapText="1"/>
    </xf>
    <xf numFmtId="0" fontId="5" fillId="3" borderId="3" xfId="4" applyFont="1" applyFill="1" applyBorder="1" applyAlignment="1">
      <alignment horizontal="center" vertical="center" wrapText="1"/>
    </xf>
    <xf numFmtId="0" fontId="15" fillId="3"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44" fontId="4" fillId="3" borderId="3" xfId="0" applyNumberFormat="1" applyFont="1" applyFill="1" applyBorder="1" applyAlignment="1">
      <alignment horizontal="center" vertical="center"/>
    </xf>
    <xf numFmtId="44" fontId="16" fillId="3" borderId="3" xfId="0" applyNumberFormat="1" applyFont="1" applyFill="1" applyBorder="1" applyAlignment="1">
      <alignment horizontal="center" vertical="center" wrapText="1"/>
    </xf>
    <xf numFmtId="44" fontId="4" fillId="3" borderId="3" xfId="0" applyNumberFormat="1" applyFont="1" applyFill="1" applyBorder="1" applyAlignment="1">
      <alignment horizontal="center" vertical="center" wrapText="1"/>
    </xf>
    <xf numFmtId="44" fontId="13" fillId="3" borderId="3" xfId="0" applyNumberFormat="1" applyFont="1" applyFill="1" applyBorder="1" applyAlignment="1">
      <alignment horizontal="center" vertical="center" wrapText="1"/>
    </xf>
    <xf numFmtId="0" fontId="4" fillId="3" borderId="3" xfId="4" applyFont="1" applyFill="1" applyBorder="1" applyAlignment="1">
      <alignment horizontal="center" vertical="center" wrapText="1"/>
    </xf>
    <xf numFmtId="44" fontId="4" fillId="3" borderId="3" xfId="4" applyNumberFormat="1" applyFont="1" applyFill="1" applyBorder="1" applyAlignment="1">
      <alignment horizontal="center" vertical="center" wrapText="1"/>
    </xf>
    <xf numFmtId="0" fontId="17" fillId="3" borderId="3"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0" fillId="3" borderId="3" xfId="0" applyFont="1" applyFill="1" applyBorder="1" applyAlignment="1">
      <alignment horizontal="center" vertical="center" wrapText="1"/>
    </xf>
    <xf numFmtId="44" fontId="10" fillId="3" borderId="3" xfId="0" applyNumberFormat="1" applyFont="1" applyFill="1" applyBorder="1"/>
    <xf numFmtId="44" fontId="10" fillId="3" borderId="3" xfId="0" applyNumberFormat="1" applyFont="1" applyFill="1" applyBorder="1" applyAlignment="1">
      <alignment vertical="center"/>
    </xf>
    <xf numFmtId="44" fontId="10" fillId="3" borderId="3" xfId="0" applyNumberFormat="1" applyFont="1" applyFill="1" applyBorder="1" applyAlignment="1">
      <alignment horizontal="right" vertical="center"/>
    </xf>
    <xf numFmtId="44" fontId="13" fillId="3" borderId="3" xfId="0" applyNumberFormat="1" applyFont="1" applyFill="1" applyBorder="1" applyAlignment="1">
      <alignment horizontal="center"/>
    </xf>
    <xf numFmtId="44" fontId="4" fillId="3" borderId="3" xfId="0" applyNumberFormat="1" applyFont="1" applyFill="1" applyBorder="1" applyAlignment="1">
      <alignment horizontal="right" vertical="center" wrapText="1"/>
    </xf>
    <xf numFmtId="0" fontId="4" fillId="3" borderId="3" xfId="0" applyFont="1" applyFill="1" applyBorder="1" applyAlignment="1">
      <alignment horizontal="justify" vertical="center" wrapText="1"/>
    </xf>
    <xf numFmtId="0" fontId="13" fillId="3" borderId="3" xfId="0" applyFont="1" applyFill="1" applyBorder="1" applyAlignment="1">
      <alignment vertical="center" wrapText="1"/>
    </xf>
    <xf numFmtId="0" fontId="27" fillId="3" borderId="3" xfId="0" applyFont="1" applyFill="1" applyBorder="1" applyAlignment="1">
      <alignment horizontal="left" vertical="center" wrapText="1"/>
    </xf>
    <xf numFmtId="0" fontId="13" fillId="3" borderId="3" xfId="0" applyFont="1" applyFill="1" applyBorder="1" applyAlignment="1">
      <alignment vertical="center"/>
    </xf>
    <xf numFmtId="0" fontId="13" fillId="3" borderId="3" xfId="0" applyFont="1" applyFill="1" applyBorder="1" applyAlignment="1">
      <alignment horizontal="left" vertical="center" wrapText="1"/>
    </xf>
    <xf numFmtId="4" fontId="13" fillId="3" borderId="3" xfId="0" applyNumberFormat="1" applyFont="1" applyFill="1" applyBorder="1" applyAlignment="1">
      <alignment horizontal="center" vertical="center" wrapText="1"/>
    </xf>
    <xf numFmtId="0" fontId="13" fillId="3" borderId="3" xfId="0" applyFont="1" applyFill="1" applyBorder="1" applyAlignment="1">
      <alignment horizontal="center" wrapText="1"/>
    </xf>
    <xf numFmtId="0" fontId="13" fillId="3" borderId="3" xfId="0" applyFont="1" applyFill="1" applyBorder="1"/>
    <xf numFmtId="49" fontId="4" fillId="3" borderId="3" xfId="0" applyNumberFormat="1" applyFont="1" applyFill="1" applyBorder="1" applyAlignment="1">
      <alignment horizontal="center" vertical="center" wrapText="1"/>
    </xf>
    <xf numFmtId="0" fontId="4" fillId="3" borderId="3" xfId="4" applyFont="1" applyFill="1" applyBorder="1" applyAlignment="1">
      <alignment horizontal="justify" vertical="center" wrapText="1"/>
    </xf>
    <xf numFmtId="44" fontId="4" fillId="3" borderId="3" xfId="4" applyNumberFormat="1" applyFont="1" applyFill="1" applyBorder="1" applyAlignment="1">
      <alignment horizontal="right" vertical="center" wrapText="1"/>
    </xf>
    <xf numFmtId="14" fontId="4" fillId="3" borderId="3" xfId="4" applyNumberFormat="1" applyFont="1" applyFill="1" applyBorder="1" applyAlignment="1">
      <alignment horizontal="center" vertical="center" wrapText="1"/>
    </xf>
    <xf numFmtId="0" fontId="10" fillId="3" borderId="4" xfId="2" applyFont="1" applyFill="1" applyBorder="1" applyAlignment="1">
      <alignment horizontal="center" vertical="center" wrapText="1"/>
    </xf>
    <xf numFmtId="49" fontId="4" fillId="3" borderId="4" xfId="0" applyNumberFormat="1"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0" fontId="4" fillId="3" borderId="2" xfId="4" applyFont="1" applyFill="1" applyBorder="1" applyAlignment="1">
      <alignment horizontal="center" vertical="center" wrapText="1"/>
    </xf>
    <xf numFmtId="44" fontId="4" fillId="3" borderId="2" xfId="4" applyNumberFormat="1" applyFont="1" applyFill="1" applyBorder="1" applyAlignment="1">
      <alignment horizontal="right" vertical="center" wrapText="1"/>
    </xf>
    <xf numFmtId="14" fontId="4" fillId="3" borderId="2" xfId="4" applyNumberFormat="1" applyFont="1" applyFill="1" applyBorder="1" applyAlignment="1">
      <alignment horizontal="center" vertical="center" wrapText="1"/>
    </xf>
    <xf numFmtId="0" fontId="0" fillId="3" borderId="3" xfId="0" applyFont="1" applyFill="1" applyBorder="1" applyAlignment="1">
      <alignment horizontal="center" vertical="center" wrapText="1"/>
    </xf>
    <xf numFmtId="0" fontId="2" fillId="0" borderId="3" xfId="0" applyFont="1" applyBorder="1"/>
    <xf numFmtId="44" fontId="23" fillId="3" borderId="3" xfId="0" applyNumberFormat="1" applyFont="1" applyFill="1" applyBorder="1" applyAlignment="1">
      <alignment horizontal="right" vertical="center" wrapText="1"/>
    </xf>
    <xf numFmtId="0" fontId="0" fillId="0" borderId="0" xfId="0" applyFont="1" applyAlignment="1">
      <alignment horizontal="center" vertical="center" wrapText="1"/>
    </xf>
    <xf numFmtId="0" fontId="0" fillId="0" borderId="0" xfId="0" applyAlignment="1">
      <alignment horizontal="center"/>
    </xf>
    <xf numFmtId="44" fontId="2" fillId="0" borderId="0" xfId="0" applyNumberFormat="1" applyFont="1" applyAlignment="1">
      <alignment horizontal="right" vertical="center"/>
    </xf>
    <xf numFmtId="44" fontId="0" fillId="0" borderId="0" xfId="0" applyNumberFormat="1" applyAlignment="1">
      <alignment horizontal="right"/>
    </xf>
    <xf numFmtId="0" fontId="4" fillId="2" borderId="2" xfId="1" applyFont="1" applyFill="1" applyBorder="1" applyAlignment="1">
      <alignment horizontal="center" vertical="center" wrapText="1"/>
    </xf>
    <xf numFmtId="0" fontId="0" fillId="0" borderId="0" xfId="0" applyBorder="1" applyAlignment="1">
      <alignment horizontal="center" vertical="center" wrapText="1"/>
    </xf>
    <xf numFmtId="0" fontId="5" fillId="2" borderId="3" xfId="4" applyFont="1" applyFill="1" applyBorder="1" applyAlignment="1">
      <alignment horizontal="center" vertical="center" wrapText="1"/>
    </xf>
    <xf numFmtId="0" fontId="7" fillId="2" borderId="3" xfId="4" applyFont="1" applyFill="1" applyBorder="1" applyAlignment="1">
      <alignment horizontal="center" vertical="center" wrapText="1"/>
    </xf>
    <xf numFmtId="0" fontId="43" fillId="0" borderId="0" xfId="4" applyFont="1" applyBorder="1" applyAlignment="1">
      <alignment horizontal="center" vertical="center" wrapText="1"/>
    </xf>
    <xf numFmtId="0" fontId="43" fillId="0" borderId="0" xfId="4" applyFont="1" applyFill="1" applyBorder="1" applyAlignment="1">
      <alignment horizontal="center" vertical="center" wrapText="1"/>
    </xf>
    <xf numFmtId="0" fontId="0" fillId="0" borderId="0" xfId="0" applyFill="1" applyBorder="1" applyAlignment="1">
      <alignment horizontal="center" vertical="center" wrapText="1"/>
    </xf>
    <xf numFmtId="44" fontId="0" fillId="3" borderId="3" xfId="0" applyNumberFormat="1" applyFill="1" applyBorder="1" applyAlignment="1">
      <alignment horizontal="center" vertical="center" wrapText="1"/>
    </xf>
    <xf numFmtId="0" fontId="44" fillId="3" borderId="3" xfId="0" applyFont="1" applyFill="1" applyBorder="1" applyAlignment="1">
      <alignment horizontal="center" vertical="center" wrapText="1"/>
    </xf>
    <xf numFmtId="0" fontId="0" fillId="3" borderId="3" xfId="0" applyFill="1" applyBorder="1" applyAlignment="1">
      <alignment horizontal="center" vertical="center" wrapText="1"/>
    </xf>
    <xf numFmtId="44" fontId="0" fillId="3" borderId="2" xfId="0" applyNumberFormat="1" applyFill="1" applyBorder="1" applyAlignment="1">
      <alignment horizontal="center" vertical="center" wrapText="1"/>
    </xf>
    <xf numFmtId="0" fontId="44" fillId="3" borderId="2" xfId="0" applyFont="1" applyFill="1" applyBorder="1" applyAlignment="1">
      <alignment horizontal="center" vertical="center" wrapText="1"/>
    </xf>
    <xf numFmtId="0" fontId="0" fillId="3" borderId="2" xfId="0" applyFill="1" applyBorder="1" applyAlignment="1">
      <alignment horizontal="center" vertical="center" wrapText="1"/>
    </xf>
    <xf numFmtId="0" fontId="47" fillId="3" borderId="3" xfId="0" applyFont="1" applyFill="1" applyBorder="1" applyAlignment="1">
      <alignment horizontal="center" vertical="center" wrapText="1"/>
    </xf>
    <xf numFmtId="0" fontId="13" fillId="0" borderId="0" xfId="0" applyFont="1" applyBorder="1" applyAlignment="1">
      <alignment horizontal="center" vertical="center" wrapText="1"/>
    </xf>
    <xf numFmtId="0" fontId="2" fillId="3" borderId="2" xfId="0" applyFont="1" applyFill="1" applyBorder="1" applyAlignment="1">
      <alignment horizontal="center" vertical="center" wrapText="1"/>
    </xf>
    <xf numFmtId="0" fontId="51" fillId="3" borderId="3" xfId="4" applyFont="1" applyFill="1" applyBorder="1" applyAlignment="1">
      <alignment horizontal="center" vertical="center" wrapText="1"/>
    </xf>
    <xf numFmtId="0" fontId="53" fillId="3" borderId="3" xfId="0" applyFont="1" applyFill="1" applyBorder="1" applyAlignment="1">
      <alignment horizontal="center" vertical="center" wrapText="1"/>
    </xf>
    <xf numFmtId="0" fontId="52" fillId="3" borderId="2" xfId="4" applyFont="1" applyFill="1" applyBorder="1" applyAlignment="1">
      <alignment horizontal="center" vertical="center" wrapText="1"/>
    </xf>
    <xf numFmtId="44" fontId="53" fillId="3" borderId="2" xfId="0" applyNumberFormat="1" applyFont="1" applyFill="1" applyBorder="1" applyAlignment="1">
      <alignment horizontal="center" vertical="center" wrapText="1"/>
    </xf>
    <xf numFmtId="0" fontId="56" fillId="0" borderId="0" xfId="0" applyFont="1" applyBorder="1" applyAlignment="1">
      <alignment horizontal="center" vertical="center" wrapText="1"/>
    </xf>
    <xf numFmtId="44" fontId="53" fillId="3" borderId="3" xfId="0" applyNumberFormat="1" applyFont="1" applyFill="1" applyBorder="1" applyAlignment="1">
      <alignment horizontal="center" vertical="center" wrapText="1"/>
    </xf>
    <xf numFmtId="0" fontId="0" fillId="0" borderId="0" xfId="0" applyAlignment="1">
      <alignment horizontal="center" vertical="center" wrapText="1"/>
    </xf>
    <xf numFmtId="0" fontId="66" fillId="3" borderId="3" xfId="0" applyFont="1" applyFill="1" applyBorder="1" applyAlignment="1">
      <alignment horizontal="center" vertical="center" wrapText="1"/>
    </xf>
    <xf numFmtId="169" fontId="0" fillId="0" borderId="0" xfId="0" applyNumberFormat="1" applyAlignment="1">
      <alignment horizontal="center" vertical="center" wrapText="1"/>
    </xf>
    <xf numFmtId="0" fontId="4" fillId="3" borderId="3" xfId="4" applyFont="1" applyFill="1" applyBorder="1" applyAlignment="1">
      <alignment horizontal="center" vertical="center" wrapText="1"/>
    </xf>
    <xf numFmtId="44" fontId="4" fillId="3" borderId="3" xfId="4"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66" fillId="0" borderId="0" xfId="0" applyFont="1" applyBorder="1" applyAlignment="1">
      <alignment horizontal="center" vertical="center" wrapText="1"/>
    </xf>
    <xf numFmtId="0" fontId="66" fillId="0" borderId="0" xfId="0" applyFont="1" applyAlignment="1">
      <alignment horizontal="center" vertical="center" wrapText="1"/>
    </xf>
    <xf numFmtId="0" fontId="66" fillId="2" borderId="3"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6" fillId="0" borderId="3" xfId="0" applyFont="1" applyFill="1" applyBorder="1" applyAlignment="1">
      <alignment horizontal="center" vertical="center" wrapText="1"/>
    </xf>
    <xf numFmtId="0" fontId="66"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72" fillId="0" borderId="0" xfId="0" applyFont="1" applyFill="1" applyBorder="1" applyAlignment="1">
      <alignment horizontal="center" vertical="center" wrapText="1"/>
    </xf>
    <xf numFmtId="0" fontId="47" fillId="0" borderId="0" xfId="0" applyFont="1" applyFill="1" applyBorder="1" applyAlignment="1">
      <alignment horizontal="center" vertical="center" wrapText="1"/>
    </xf>
    <xf numFmtId="43" fontId="47" fillId="0" borderId="0" xfId="0" applyNumberFormat="1" applyFont="1" applyFill="1" applyAlignment="1">
      <alignment horizontal="center" vertical="center" wrapText="1"/>
    </xf>
    <xf numFmtId="0" fontId="47" fillId="0" borderId="0" xfId="0" applyFont="1" applyFill="1" applyAlignment="1">
      <alignment horizontal="center" vertical="center" wrapText="1"/>
    </xf>
    <xf numFmtId="0" fontId="47" fillId="0" borderId="0" xfId="0" applyFont="1" applyFill="1"/>
    <xf numFmtId="0" fontId="47" fillId="0" borderId="0" xfId="0" applyFont="1" applyAlignment="1">
      <alignment horizontal="center" vertical="center" wrapText="1"/>
    </xf>
    <xf numFmtId="0" fontId="70" fillId="0" borderId="0" xfId="0" applyFont="1" applyBorder="1" applyAlignment="1">
      <alignment horizontal="center" vertical="center" wrapText="1"/>
    </xf>
    <xf numFmtId="0" fontId="70" fillId="0" borderId="1" xfId="0" applyFont="1" applyBorder="1" applyAlignment="1">
      <alignment horizontal="center" vertical="center" wrapText="1"/>
    </xf>
    <xf numFmtId="0" fontId="66" fillId="2" borderId="3" xfId="0"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4" xfId="2" applyFont="1" applyFill="1" applyBorder="1" applyAlignment="1">
      <alignment horizontal="center" vertical="center" wrapText="1"/>
    </xf>
    <xf numFmtId="0" fontId="8" fillId="3" borderId="5" xfId="2" applyFont="1" applyFill="1" applyBorder="1" applyAlignment="1">
      <alignment horizontal="center" vertical="center" wrapText="1"/>
    </xf>
    <xf numFmtId="0" fontId="4" fillId="3" borderId="3" xfId="4" applyFont="1" applyFill="1" applyBorder="1" applyAlignment="1">
      <alignment horizontal="center" vertical="center" wrapText="1"/>
    </xf>
    <xf numFmtId="44" fontId="4" fillId="3" borderId="3" xfId="4" applyNumberFormat="1" applyFont="1" applyFill="1" applyBorder="1" applyAlignment="1">
      <alignment horizontal="center" vertical="center" wrapText="1"/>
    </xf>
    <xf numFmtId="0" fontId="4" fillId="3" borderId="3" xfId="4" applyFont="1" applyFill="1" applyBorder="1" applyAlignment="1">
      <alignment horizontal="center"/>
    </xf>
    <xf numFmtId="0" fontId="4" fillId="3" borderId="3" xfId="0" applyFont="1" applyFill="1" applyBorder="1" applyAlignment="1">
      <alignment horizontal="left" vertical="center" wrapText="1"/>
    </xf>
    <xf numFmtId="44" fontId="4" fillId="3" borderId="3" xfId="0" applyNumberFormat="1" applyFont="1" applyFill="1" applyBorder="1" applyAlignment="1">
      <alignment horizontal="right" vertical="center" wrapText="1"/>
    </xf>
    <xf numFmtId="0" fontId="3" fillId="0" borderId="0" xfId="0" applyFont="1" applyAlignment="1">
      <alignment horizontal="center"/>
    </xf>
    <xf numFmtId="0" fontId="3" fillId="0" borderId="1" xfId="0" applyFont="1" applyBorder="1" applyAlignment="1">
      <alignment horizontal="center"/>
    </xf>
    <xf numFmtId="0" fontId="13" fillId="3" borderId="3" xfId="0" applyFont="1" applyFill="1" applyBorder="1" applyAlignment="1">
      <alignment horizontal="left" vertical="center" wrapText="1"/>
    </xf>
    <xf numFmtId="0" fontId="65" fillId="3" borderId="3" xfId="0" applyFont="1" applyFill="1" applyBorder="1" applyAlignment="1">
      <alignment horizontal="center" vertical="center" wrapText="1"/>
    </xf>
    <xf numFmtId="44" fontId="66" fillId="3" borderId="3" xfId="0" applyNumberFormat="1" applyFont="1" applyFill="1" applyBorder="1" applyAlignment="1">
      <alignment horizontal="center" vertical="center" wrapText="1"/>
    </xf>
    <xf numFmtId="14" fontId="66" fillId="3" borderId="3" xfId="0" applyNumberFormat="1" applyFont="1" applyFill="1" applyBorder="1" applyAlignment="1">
      <alignment horizontal="center" vertical="center" wrapText="1"/>
    </xf>
    <xf numFmtId="169" fontId="66" fillId="3" borderId="3" xfId="0" applyNumberFormat="1" applyFont="1" applyFill="1" applyBorder="1" applyAlignment="1">
      <alignment horizontal="center" vertical="center" wrapText="1"/>
    </xf>
    <xf numFmtId="0" fontId="65" fillId="3" borderId="3" xfId="0" applyFont="1" applyFill="1" applyBorder="1" applyAlignment="1">
      <alignment horizontal="center" vertical="center" wrapText="1"/>
    </xf>
    <xf numFmtId="0" fontId="66" fillId="3" borderId="3" xfId="0" applyFont="1" applyFill="1" applyBorder="1" applyAlignment="1">
      <alignment horizontal="center" vertical="center" wrapText="1"/>
    </xf>
    <xf numFmtId="44" fontId="66" fillId="3" borderId="3" xfId="0" applyNumberFormat="1" applyFont="1" applyFill="1" applyBorder="1" applyAlignment="1">
      <alignment horizontal="center" vertical="center" wrapText="1"/>
    </xf>
    <xf numFmtId="169" fontId="66" fillId="3" borderId="3" xfId="0" applyNumberFormat="1" applyFont="1" applyFill="1" applyBorder="1" applyAlignment="1">
      <alignment horizontal="center" vertical="center" wrapText="1"/>
    </xf>
    <xf numFmtId="14" fontId="66" fillId="3" borderId="3" xfId="0" applyNumberFormat="1" applyFont="1" applyFill="1" applyBorder="1" applyAlignment="1">
      <alignment horizontal="center" vertical="center" wrapText="1"/>
    </xf>
    <xf numFmtId="44" fontId="0" fillId="3" borderId="3" xfId="0" applyNumberFormat="1" applyFont="1" applyFill="1" applyBorder="1" applyAlignment="1">
      <alignment horizontal="center" vertical="center" wrapText="1"/>
    </xf>
    <xf numFmtId="44" fontId="0" fillId="3" borderId="3" xfId="0" applyNumberFormat="1" applyFont="1" applyFill="1" applyBorder="1" applyAlignment="1">
      <alignment vertical="center" wrapText="1"/>
    </xf>
    <xf numFmtId="0" fontId="66" fillId="3" borderId="3" xfId="0" applyNumberFormat="1" applyFont="1" applyFill="1" applyBorder="1" applyAlignment="1">
      <alignment horizontal="center" vertical="center" wrapText="1"/>
    </xf>
    <xf numFmtId="170" fontId="66" fillId="3" borderId="3" xfId="0" applyNumberFormat="1" applyFont="1" applyFill="1" applyBorder="1" applyAlignment="1">
      <alignment horizontal="center" vertical="center" wrapText="1"/>
    </xf>
    <xf numFmtId="0" fontId="72" fillId="3" borderId="3" xfId="0" applyFont="1" applyFill="1" applyBorder="1" applyAlignment="1">
      <alignment horizontal="center" vertical="center" wrapText="1"/>
    </xf>
    <xf numFmtId="0" fontId="67" fillId="3" borderId="3" xfId="0" applyFont="1" applyFill="1" applyBorder="1" applyAlignment="1">
      <alignment horizontal="center" vertical="center" wrapText="1"/>
    </xf>
    <xf numFmtId="14" fontId="72" fillId="3" borderId="3" xfId="0" applyNumberFormat="1" applyFont="1" applyFill="1" applyBorder="1" applyAlignment="1">
      <alignment horizontal="center" vertical="center" wrapText="1"/>
    </xf>
    <xf numFmtId="0" fontId="67" fillId="3" borderId="3" xfId="0" applyFont="1" applyFill="1" applyBorder="1" applyAlignment="1">
      <alignment horizontal="center" vertical="center" wrapText="1"/>
    </xf>
    <xf numFmtId="0" fontId="73" fillId="3" borderId="3" xfId="0" applyFont="1" applyFill="1" applyBorder="1" applyAlignment="1">
      <alignment horizontal="center" vertical="center" wrapText="1"/>
    </xf>
    <xf numFmtId="44" fontId="72" fillId="3" borderId="3" xfId="0" applyNumberFormat="1" applyFont="1" applyFill="1" applyBorder="1" applyAlignment="1">
      <alignment horizontal="center" vertical="center" wrapText="1"/>
    </xf>
    <xf numFmtId="0" fontId="19" fillId="3" borderId="3" xfId="0" applyFont="1" applyFill="1" applyBorder="1" applyAlignment="1">
      <alignment horizontal="center" vertical="center" wrapText="1"/>
    </xf>
    <xf numFmtId="0" fontId="47" fillId="3" borderId="3" xfId="0" applyFont="1" applyFill="1" applyBorder="1" applyAlignment="1">
      <alignment horizontal="center" vertical="center" wrapText="1"/>
    </xf>
    <xf numFmtId="0" fontId="72" fillId="3" borderId="3" xfId="0" applyFont="1" applyFill="1" applyBorder="1" applyAlignment="1">
      <alignment horizontal="center" vertical="center" wrapText="1"/>
    </xf>
    <xf numFmtId="14" fontId="72" fillId="3" borderId="3" xfId="0" applyNumberFormat="1" applyFont="1" applyFill="1" applyBorder="1" applyAlignment="1">
      <alignment horizontal="center" vertical="center" wrapText="1"/>
    </xf>
    <xf numFmtId="49" fontId="73" fillId="3" borderId="3" xfId="0" applyNumberFormat="1" applyFont="1" applyFill="1" applyBorder="1" applyAlignment="1">
      <alignment horizontal="center" vertical="center" wrapText="1"/>
    </xf>
    <xf numFmtId="44" fontId="75" fillId="3" borderId="3" xfId="0" applyNumberFormat="1" applyFont="1" applyFill="1" applyBorder="1" applyAlignment="1">
      <alignment horizontal="center" vertical="center" wrapText="1"/>
    </xf>
    <xf numFmtId="0" fontId="74" fillId="3" borderId="3" xfId="0" applyFont="1" applyFill="1" applyBorder="1" applyAlignment="1">
      <alignment horizontal="center" vertical="center" wrapText="1"/>
    </xf>
    <xf numFmtId="14" fontId="0" fillId="3" borderId="3" xfId="0" applyNumberFormat="1" applyFont="1" applyFill="1" applyBorder="1" applyAlignment="1">
      <alignment horizontal="center" vertical="center" wrapText="1"/>
    </xf>
    <xf numFmtId="0" fontId="0" fillId="3" borderId="3" xfId="0" applyFont="1" applyFill="1" applyBorder="1" applyAlignment="1">
      <alignment horizontal="center" vertical="center" wrapText="1"/>
    </xf>
    <xf numFmtId="14" fontId="0" fillId="3" borderId="3" xfId="0" applyNumberFormat="1" applyFont="1" applyFill="1" applyBorder="1" applyAlignment="1">
      <alignment horizontal="center" vertical="center" wrapText="1"/>
    </xf>
    <xf numFmtId="44" fontId="50" fillId="3" borderId="3" xfId="0" applyNumberFormat="1" applyFont="1" applyFill="1" applyBorder="1" applyAlignment="1">
      <alignment horizontal="center" vertical="center" wrapText="1"/>
    </xf>
    <xf numFmtId="43" fontId="66" fillId="3" borderId="3" xfId="0" applyNumberFormat="1" applyFont="1" applyFill="1" applyBorder="1" applyAlignment="1">
      <alignment horizontal="center" vertical="center" wrapText="1"/>
    </xf>
    <xf numFmtId="43" fontId="65" fillId="3" borderId="3" xfId="0" applyNumberFormat="1" applyFont="1" applyFill="1" applyBorder="1" applyAlignment="1">
      <alignment horizontal="center" vertical="center" wrapText="1"/>
    </xf>
    <xf numFmtId="1" fontId="76" fillId="3" borderId="3" xfId="0" applyNumberFormat="1" applyFont="1" applyFill="1" applyBorder="1" applyAlignment="1">
      <alignment horizontal="center" vertical="center" wrapText="1"/>
    </xf>
    <xf numFmtId="43" fontId="47" fillId="3" borderId="3" xfId="0" applyNumberFormat="1" applyFont="1" applyFill="1" applyBorder="1" applyAlignment="1">
      <alignment horizontal="center" vertical="center" wrapText="1"/>
    </xf>
    <xf numFmtId="43" fontId="0" fillId="3" borderId="3" xfId="0" applyNumberFormat="1" applyFont="1" applyFill="1" applyBorder="1" applyAlignment="1">
      <alignment horizontal="center" vertical="center" wrapText="1"/>
    </xf>
    <xf numFmtId="1" fontId="19" fillId="3" borderId="3" xfId="0" applyNumberFormat="1" applyFont="1" applyFill="1" applyBorder="1" applyAlignment="1">
      <alignment horizontal="center" vertical="center" wrapText="1"/>
    </xf>
    <xf numFmtId="14" fontId="47" fillId="3" borderId="3" xfId="0" applyNumberFormat="1" applyFont="1" applyFill="1" applyBorder="1" applyAlignment="1">
      <alignment horizontal="center" vertical="center" wrapText="1"/>
    </xf>
    <xf numFmtId="0" fontId="76" fillId="3" borderId="3" xfId="0" applyFont="1" applyFill="1" applyBorder="1" applyAlignment="1">
      <alignment horizontal="center" vertical="center" wrapText="1"/>
    </xf>
    <xf numFmtId="44" fontId="47" fillId="3" borderId="3" xfId="0" applyNumberFormat="1" applyFont="1" applyFill="1" applyBorder="1" applyAlignment="1">
      <alignment horizontal="center" vertical="center" wrapText="1"/>
    </xf>
    <xf numFmtId="0" fontId="42" fillId="3" borderId="1" xfId="0" applyFont="1" applyFill="1" applyBorder="1" applyAlignment="1">
      <alignment horizontal="center" vertical="center" wrapText="1"/>
    </xf>
    <xf numFmtId="44" fontId="45" fillId="3" borderId="3" xfId="4" applyNumberFormat="1" applyFont="1" applyFill="1" applyBorder="1" applyAlignment="1">
      <alignment horizontal="center" vertical="center" wrapText="1"/>
    </xf>
    <xf numFmtId="0" fontId="46" fillId="3" borderId="3" xfId="0" applyFont="1" applyFill="1" applyBorder="1" applyAlignment="1">
      <alignment horizontal="center" vertical="center" wrapText="1"/>
    </xf>
    <xf numFmtId="44" fontId="48" fillId="3" borderId="3" xfId="0" applyNumberFormat="1" applyFont="1" applyFill="1" applyBorder="1" applyAlignment="1">
      <alignment horizontal="center" vertical="center" wrapText="1"/>
    </xf>
    <xf numFmtId="0" fontId="13" fillId="3" borderId="2" xfId="0" applyFont="1" applyFill="1" applyBorder="1" applyAlignment="1">
      <alignment horizontal="center" vertical="center" wrapText="1"/>
    </xf>
    <xf numFmtId="44" fontId="5" fillId="3" borderId="3" xfId="4" applyNumberFormat="1" applyFont="1" applyFill="1" applyBorder="1" applyAlignment="1">
      <alignment horizontal="center" vertical="center" wrapText="1"/>
    </xf>
    <xf numFmtId="0" fontId="5" fillId="3" borderId="2" xfId="4" applyFont="1" applyFill="1" applyBorder="1" applyAlignment="1">
      <alignment horizontal="center" vertical="center" wrapText="1"/>
    </xf>
    <xf numFmtId="44" fontId="5" fillId="3" borderId="2" xfId="4" applyNumberFormat="1" applyFont="1" applyFill="1" applyBorder="1" applyAlignment="1">
      <alignment horizontal="center" vertical="center" wrapText="1"/>
    </xf>
    <xf numFmtId="0" fontId="52" fillId="3" borderId="3" xfId="4" applyFont="1" applyFill="1" applyBorder="1" applyAlignment="1">
      <alignment horizontal="center" vertical="center" wrapText="1"/>
    </xf>
    <xf numFmtId="44" fontId="52" fillId="3" borderId="3" xfId="4" applyNumberFormat="1" applyFont="1" applyFill="1" applyBorder="1" applyAlignment="1">
      <alignment horizontal="center" vertical="center" wrapText="1"/>
    </xf>
    <xf numFmtId="0" fontId="53" fillId="3" borderId="2" xfId="0" applyFont="1" applyFill="1" applyBorder="1" applyAlignment="1">
      <alignment horizontal="center" vertical="center" wrapText="1"/>
    </xf>
    <xf numFmtId="0" fontId="54" fillId="3" borderId="2" xfId="0" applyFont="1" applyFill="1" applyBorder="1" applyAlignment="1">
      <alignment horizontal="center" vertical="center" wrapText="1"/>
    </xf>
    <xf numFmtId="0" fontId="53" fillId="3" borderId="4" xfId="0" applyFont="1" applyFill="1" applyBorder="1" applyAlignment="1">
      <alignment horizontal="center" vertical="center" wrapText="1"/>
    </xf>
    <xf numFmtId="0" fontId="55" fillId="3" borderId="3" xfId="4" applyFont="1" applyFill="1" applyBorder="1" applyAlignment="1">
      <alignment horizontal="center" vertical="center" wrapText="1"/>
    </xf>
    <xf numFmtId="0" fontId="54" fillId="3" borderId="3" xfId="0" applyFont="1" applyFill="1" applyBorder="1" applyAlignment="1">
      <alignment horizontal="center" vertical="center" wrapText="1"/>
    </xf>
    <xf numFmtId="44" fontId="54" fillId="3" borderId="3" xfId="0" applyNumberFormat="1" applyFont="1" applyFill="1" applyBorder="1" applyAlignment="1">
      <alignment horizontal="center" vertical="center" wrapText="1"/>
    </xf>
    <xf numFmtId="44" fontId="51" fillId="3" borderId="3" xfId="4" applyNumberFormat="1" applyFont="1" applyFill="1" applyBorder="1" applyAlignment="1">
      <alignment horizontal="center" vertical="center" wrapText="1"/>
    </xf>
    <xf numFmtId="0" fontId="58" fillId="26" borderId="12" xfId="0" applyFont="1" applyFill="1" applyBorder="1" applyAlignment="1">
      <alignment horizontal="center" vertical="center" wrapText="1"/>
    </xf>
    <xf numFmtId="0" fontId="52" fillId="3" borderId="3" xfId="0" applyFont="1" applyFill="1" applyBorder="1" applyAlignment="1">
      <alignment horizontal="center" vertical="center" wrapText="1"/>
    </xf>
    <xf numFmtId="44" fontId="52" fillId="3" borderId="3" xfId="6094" applyNumberFormat="1" applyFont="1" applyFill="1" applyBorder="1" applyAlignment="1">
      <alignment horizontal="center" vertical="center" wrapText="1"/>
    </xf>
    <xf numFmtId="0" fontId="52" fillId="3" borderId="3" xfId="0" applyNumberFormat="1" applyFont="1" applyFill="1" applyBorder="1" applyAlignment="1">
      <alignment horizontal="center" vertical="center" wrapText="1"/>
    </xf>
    <xf numFmtId="0" fontId="60" fillId="3" borderId="3" xfId="0" applyNumberFormat="1" applyFont="1" applyFill="1" applyBorder="1" applyAlignment="1">
      <alignment horizontal="center" vertical="center" wrapText="1"/>
    </xf>
    <xf numFmtId="0" fontId="53" fillId="3" borderId="5" xfId="0" applyFont="1" applyFill="1" applyBorder="1" applyAlignment="1">
      <alignment horizontal="center" vertical="center" wrapText="1"/>
    </xf>
    <xf numFmtId="44" fontId="53" fillId="3" borderId="5" xfId="0" applyNumberFormat="1" applyFont="1" applyFill="1" applyBorder="1" applyAlignment="1">
      <alignment horizontal="center" vertical="center" wrapText="1"/>
    </xf>
    <xf numFmtId="0" fontId="52" fillId="3" borderId="5" xfId="0" applyFont="1" applyFill="1" applyBorder="1" applyAlignment="1">
      <alignment horizontal="center" vertical="center" wrapText="1"/>
    </xf>
    <xf numFmtId="0" fontId="61" fillId="3" borderId="5" xfId="0" applyFont="1" applyFill="1" applyBorder="1" applyAlignment="1">
      <alignment horizontal="center" vertical="center" wrapText="1"/>
    </xf>
    <xf numFmtId="44" fontId="58" fillId="3" borderId="3" xfId="0" applyNumberFormat="1" applyFont="1" applyFill="1" applyBorder="1" applyAlignment="1">
      <alignment horizontal="center" vertical="center" wrapText="1"/>
    </xf>
    <xf numFmtId="0" fontId="62" fillId="3" borderId="3" xfId="0" applyFont="1" applyFill="1" applyBorder="1" applyAlignment="1">
      <alignment horizontal="center" vertical="center" wrapText="1"/>
    </xf>
    <xf numFmtId="0" fontId="58" fillId="3" borderId="3" xfId="0" applyFont="1" applyFill="1" applyBorder="1" applyAlignment="1">
      <alignment horizontal="center" vertical="center" wrapText="1"/>
    </xf>
    <xf numFmtId="0" fontId="63" fillId="3" borderId="3" xfId="0" applyFont="1" applyFill="1" applyBorder="1" applyAlignment="1">
      <alignment horizontal="center" vertical="center" wrapText="1"/>
    </xf>
    <xf numFmtId="0" fontId="64" fillId="3" borderId="5" xfId="0" applyFont="1" applyFill="1" applyBorder="1" applyAlignment="1">
      <alignment horizontal="center" vertical="center" wrapText="1"/>
    </xf>
    <xf numFmtId="44" fontId="64" fillId="3" borderId="5" xfId="0" applyNumberFormat="1" applyFont="1" applyFill="1" applyBorder="1" applyAlignment="1">
      <alignment horizontal="center" vertical="center" wrapText="1"/>
    </xf>
    <xf numFmtId="0" fontId="58" fillId="3" borderId="5" xfId="0" applyFont="1" applyFill="1" applyBorder="1" applyAlignment="1">
      <alignment horizontal="center" vertical="center" wrapText="1"/>
    </xf>
    <xf numFmtId="44" fontId="58" fillId="3" borderId="5" xfId="0" applyNumberFormat="1" applyFont="1" applyFill="1" applyBorder="1" applyAlignment="1">
      <alignment horizontal="center" vertical="center" wrapText="1"/>
    </xf>
    <xf numFmtId="0" fontId="51" fillId="3" borderId="5" xfId="0" applyFont="1" applyFill="1" applyBorder="1" applyAlignment="1">
      <alignment horizontal="center" vertical="center" wrapText="1"/>
    </xf>
    <xf numFmtId="0" fontId="58" fillId="3" borderId="4" xfId="0" applyFont="1" applyFill="1" applyBorder="1" applyAlignment="1">
      <alignment horizontal="center" vertical="center" wrapText="1"/>
    </xf>
    <xf numFmtId="44" fontId="58" fillId="3" borderId="4" xfId="0" applyNumberFormat="1" applyFont="1" applyFill="1" applyBorder="1" applyAlignment="1">
      <alignment horizontal="center" vertical="center" wrapText="1"/>
    </xf>
    <xf numFmtId="0" fontId="51" fillId="3" borderId="3" xfId="0" applyFont="1" applyFill="1" applyBorder="1" applyAlignment="1">
      <alignment horizontal="center" vertical="center" wrapText="1"/>
    </xf>
    <xf numFmtId="0" fontId="58" fillId="3" borderId="2" xfId="0" applyFont="1" applyFill="1" applyBorder="1" applyAlignment="1">
      <alignment horizontal="center" vertical="center" wrapText="1"/>
    </xf>
    <xf numFmtId="0" fontId="64" fillId="3" borderId="3" xfId="0" applyFont="1" applyFill="1" applyBorder="1" applyAlignment="1">
      <alignment horizontal="center" vertical="center" wrapText="1"/>
    </xf>
    <xf numFmtId="44" fontId="64" fillId="3" borderId="3" xfId="0" applyNumberFormat="1" applyFont="1" applyFill="1" applyBorder="1" applyAlignment="1">
      <alignment horizontal="center" vertical="center" wrapText="1"/>
    </xf>
    <xf numFmtId="0" fontId="57" fillId="3" borderId="3" xfId="0" applyFont="1" applyFill="1" applyBorder="1" applyAlignment="1">
      <alignment horizontal="center" vertical="center" wrapText="1"/>
    </xf>
    <xf numFmtId="44" fontId="65" fillId="3" borderId="3" xfId="4" applyNumberFormat="1" applyFont="1" applyFill="1" applyBorder="1" applyAlignment="1">
      <alignment horizontal="center" vertical="center" wrapText="1"/>
    </xf>
    <xf numFmtId="169" fontId="68" fillId="3" borderId="3" xfId="4" applyNumberFormat="1" applyFont="1" applyFill="1" applyBorder="1" applyAlignment="1">
      <alignment horizontal="center" vertical="center" wrapText="1"/>
    </xf>
    <xf numFmtId="0" fontId="68" fillId="3" borderId="5" xfId="4" applyFont="1" applyFill="1" applyBorder="1" applyAlignment="1">
      <alignment horizontal="center" vertical="center" wrapText="1"/>
    </xf>
    <xf numFmtId="44" fontId="67" fillId="3" borderId="3" xfId="0" applyNumberFormat="1" applyFont="1" applyFill="1" applyBorder="1" applyAlignment="1">
      <alignment horizontal="center" vertical="center" wrapText="1"/>
    </xf>
    <xf numFmtId="0" fontId="68" fillId="3" borderId="3" xfId="4" applyFont="1" applyFill="1" applyBorder="1" applyAlignment="1">
      <alignment horizontal="center" vertical="center" wrapText="1"/>
    </xf>
    <xf numFmtId="0" fontId="66" fillId="3" borderId="3" xfId="0" quotePrefix="1" applyFont="1" applyFill="1" applyBorder="1" applyAlignment="1">
      <alignment horizontal="center" vertical="center" wrapText="1"/>
    </xf>
    <xf numFmtId="0" fontId="90" fillId="3" borderId="11" xfId="0" applyFont="1" applyFill="1" applyBorder="1" applyAlignment="1">
      <alignment horizontal="center" vertical="center" wrapText="1"/>
    </xf>
    <xf numFmtId="170" fontId="66" fillId="3" borderId="3" xfId="0" applyNumberFormat="1" applyFont="1" applyFill="1" applyBorder="1" applyAlignment="1">
      <alignment horizontal="center" vertical="center" wrapText="1"/>
    </xf>
    <xf numFmtId="0" fontId="73" fillId="3" borderId="3" xfId="0" applyFont="1" applyFill="1" applyBorder="1" applyAlignment="1">
      <alignment horizontal="center" vertical="center" wrapText="1"/>
    </xf>
    <xf numFmtId="44" fontId="72" fillId="3" borderId="3" xfId="0" applyNumberFormat="1" applyFont="1" applyFill="1" applyBorder="1" applyAlignment="1">
      <alignment horizontal="center" vertical="center" wrapText="1"/>
    </xf>
    <xf numFmtId="1" fontId="76" fillId="3" borderId="3" xfId="0" applyNumberFormat="1" applyFont="1" applyFill="1" applyBorder="1" applyAlignment="1">
      <alignment horizontal="center" vertical="center" wrapText="1"/>
    </xf>
    <xf numFmtId="43" fontId="66" fillId="3" borderId="3" xfId="0" applyNumberFormat="1" applyFont="1" applyFill="1" applyBorder="1" applyAlignment="1">
      <alignment horizontal="center" vertical="center" wrapText="1"/>
    </xf>
    <xf numFmtId="43" fontId="47" fillId="3" borderId="3" xfId="0" applyNumberFormat="1" applyFont="1" applyFill="1" applyBorder="1" applyAlignment="1">
      <alignment horizontal="center" vertical="center" wrapText="1"/>
    </xf>
    <xf numFmtId="43" fontId="0" fillId="3" borderId="3" xfId="0" applyNumberFormat="1" applyFont="1" applyFill="1" applyBorder="1" applyAlignment="1">
      <alignment horizontal="center" vertical="center" wrapText="1"/>
    </xf>
    <xf numFmtId="1" fontId="77" fillId="3" borderId="3" xfId="0" applyNumberFormat="1" applyFont="1" applyFill="1" applyBorder="1" applyAlignment="1">
      <alignment horizontal="center" vertical="center" wrapText="1"/>
    </xf>
    <xf numFmtId="43" fontId="78" fillId="3" borderId="3" xfId="0" applyNumberFormat="1" applyFont="1" applyFill="1" applyBorder="1" applyAlignment="1">
      <alignment horizontal="center" vertical="center" wrapText="1"/>
    </xf>
    <xf numFmtId="14" fontId="65" fillId="3" borderId="3" xfId="0" applyNumberFormat="1" applyFont="1" applyFill="1" applyBorder="1" applyAlignment="1">
      <alignment horizontal="center" vertical="center" wrapText="1"/>
    </xf>
    <xf numFmtId="44" fontId="0" fillId="3" borderId="3" xfId="0" applyNumberFormat="1" applyFont="1" applyFill="1" applyBorder="1" applyAlignment="1">
      <alignment horizontal="center" vertical="center" wrapText="1"/>
    </xf>
    <xf numFmtId="1" fontId="77" fillId="3" borderId="3" xfId="0" applyNumberFormat="1" applyFont="1" applyFill="1" applyBorder="1" applyAlignment="1">
      <alignment horizontal="center" vertical="center" wrapText="1"/>
    </xf>
    <xf numFmtId="43" fontId="78" fillId="3" borderId="3" xfId="0" applyNumberFormat="1" applyFont="1" applyFill="1" applyBorder="1" applyAlignment="1">
      <alignment horizontal="center" vertical="center" wrapText="1"/>
    </xf>
    <xf numFmtId="0" fontId="74" fillId="3" borderId="3" xfId="0" applyFont="1" applyFill="1" applyBorder="1" applyAlignment="1">
      <alignment horizontal="center" vertical="center" wrapText="1"/>
    </xf>
    <xf numFmtId="169" fontId="47" fillId="3" borderId="3" xfId="0" applyNumberFormat="1" applyFont="1" applyFill="1" applyBorder="1" applyAlignment="1">
      <alignment horizontal="center" vertical="center" wrapText="1"/>
    </xf>
    <xf numFmtId="14" fontId="47" fillId="3" borderId="3" xfId="0" applyNumberFormat="1" applyFont="1" applyFill="1" applyBorder="1" applyAlignment="1">
      <alignment horizontal="center" vertical="center" wrapText="1"/>
    </xf>
  </cellXfs>
  <cellStyles count="9528">
    <cellStyle name="20% - Énfasis1 2" xfId="6095"/>
    <cellStyle name="20% - Énfasis1 2 10" xfId="6096"/>
    <cellStyle name="20% - Énfasis1 2 11" xfId="6097"/>
    <cellStyle name="20% - Énfasis1 2 12" xfId="6098"/>
    <cellStyle name="20% - Énfasis1 2 13" xfId="6099"/>
    <cellStyle name="20% - Énfasis1 2 14" xfId="6100"/>
    <cellStyle name="20% - Énfasis1 2 15" xfId="6101"/>
    <cellStyle name="20% - Énfasis1 2 16" xfId="6102"/>
    <cellStyle name="20% - Énfasis1 2 17" xfId="6103"/>
    <cellStyle name="20% - Énfasis1 2 18" xfId="6104"/>
    <cellStyle name="20% - Énfasis1 2 19" xfId="6105"/>
    <cellStyle name="20% - Énfasis1 2 2" xfId="6106"/>
    <cellStyle name="20% - Énfasis1 2 20" xfId="6107"/>
    <cellStyle name="20% - Énfasis1 2 21" xfId="6108"/>
    <cellStyle name="20% - Énfasis1 2 22" xfId="6109"/>
    <cellStyle name="20% - Énfasis1 2 23" xfId="6110"/>
    <cellStyle name="20% - Énfasis1 2 24" xfId="6111"/>
    <cellStyle name="20% - Énfasis1 2 25" xfId="6112"/>
    <cellStyle name="20% - Énfasis1 2 26" xfId="6113"/>
    <cellStyle name="20% - Énfasis1 2 27" xfId="6114"/>
    <cellStyle name="20% - Énfasis1 2 28" xfId="6115"/>
    <cellStyle name="20% - Énfasis1 2 29" xfId="6116"/>
    <cellStyle name="20% - Énfasis1 2 3" xfId="6117"/>
    <cellStyle name="20% - Énfasis1 2 30" xfId="6118"/>
    <cellStyle name="20% - Énfasis1 2 31" xfId="6119"/>
    <cellStyle name="20% - Énfasis1 2 32" xfId="6120"/>
    <cellStyle name="20% - Énfasis1 2 33" xfId="6121"/>
    <cellStyle name="20% - Énfasis1 2 34" xfId="6122"/>
    <cellStyle name="20% - Énfasis1 2 35" xfId="6123"/>
    <cellStyle name="20% - Énfasis1 2 36" xfId="6124"/>
    <cellStyle name="20% - Énfasis1 2 37" xfId="6125"/>
    <cellStyle name="20% - Énfasis1 2 38" xfId="6126"/>
    <cellStyle name="20% - Énfasis1 2 39" xfId="6127"/>
    <cellStyle name="20% - Énfasis1 2 4" xfId="6128"/>
    <cellStyle name="20% - Énfasis1 2 40" xfId="6129"/>
    <cellStyle name="20% - Énfasis1 2 5" xfId="6130"/>
    <cellStyle name="20% - Énfasis1 2 6" xfId="6131"/>
    <cellStyle name="20% - Énfasis1 2 7" xfId="6132"/>
    <cellStyle name="20% - Énfasis1 2 8" xfId="6133"/>
    <cellStyle name="20% - Énfasis1 2 9" xfId="6134"/>
    <cellStyle name="20% - Énfasis2 2" xfId="6135"/>
    <cellStyle name="20% - Énfasis2 2 10" xfId="6136"/>
    <cellStyle name="20% - Énfasis2 2 11" xfId="6137"/>
    <cellStyle name="20% - Énfasis2 2 12" xfId="6138"/>
    <cellStyle name="20% - Énfasis2 2 13" xfId="6139"/>
    <cellStyle name="20% - Énfasis2 2 14" xfId="6140"/>
    <cellStyle name="20% - Énfasis2 2 15" xfId="6141"/>
    <cellStyle name="20% - Énfasis2 2 16" xfId="6142"/>
    <cellStyle name="20% - Énfasis2 2 17" xfId="6143"/>
    <cellStyle name="20% - Énfasis2 2 18" xfId="6144"/>
    <cellStyle name="20% - Énfasis2 2 19" xfId="6145"/>
    <cellStyle name="20% - Énfasis2 2 2" xfId="6146"/>
    <cellStyle name="20% - Énfasis2 2 20" xfId="6147"/>
    <cellStyle name="20% - Énfasis2 2 21" xfId="6148"/>
    <cellStyle name="20% - Énfasis2 2 22" xfId="6149"/>
    <cellStyle name="20% - Énfasis2 2 23" xfId="6150"/>
    <cellStyle name="20% - Énfasis2 2 24" xfId="6151"/>
    <cellStyle name="20% - Énfasis2 2 25" xfId="6152"/>
    <cellStyle name="20% - Énfasis2 2 26" xfId="6153"/>
    <cellStyle name="20% - Énfasis2 2 27" xfId="6154"/>
    <cellStyle name="20% - Énfasis2 2 28" xfId="6155"/>
    <cellStyle name="20% - Énfasis2 2 29" xfId="6156"/>
    <cellStyle name="20% - Énfasis2 2 3" xfId="6157"/>
    <cellStyle name="20% - Énfasis2 2 30" xfId="6158"/>
    <cellStyle name="20% - Énfasis2 2 31" xfId="6159"/>
    <cellStyle name="20% - Énfasis2 2 32" xfId="6160"/>
    <cellStyle name="20% - Énfasis2 2 33" xfId="6161"/>
    <cellStyle name="20% - Énfasis2 2 34" xfId="6162"/>
    <cellStyle name="20% - Énfasis2 2 35" xfId="6163"/>
    <cellStyle name="20% - Énfasis2 2 36" xfId="6164"/>
    <cellStyle name="20% - Énfasis2 2 37" xfId="6165"/>
    <cellStyle name="20% - Énfasis2 2 38" xfId="6166"/>
    <cellStyle name="20% - Énfasis2 2 39" xfId="6167"/>
    <cellStyle name="20% - Énfasis2 2 4" xfId="6168"/>
    <cellStyle name="20% - Énfasis2 2 40" xfId="6169"/>
    <cellStyle name="20% - Énfasis2 2 5" xfId="6170"/>
    <cellStyle name="20% - Énfasis2 2 6" xfId="6171"/>
    <cellStyle name="20% - Énfasis2 2 7" xfId="6172"/>
    <cellStyle name="20% - Énfasis2 2 8" xfId="6173"/>
    <cellStyle name="20% - Énfasis2 2 9" xfId="6174"/>
    <cellStyle name="20% - Énfasis3 2" xfId="6175"/>
    <cellStyle name="20% - Énfasis3 2 10" xfId="6176"/>
    <cellStyle name="20% - Énfasis3 2 11" xfId="6177"/>
    <cellStyle name="20% - Énfasis3 2 12" xfId="6178"/>
    <cellStyle name="20% - Énfasis3 2 13" xfId="6179"/>
    <cellStyle name="20% - Énfasis3 2 14" xfId="6180"/>
    <cellStyle name="20% - Énfasis3 2 15" xfId="6181"/>
    <cellStyle name="20% - Énfasis3 2 16" xfId="6182"/>
    <cellStyle name="20% - Énfasis3 2 17" xfId="6183"/>
    <cellStyle name="20% - Énfasis3 2 18" xfId="6184"/>
    <cellStyle name="20% - Énfasis3 2 19" xfId="6185"/>
    <cellStyle name="20% - Énfasis3 2 2" xfId="6186"/>
    <cellStyle name="20% - Énfasis3 2 20" xfId="6187"/>
    <cellStyle name="20% - Énfasis3 2 21" xfId="6188"/>
    <cellStyle name="20% - Énfasis3 2 22" xfId="6189"/>
    <cellStyle name="20% - Énfasis3 2 23" xfId="6190"/>
    <cellStyle name="20% - Énfasis3 2 24" xfId="6191"/>
    <cellStyle name="20% - Énfasis3 2 25" xfId="6192"/>
    <cellStyle name="20% - Énfasis3 2 26" xfId="6193"/>
    <cellStyle name="20% - Énfasis3 2 27" xfId="6194"/>
    <cellStyle name="20% - Énfasis3 2 28" xfId="6195"/>
    <cellStyle name="20% - Énfasis3 2 29" xfId="6196"/>
    <cellStyle name="20% - Énfasis3 2 3" xfId="6197"/>
    <cellStyle name="20% - Énfasis3 2 30" xfId="6198"/>
    <cellStyle name="20% - Énfasis3 2 31" xfId="6199"/>
    <cellStyle name="20% - Énfasis3 2 32" xfId="6200"/>
    <cellStyle name="20% - Énfasis3 2 33" xfId="6201"/>
    <cellStyle name="20% - Énfasis3 2 34" xfId="6202"/>
    <cellStyle name="20% - Énfasis3 2 35" xfId="6203"/>
    <cellStyle name="20% - Énfasis3 2 36" xfId="6204"/>
    <cellStyle name="20% - Énfasis3 2 37" xfId="6205"/>
    <cellStyle name="20% - Énfasis3 2 38" xfId="6206"/>
    <cellStyle name="20% - Énfasis3 2 39" xfId="6207"/>
    <cellStyle name="20% - Énfasis3 2 4" xfId="6208"/>
    <cellStyle name="20% - Énfasis3 2 40" xfId="6209"/>
    <cellStyle name="20% - Énfasis3 2 5" xfId="6210"/>
    <cellStyle name="20% - Énfasis3 2 6" xfId="6211"/>
    <cellStyle name="20% - Énfasis3 2 7" xfId="6212"/>
    <cellStyle name="20% - Énfasis3 2 8" xfId="6213"/>
    <cellStyle name="20% - Énfasis3 2 9" xfId="6214"/>
    <cellStyle name="20% - Énfasis4 2" xfId="6215"/>
    <cellStyle name="20% - Énfasis4 2 10" xfId="6216"/>
    <cellStyle name="20% - Énfasis4 2 11" xfId="6217"/>
    <cellStyle name="20% - Énfasis4 2 12" xfId="6218"/>
    <cellStyle name="20% - Énfasis4 2 13" xfId="6219"/>
    <cellStyle name="20% - Énfasis4 2 14" xfId="6220"/>
    <cellStyle name="20% - Énfasis4 2 15" xfId="6221"/>
    <cellStyle name="20% - Énfasis4 2 16" xfId="6222"/>
    <cellStyle name="20% - Énfasis4 2 17" xfId="6223"/>
    <cellStyle name="20% - Énfasis4 2 18" xfId="6224"/>
    <cellStyle name="20% - Énfasis4 2 19" xfId="6225"/>
    <cellStyle name="20% - Énfasis4 2 2" xfId="6226"/>
    <cellStyle name="20% - Énfasis4 2 20" xfId="6227"/>
    <cellStyle name="20% - Énfasis4 2 21" xfId="6228"/>
    <cellStyle name="20% - Énfasis4 2 22" xfId="6229"/>
    <cellStyle name="20% - Énfasis4 2 23" xfId="6230"/>
    <cellStyle name="20% - Énfasis4 2 24" xfId="6231"/>
    <cellStyle name="20% - Énfasis4 2 25" xfId="6232"/>
    <cellStyle name="20% - Énfasis4 2 26" xfId="6233"/>
    <cellStyle name="20% - Énfasis4 2 27" xfId="6234"/>
    <cellStyle name="20% - Énfasis4 2 28" xfId="6235"/>
    <cellStyle name="20% - Énfasis4 2 29" xfId="6236"/>
    <cellStyle name="20% - Énfasis4 2 3" xfId="6237"/>
    <cellStyle name="20% - Énfasis4 2 30" xfId="6238"/>
    <cellStyle name="20% - Énfasis4 2 31" xfId="6239"/>
    <cellStyle name="20% - Énfasis4 2 32" xfId="6240"/>
    <cellStyle name="20% - Énfasis4 2 33" xfId="6241"/>
    <cellStyle name="20% - Énfasis4 2 34" xfId="6242"/>
    <cellStyle name="20% - Énfasis4 2 35" xfId="6243"/>
    <cellStyle name="20% - Énfasis4 2 36" xfId="6244"/>
    <cellStyle name="20% - Énfasis4 2 37" xfId="6245"/>
    <cellStyle name="20% - Énfasis4 2 38" xfId="6246"/>
    <cellStyle name="20% - Énfasis4 2 39" xfId="6247"/>
    <cellStyle name="20% - Énfasis4 2 4" xfId="6248"/>
    <cellStyle name="20% - Énfasis4 2 40" xfId="6249"/>
    <cellStyle name="20% - Énfasis4 2 5" xfId="6250"/>
    <cellStyle name="20% - Énfasis4 2 6" xfId="6251"/>
    <cellStyle name="20% - Énfasis4 2 7" xfId="6252"/>
    <cellStyle name="20% - Énfasis4 2 8" xfId="6253"/>
    <cellStyle name="20% - Énfasis4 2 9" xfId="6254"/>
    <cellStyle name="20% - Énfasis5 2" xfId="6255"/>
    <cellStyle name="20% - Énfasis5 2 10" xfId="6256"/>
    <cellStyle name="20% - Énfasis5 2 11" xfId="6257"/>
    <cellStyle name="20% - Énfasis5 2 12" xfId="6258"/>
    <cellStyle name="20% - Énfasis5 2 13" xfId="6259"/>
    <cellStyle name="20% - Énfasis5 2 14" xfId="6260"/>
    <cellStyle name="20% - Énfasis5 2 15" xfId="6261"/>
    <cellStyle name="20% - Énfasis5 2 16" xfId="6262"/>
    <cellStyle name="20% - Énfasis5 2 17" xfId="6263"/>
    <cellStyle name="20% - Énfasis5 2 18" xfId="6264"/>
    <cellStyle name="20% - Énfasis5 2 19" xfId="6265"/>
    <cellStyle name="20% - Énfasis5 2 2" xfId="6266"/>
    <cellStyle name="20% - Énfasis5 2 20" xfId="6267"/>
    <cellStyle name="20% - Énfasis5 2 21" xfId="6268"/>
    <cellStyle name="20% - Énfasis5 2 22" xfId="6269"/>
    <cellStyle name="20% - Énfasis5 2 23" xfId="6270"/>
    <cellStyle name="20% - Énfasis5 2 24" xfId="6271"/>
    <cellStyle name="20% - Énfasis5 2 25" xfId="6272"/>
    <cellStyle name="20% - Énfasis5 2 26" xfId="6273"/>
    <cellStyle name="20% - Énfasis5 2 27" xfId="6274"/>
    <cellStyle name="20% - Énfasis5 2 28" xfId="6275"/>
    <cellStyle name="20% - Énfasis5 2 29" xfId="6276"/>
    <cellStyle name="20% - Énfasis5 2 3" xfId="6277"/>
    <cellStyle name="20% - Énfasis5 2 30" xfId="6278"/>
    <cellStyle name="20% - Énfasis5 2 31" xfId="6279"/>
    <cellStyle name="20% - Énfasis5 2 32" xfId="6280"/>
    <cellStyle name="20% - Énfasis5 2 33" xfId="6281"/>
    <cellStyle name="20% - Énfasis5 2 34" xfId="6282"/>
    <cellStyle name="20% - Énfasis5 2 35" xfId="6283"/>
    <cellStyle name="20% - Énfasis5 2 36" xfId="6284"/>
    <cellStyle name="20% - Énfasis5 2 37" xfId="6285"/>
    <cellStyle name="20% - Énfasis5 2 38" xfId="6286"/>
    <cellStyle name="20% - Énfasis5 2 39" xfId="6287"/>
    <cellStyle name="20% - Énfasis5 2 4" xfId="6288"/>
    <cellStyle name="20% - Énfasis5 2 40" xfId="6289"/>
    <cellStyle name="20% - Énfasis5 2 5" xfId="6290"/>
    <cellStyle name="20% - Énfasis5 2 6" xfId="6291"/>
    <cellStyle name="20% - Énfasis5 2 7" xfId="6292"/>
    <cellStyle name="20% - Énfasis5 2 8" xfId="6293"/>
    <cellStyle name="20% - Énfasis5 2 9" xfId="6294"/>
    <cellStyle name="20% - Énfasis6 2" xfId="6295"/>
    <cellStyle name="20% - Énfasis6 2 10" xfId="6296"/>
    <cellStyle name="20% - Énfasis6 2 11" xfId="6297"/>
    <cellStyle name="20% - Énfasis6 2 12" xfId="6298"/>
    <cellStyle name="20% - Énfasis6 2 13" xfId="6299"/>
    <cellStyle name="20% - Énfasis6 2 14" xfId="6300"/>
    <cellStyle name="20% - Énfasis6 2 15" xfId="6301"/>
    <cellStyle name="20% - Énfasis6 2 16" xfId="6302"/>
    <cellStyle name="20% - Énfasis6 2 17" xfId="6303"/>
    <cellStyle name="20% - Énfasis6 2 18" xfId="6304"/>
    <cellStyle name="20% - Énfasis6 2 19" xfId="6305"/>
    <cellStyle name="20% - Énfasis6 2 2" xfId="6306"/>
    <cellStyle name="20% - Énfasis6 2 20" xfId="6307"/>
    <cellStyle name="20% - Énfasis6 2 21" xfId="6308"/>
    <cellStyle name="20% - Énfasis6 2 22" xfId="6309"/>
    <cellStyle name="20% - Énfasis6 2 23" xfId="6310"/>
    <cellStyle name="20% - Énfasis6 2 24" xfId="6311"/>
    <cellStyle name="20% - Énfasis6 2 25" xfId="6312"/>
    <cellStyle name="20% - Énfasis6 2 26" xfId="6313"/>
    <cellStyle name="20% - Énfasis6 2 27" xfId="6314"/>
    <cellStyle name="20% - Énfasis6 2 28" xfId="6315"/>
    <cellStyle name="20% - Énfasis6 2 29" xfId="6316"/>
    <cellStyle name="20% - Énfasis6 2 3" xfId="6317"/>
    <cellStyle name="20% - Énfasis6 2 30" xfId="6318"/>
    <cellStyle name="20% - Énfasis6 2 31" xfId="6319"/>
    <cellStyle name="20% - Énfasis6 2 32" xfId="6320"/>
    <cellStyle name="20% - Énfasis6 2 33" xfId="6321"/>
    <cellStyle name="20% - Énfasis6 2 34" xfId="6322"/>
    <cellStyle name="20% - Énfasis6 2 35" xfId="6323"/>
    <cellStyle name="20% - Énfasis6 2 36" xfId="6324"/>
    <cellStyle name="20% - Énfasis6 2 37" xfId="6325"/>
    <cellStyle name="20% - Énfasis6 2 38" xfId="6326"/>
    <cellStyle name="20% - Énfasis6 2 39" xfId="6327"/>
    <cellStyle name="20% - Énfasis6 2 4" xfId="6328"/>
    <cellStyle name="20% - Énfasis6 2 40" xfId="6329"/>
    <cellStyle name="20% - Énfasis6 2 5" xfId="6330"/>
    <cellStyle name="20% - Énfasis6 2 6" xfId="6331"/>
    <cellStyle name="20% - Énfasis6 2 7" xfId="6332"/>
    <cellStyle name="20% - Énfasis6 2 8" xfId="6333"/>
    <cellStyle name="20% - Énfasis6 2 9" xfId="6334"/>
    <cellStyle name="40% - Énfasis1 2" xfId="6335"/>
    <cellStyle name="40% - Énfasis1 2 10" xfId="6336"/>
    <cellStyle name="40% - Énfasis1 2 11" xfId="6337"/>
    <cellStyle name="40% - Énfasis1 2 12" xfId="6338"/>
    <cellStyle name="40% - Énfasis1 2 13" xfId="6339"/>
    <cellStyle name="40% - Énfasis1 2 14" xfId="6340"/>
    <cellStyle name="40% - Énfasis1 2 15" xfId="6341"/>
    <cellStyle name="40% - Énfasis1 2 16" xfId="6342"/>
    <cellStyle name="40% - Énfasis1 2 17" xfId="6343"/>
    <cellStyle name="40% - Énfasis1 2 18" xfId="6344"/>
    <cellStyle name="40% - Énfasis1 2 19" xfId="6345"/>
    <cellStyle name="40% - Énfasis1 2 2" xfId="6346"/>
    <cellStyle name="40% - Énfasis1 2 20" xfId="6347"/>
    <cellStyle name="40% - Énfasis1 2 21" xfId="6348"/>
    <cellStyle name="40% - Énfasis1 2 22" xfId="6349"/>
    <cellStyle name="40% - Énfasis1 2 23" xfId="6350"/>
    <cellStyle name="40% - Énfasis1 2 24" xfId="6351"/>
    <cellStyle name="40% - Énfasis1 2 25" xfId="6352"/>
    <cellStyle name="40% - Énfasis1 2 26" xfId="6353"/>
    <cellStyle name="40% - Énfasis1 2 27" xfId="6354"/>
    <cellStyle name="40% - Énfasis1 2 28" xfId="6355"/>
    <cellStyle name="40% - Énfasis1 2 29" xfId="6356"/>
    <cellStyle name="40% - Énfasis1 2 3" xfId="6357"/>
    <cellStyle name="40% - Énfasis1 2 30" xfId="6358"/>
    <cellStyle name="40% - Énfasis1 2 31" xfId="6359"/>
    <cellStyle name="40% - Énfasis1 2 32" xfId="6360"/>
    <cellStyle name="40% - Énfasis1 2 33" xfId="6361"/>
    <cellStyle name="40% - Énfasis1 2 34" xfId="6362"/>
    <cellStyle name="40% - Énfasis1 2 35" xfId="6363"/>
    <cellStyle name="40% - Énfasis1 2 36" xfId="6364"/>
    <cellStyle name="40% - Énfasis1 2 37" xfId="6365"/>
    <cellStyle name="40% - Énfasis1 2 38" xfId="6366"/>
    <cellStyle name="40% - Énfasis1 2 39" xfId="6367"/>
    <cellStyle name="40% - Énfasis1 2 4" xfId="6368"/>
    <cellStyle name="40% - Énfasis1 2 40" xfId="6369"/>
    <cellStyle name="40% - Énfasis1 2 5" xfId="6370"/>
    <cellStyle name="40% - Énfasis1 2 6" xfId="6371"/>
    <cellStyle name="40% - Énfasis1 2 7" xfId="6372"/>
    <cellStyle name="40% - Énfasis1 2 8" xfId="6373"/>
    <cellStyle name="40% - Énfasis1 2 9" xfId="6374"/>
    <cellStyle name="40% - Énfasis2 2" xfId="6375"/>
    <cellStyle name="40% - Énfasis2 2 10" xfId="6376"/>
    <cellStyle name="40% - Énfasis2 2 11" xfId="6377"/>
    <cellStyle name="40% - Énfasis2 2 12" xfId="6378"/>
    <cellStyle name="40% - Énfasis2 2 13" xfId="6379"/>
    <cellStyle name="40% - Énfasis2 2 14" xfId="6380"/>
    <cellStyle name="40% - Énfasis2 2 15" xfId="6381"/>
    <cellStyle name="40% - Énfasis2 2 16" xfId="6382"/>
    <cellStyle name="40% - Énfasis2 2 17" xfId="6383"/>
    <cellStyle name="40% - Énfasis2 2 18" xfId="6384"/>
    <cellStyle name="40% - Énfasis2 2 19" xfId="6385"/>
    <cellStyle name="40% - Énfasis2 2 2" xfId="6386"/>
    <cellStyle name="40% - Énfasis2 2 20" xfId="6387"/>
    <cellStyle name="40% - Énfasis2 2 21" xfId="6388"/>
    <cellStyle name="40% - Énfasis2 2 22" xfId="6389"/>
    <cellStyle name="40% - Énfasis2 2 23" xfId="6390"/>
    <cellStyle name="40% - Énfasis2 2 24" xfId="6391"/>
    <cellStyle name="40% - Énfasis2 2 25" xfId="6392"/>
    <cellStyle name="40% - Énfasis2 2 26" xfId="6393"/>
    <cellStyle name="40% - Énfasis2 2 27" xfId="6394"/>
    <cellStyle name="40% - Énfasis2 2 28" xfId="6395"/>
    <cellStyle name="40% - Énfasis2 2 29" xfId="6396"/>
    <cellStyle name="40% - Énfasis2 2 3" xfId="6397"/>
    <cellStyle name="40% - Énfasis2 2 30" xfId="6398"/>
    <cellStyle name="40% - Énfasis2 2 31" xfId="6399"/>
    <cellStyle name="40% - Énfasis2 2 32" xfId="6400"/>
    <cellStyle name="40% - Énfasis2 2 33" xfId="6401"/>
    <cellStyle name="40% - Énfasis2 2 34" xfId="6402"/>
    <cellStyle name="40% - Énfasis2 2 35" xfId="6403"/>
    <cellStyle name="40% - Énfasis2 2 36" xfId="6404"/>
    <cellStyle name="40% - Énfasis2 2 37" xfId="6405"/>
    <cellStyle name="40% - Énfasis2 2 38" xfId="6406"/>
    <cellStyle name="40% - Énfasis2 2 39" xfId="6407"/>
    <cellStyle name="40% - Énfasis2 2 4" xfId="6408"/>
    <cellStyle name="40% - Énfasis2 2 40" xfId="6409"/>
    <cellStyle name="40% - Énfasis2 2 5" xfId="6410"/>
    <cellStyle name="40% - Énfasis2 2 6" xfId="6411"/>
    <cellStyle name="40% - Énfasis2 2 7" xfId="6412"/>
    <cellStyle name="40% - Énfasis2 2 8" xfId="6413"/>
    <cellStyle name="40% - Énfasis2 2 9" xfId="6414"/>
    <cellStyle name="40% - Énfasis3 2" xfId="6415"/>
    <cellStyle name="40% - Énfasis3 2 10" xfId="6416"/>
    <cellStyle name="40% - Énfasis3 2 11" xfId="6417"/>
    <cellStyle name="40% - Énfasis3 2 12" xfId="6418"/>
    <cellStyle name="40% - Énfasis3 2 13" xfId="6419"/>
    <cellStyle name="40% - Énfasis3 2 14" xfId="6420"/>
    <cellStyle name="40% - Énfasis3 2 15" xfId="6421"/>
    <cellStyle name="40% - Énfasis3 2 16" xfId="6422"/>
    <cellStyle name="40% - Énfasis3 2 17" xfId="6423"/>
    <cellStyle name="40% - Énfasis3 2 18" xfId="6424"/>
    <cellStyle name="40% - Énfasis3 2 19" xfId="6425"/>
    <cellStyle name="40% - Énfasis3 2 2" xfId="6426"/>
    <cellStyle name="40% - Énfasis3 2 20" xfId="6427"/>
    <cellStyle name="40% - Énfasis3 2 21" xfId="6428"/>
    <cellStyle name="40% - Énfasis3 2 22" xfId="6429"/>
    <cellStyle name="40% - Énfasis3 2 23" xfId="6430"/>
    <cellStyle name="40% - Énfasis3 2 24" xfId="6431"/>
    <cellStyle name="40% - Énfasis3 2 25" xfId="6432"/>
    <cellStyle name="40% - Énfasis3 2 26" xfId="6433"/>
    <cellStyle name="40% - Énfasis3 2 27" xfId="6434"/>
    <cellStyle name="40% - Énfasis3 2 28" xfId="6435"/>
    <cellStyle name="40% - Énfasis3 2 29" xfId="6436"/>
    <cellStyle name="40% - Énfasis3 2 3" xfId="6437"/>
    <cellStyle name="40% - Énfasis3 2 30" xfId="6438"/>
    <cellStyle name="40% - Énfasis3 2 31" xfId="6439"/>
    <cellStyle name="40% - Énfasis3 2 32" xfId="6440"/>
    <cellStyle name="40% - Énfasis3 2 33" xfId="6441"/>
    <cellStyle name="40% - Énfasis3 2 34" xfId="6442"/>
    <cellStyle name="40% - Énfasis3 2 35" xfId="6443"/>
    <cellStyle name="40% - Énfasis3 2 36" xfId="6444"/>
    <cellStyle name="40% - Énfasis3 2 37" xfId="6445"/>
    <cellStyle name="40% - Énfasis3 2 38" xfId="6446"/>
    <cellStyle name="40% - Énfasis3 2 39" xfId="6447"/>
    <cellStyle name="40% - Énfasis3 2 4" xfId="6448"/>
    <cellStyle name="40% - Énfasis3 2 40" xfId="6449"/>
    <cellStyle name="40% - Énfasis3 2 5" xfId="6450"/>
    <cellStyle name="40% - Énfasis3 2 6" xfId="6451"/>
    <cellStyle name="40% - Énfasis3 2 7" xfId="6452"/>
    <cellStyle name="40% - Énfasis3 2 8" xfId="6453"/>
    <cellStyle name="40% - Énfasis3 2 9" xfId="6454"/>
    <cellStyle name="40% - Énfasis4 2" xfId="6455"/>
    <cellStyle name="40% - Énfasis4 2 10" xfId="6456"/>
    <cellStyle name="40% - Énfasis4 2 11" xfId="6457"/>
    <cellStyle name="40% - Énfasis4 2 12" xfId="6458"/>
    <cellStyle name="40% - Énfasis4 2 13" xfId="6459"/>
    <cellStyle name="40% - Énfasis4 2 14" xfId="6460"/>
    <cellStyle name="40% - Énfasis4 2 15" xfId="6461"/>
    <cellStyle name="40% - Énfasis4 2 16" xfId="6462"/>
    <cellStyle name="40% - Énfasis4 2 17" xfId="6463"/>
    <cellStyle name="40% - Énfasis4 2 18" xfId="6464"/>
    <cellStyle name="40% - Énfasis4 2 19" xfId="6465"/>
    <cellStyle name="40% - Énfasis4 2 2" xfId="6466"/>
    <cellStyle name="40% - Énfasis4 2 20" xfId="6467"/>
    <cellStyle name="40% - Énfasis4 2 21" xfId="6468"/>
    <cellStyle name="40% - Énfasis4 2 22" xfId="6469"/>
    <cellStyle name="40% - Énfasis4 2 23" xfId="6470"/>
    <cellStyle name="40% - Énfasis4 2 24" xfId="6471"/>
    <cellStyle name="40% - Énfasis4 2 25" xfId="6472"/>
    <cellStyle name="40% - Énfasis4 2 26" xfId="6473"/>
    <cellStyle name="40% - Énfasis4 2 27" xfId="6474"/>
    <cellStyle name="40% - Énfasis4 2 28" xfId="6475"/>
    <cellStyle name="40% - Énfasis4 2 29" xfId="6476"/>
    <cellStyle name="40% - Énfasis4 2 3" xfId="6477"/>
    <cellStyle name="40% - Énfasis4 2 30" xfId="6478"/>
    <cellStyle name="40% - Énfasis4 2 31" xfId="6479"/>
    <cellStyle name="40% - Énfasis4 2 32" xfId="6480"/>
    <cellStyle name="40% - Énfasis4 2 33" xfId="6481"/>
    <cellStyle name="40% - Énfasis4 2 34" xfId="6482"/>
    <cellStyle name="40% - Énfasis4 2 35" xfId="6483"/>
    <cellStyle name="40% - Énfasis4 2 36" xfId="6484"/>
    <cellStyle name="40% - Énfasis4 2 37" xfId="6485"/>
    <cellStyle name="40% - Énfasis4 2 38" xfId="6486"/>
    <cellStyle name="40% - Énfasis4 2 39" xfId="6487"/>
    <cellStyle name="40% - Énfasis4 2 4" xfId="6488"/>
    <cellStyle name="40% - Énfasis4 2 40" xfId="6489"/>
    <cellStyle name="40% - Énfasis4 2 5" xfId="6490"/>
    <cellStyle name="40% - Énfasis4 2 6" xfId="6491"/>
    <cellStyle name="40% - Énfasis4 2 7" xfId="6492"/>
    <cellStyle name="40% - Énfasis4 2 8" xfId="6493"/>
    <cellStyle name="40% - Énfasis4 2 9" xfId="6494"/>
    <cellStyle name="40% - Énfasis5 2" xfId="6495"/>
    <cellStyle name="40% - Énfasis5 2 10" xfId="6496"/>
    <cellStyle name="40% - Énfasis5 2 11" xfId="6497"/>
    <cellStyle name="40% - Énfasis5 2 12" xfId="6498"/>
    <cellStyle name="40% - Énfasis5 2 13" xfId="6499"/>
    <cellStyle name="40% - Énfasis5 2 14" xfId="6500"/>
    <cellStyle name="40% - Énfasis5 2 15" xfId="6501"/>
    <cellStyle name="40% - Énfasis5 2 16" xfId="6502"/>
    <cellStyle name="40% - Énfasis5 2 17" xfId="6503"/>
    <cellStyle name="40% - Énfasis5 2 18" xfId="6504"/>
    <cellStyle name="40% - Énfasis5 2 19" xfId="6505"/>
    <cellStyle name="40% - Énfasis5 2 2" xfId="6506"/>
    <cellStyle name="40% - Énfasis5 2 20" xfId="6507"/>
    <cellStyle name="40% - Énfasis5 2 21" xfId="6508"/>
    <cellStyle name="40% - Énfasis5 2 22" xfId="6509"/>
    <cellStyle name="40% - Énfasis5 2 23" xfId="6510"/>
    <cellStyle name="40% - Énfasis5 2 24" xfId="6511"/>
    <cellStyle name="40% - Énfasis5 2 25" xfId="6512"/>
    <cellStyle name="40% - Énfasis5 2 26" xfId="6513"/>
    <cellStyle name="40% - Énfasis5 2 27" xfId="6514"/>
    <cellStyle name="40% - Énfasis5 2 28" xfId="6515"/>
    <cellStyle name="40% - Énfasis5 2 29" xfId="6516"/>
    <cellStyle name="40% - Énfasis5 2 3" xfId="6517"/>
    <cellStyle name="40% - Énfasis5 2 30" xfId="6518"/>
    <cellStyle name="40% - Énfasis5 2 31" xfId="6519"/>
    <cellStyle name="40% - Énfasis5 2 32" xfId="6520"/>
    <cellStyle name="40% - Énfasis5 2 33" xfId="6521"/>
    <cellStyle name="40% - Énfasis5 2 34" xfId="6522"/>
    <cellStyle name="40% - Énfasis5 2 35" xfId="6523"/>
    <cellStyle name="40% - Énfasis5 2 36" xfId="6524"/>
    <cellStyle name="40% - Énfasis5 2 37" xfId="6525"/>
    <cellStyle name="40% - Énfasis5 2 38" xfId="6526"/>
    <cellStyle name="40% - Énfasis5 2 39" xfId="6527"/>
    <cellStyle name="40% - Énfasis5 2 4" xfId="6528"/>
    <cellStyle name="40% - Énfasis5 2 40" xfId="6529"/>
    <cellStyle name="40% - Énfasis5 2 5" xfId="6530"/>
    <cellStyle name="40% - Énfasis5 2 6" xfId="6531"/>
    <cellStyle name="40% - Énfasis5 2 7" xfId="6532"/>
    <cellStyle name="40% - Énfasis5 2 8" xfId="6533"/>
    <cellStyle name="40% - Énfasis5 2 9" xfId="6534"/>
    <cellStyle name="40% - Énfasis6 2" xfId="6535"/>
    <cellStyle name="40% - Énfasis6 2 10" xfId="6536"/>
    <cellStyle name="40% - Énfasis6 2 11" xfId="6537"/>
    <cellStyle name="40% - Énfasis6 2 12" xfId="6538"/>
    <cellStyle name="40% - Énfasis6 2 13" xfId="6539"/>
    <cellStyle name="40% - Énfasis6 2 14" xfId="6540"/>
    <cellStyle name="40% - Énfasis6 2 15" xfId="6541"/>
    <cellStyle name="40% - Énfasis6 2 16" xfId="6542"/>
    <cellStyle name="40% - Énfasis6 2 17" xfId="6543"/>
    <cellStyle name="40% - Énfasis6 2 18" xfId="6544"/>
    <cellStyle name="40% - Énfasis6 2 19" xfId="6545"/>
    <cellStyle name="40% - Énfasis6 2 2" xfId="6546"/>
    <cellStyle name="40% - Énfasis6 2 20" xfId="6547"/>
    <cellStyle name="40% - Énfasis6 2 21" xfId="6548"/>
    <cellStyle name="40% - Énfasis6 2 22" xfId="6549"/>
    <cellStyle name="40% - Énfasis6 2 23" xfId="6550"/>
    <cellStyle name="40% - Énfasis6 2 24" xfId="6551"/>
    <cellStyle name="40% - Énfasis6 2 25" xfId="6552"/>
    <cellStyle name="40% - Énfasis6 2 26" xfId="6553"/>
    <cellStyle name="40% - Énfasis6 2 27" xfId="6554"/>
    <cellStyle name="40% - Énfasis6 2 28" xfId="6555"/>
    <cellStyle name="40% - Énfasis6 2 29" xfId="6556"/>
    <cellStyle name="40% - Énfasis6 2 3" xfId="6557"/>
    <cellStyle name="40% - Énfasis6 2 30" xfId="6558"/>
    <cellStyle name="40% - Énfasis6 2 31" xfId="6559"/>
    <cellStyle name="40% - Énfasis6 2 32" xfId="6560"/>
    <cellStyle name="40% - Énfasis6 2 33" xfId="6561"/>
    <cellStyle name="40% - Énfasis6 2 34" xfId="6562"/>
    <cellStyle name="40% - Énfasis6 2 35" xfId="6563"/>
    <cellStyle name="40% - Énfasis6 2 36" xfId="6564"/>
    <cellStyle name="40% - Énfasis6 2 37" xfId="6565"/>
    <cellStyle name="40% - Énfasis6 2 38" xfId="6566"/>
    <cellStyle name="40% - Énfasis6 2 39" xfId="6567"/>
    <cellStyle name="40% - Énfasis6 2 4" xfId="6568"/>
    <cellStyle name="40% - Énfasis6 2 40" xfId="6569"/>
    <cellStyle name="40% - Énfasis6 2 5" xfId="6570"/>
    <cellStyle name="40% - Énfasis6 2 6" xfId="6571"/>
    <cellStyle name="40% - Énfasis6 2 7" xfId="6572"/>
    <cellStyle name="40% - Énfasis6 2 8" xfId="6573"/>
    <cellStyle name="40% - Énfasis6 2 9" xfId="6574"/>
    <cellStyle name="60% - Énfasis1 2" xfId="6575"/>
    <cellStyle name="60% - Énfasis2 2" xfId="6576"/>
    <cellStyle name="60% - Énfasis3 2" xfId="6577"/>
    <cellStyle name="60% - Énfasis4 2" xfId="6578"/>
    <cellStyle name="60% - Énfasis5 2" xfId="6579"/>
    <cellStyle name="60% - Énfasis6 2" xfId="6580"/>
    <cellStyle name="Buena 2" xfId="5"/>
    <cellStyle name="Buena 2 2" xfId="6"/>
    <cellStyle name="Buena 3" xfId="7"/>
    <cellStyle name="Buena 4" xfId="8"/>
    <cellStyle name="Buena 5" xfId="6581"/>
    <cellStyle name="Buena 6" xfId="6582"/>
    <cellStyle name="Buena 7" xfId="6583"/>
    <cellStyle name="Cálculo 2" xfId="6584"/>
    <cellStyle name="Celda de comprobación 2" xfId="9"/>
    <cellStyle name="Celda de comprobación 2 2" xfId="10"/>
    <cellStyle name="Celda de comprobación 3" xfId="11"/>
    <cellStyle name="Celda de comprobación 4" xfId="12"/>
    <cellStyle name="Celda de comprobación 5" xfId="6585"/>
    <cellStyle name="Celda de comprobación 6" xfId="6586"/>
    <cellStyle name="Celda de comprobación 7" xfId="6587"/>
    <cellStyle name="Celda vinculada 2" xfId="13"/>
    <cellStyle name="Celda vinculada 2 2" xfId="14"/>
    <cellStyle name="Celda vinculada 3" xfId="15"/>
    <cellStyle name="Celda vinculada 4" xfId="16"/>
    <cellStyle name="Celda vinculada 5" xfId="6588"/>
    <cellStyle name="Celda vinculada 6" xfId="6589"/>
    <cellStyle name="Celda vinculada 7" xfId="6590"/>
    <cellStyle name="Comma 30" xfId="6591"/>
    <cellStyle name="Comma 38" xfId="6592"/>
    <cellStyle name="Encabezado 4 2" xfId="17"/>
    <cellStyle name="Encabezado 4 2 2" xfId="18"/>
    <cellStyle name="Encabezado 4 3" xfId="19"/>
    <cellStyle name="Encabezado 4 4" xfId="20"/>
    <cellStyle name="Encabezado 4 5" xfId="6593"/>
    <cellStyle name="Encabezado 4 6" xfId="6594"/>
    <cellStyle name="Encabezado 4 7" xfId="6595"/>
    <cellStyle name="Énfasis1 2" xfId="6596"/>
    <cellStyle name="Énfasis2 2" xfId="6597"/>
    <cellStyle name="Énfasis3 2" xfId="6598"/>
    <cellStyle name="Énfasis4 2" xfId="6599"/>
    <cellStyle name="Énfasis5 2" xfId="6600"/>
    <cellStyle name="Énfasis6 2" xfId="6601"/>
    <cellStyle name="Entrada 2" xfId="21"/>
    <cellStyle name="Entrada 2 2" xfId="22"/>
    <cellStyle name="Entrada 3" xfId="23"/>
    <cellStyle name="Entrada 4" xfId="24"/>
    <cellStyle name="Entrada 5" xfId="6602"/>
    <cellStyle name="Entrada 6" xfId="6603"/>
    <cellStyle name="Entrada 7" xfId="6604"/>
    <cellStyle name="Euro" xfId="6605"/>
    <cellStyle name="Euro 10" xfId="6606"/>
    <cellStyle name="Euro 11" xfId="6607"/>
    <cellStyle name="Euro 12" xfId="6608"/>
    <cellStyle name="Euro 13" xfId="6609"/>
    <cellStyle name="Euro 14" xfId="6610"/>
    <cellStyle name="Euro 15" xfId="6611"/>
    <cellStyle name="Euro 2" xfId="6612"/>
    <cellStyle name="Euro 2 2" xfId="6613"/>
    <cellStyle name="Euro 2 2 10" xfId="6614"/>
    <cellStyle name="Euro 2 2 11" xfId="6615"/>
    <cellStyle name="Euro 2 2 2" xfId="6616"/>
    <cellStyle name="Euro 2 2 3" xfId="6617"/>
    <cellStyle name="Euro 2 2 4" xfId="6618"/>
    <cellStyle name="Euro 2 2 5" xfId="6619"/>
    <cellStyle name="Euro 2 2 6" xfId="6620"/>
    <cellStyle name="Euro 2 2 7" xfId="6621"/>
    <cellStyle name="Euro 2 2 8" xfId="6622"/>
    <cellStyle name="Euro 2 2 9" xfId="6623"/>
    <cellStyle name="Euro 2 3" xfId="6624"/>
    <cellStyle name="Euro 2 4" xfId="6625"/>
    <cellStyle name="Euro 2 4 2" xfId="6626"/>
    <cellStyle name="Euro 2 4 3" xfId="6627"/>
    <cellStyle name="Euro 2 4 4" xfId="6628"/>
    <cellStyle name="Euro 2 4 5" xfId="6629"/>
    <cellStyle name="Euro 2 5" xfId="6630"/>
    <cellStyle name="Euro 2 5 2" xfId="6631"/>
    <cellStyle name="Euro 2 5 3" xfId="6632"/>
    <cellStyle name="Euro 2 5 4" xfId="6633"/>
    <cellStyle name="Euro 2 5 5" xfId="6634"/>
    <cellStyle name="Euro 2 6" xfId="6635"/>
    <cellStyle name="Euro 2 6 2" xfId="6636"/>
    <cellStyle name="Euro 2 6 3" xfId="6637"/>
    <cellStyle name="Euro 2 6 4" xfId="6638"/>
    <cellStyle name="Euro 2 6 5" xfId="6639"/>
    <cellStyle name="Euro 2 7" xfId="6640"/>
    <cellStyle name="Euro 2 7 2" xfId="6641"/>
    <cellStyle name="Euro 2 7 3" xfId="6642"/>
    <cellStyle name="Euro 2 7 4" xfId="6643"/>
    <cellStyle name="Euro 2 7 5" xfId="6644"/>
    <cellStyle name="Euro 2 8" xfId="6645"/>
    <cellStyle name="Euro 2 8 2" xfId="6646"/>
    <cellStyle name="Euro 2 8 3" xfId="6647"/>
    <cellStyle name="Euro 2 8 4" xfId="6648"/>
    <cellStyle name="Euro 2 8 5" xfId="6649"/>
    <cellStyle name="Euro 3" xfId="6650"/>
    <cellStyle name="Euro 3 2" xfId="6651"/>
    <cellStyle name="Euro 3 2 2" xfId="6652"/>
    <cellStyle name="Euro 3 2 3" xfId="6653"/>
    <cellStyle name="Euro 3 2 4" xfId="6654"/>
    <cellStyle name="Euro 3 2 5" xfId="6655"/>
    <cellStyle name="Euro 3 3" xfId="6656"/>
    <cellStyle name="Euro 3 3 2" xfId="6657"/>
    <cellStyle name="Euro 3 3 3" xfId="6658"/>
    <cellStyle name="Euro 3 3 4" xfId="6659"/>
    <cellStyle name="Euro 3 3 5" xfId="6660"/>
    <cellStyle name="Euro 3 4" xfId="6661"/>
    <cellStyle name="Euro 3 4 2" xfId="6662"/>
    <cellStyle name="Euro 3 4 3" xfId="6663"/>
    <cellStyle name="Euro 3 4 4" xfId="6664"/>
    <cellStyle name="Euro 3 4 5" xfId="6665"/>
    <cellStyle name="Euro 3 5" xfId="6666"/>
    <cellStyle name="Euro 3 5 2" xfId="6667"/>
    <cellStyle name="Euro 3 5 3" xfId="6668"/>
    <cellStyle name="Euro 3 5 4" xfId="6669"/>
    <cellStyle name="Euro 3 5 5" xfId="6670"/>
    <cellStyle name="Euro 3 6" xfId="6671"/>
    <cellStyle name="Euro 3 6 2" xfId="6672"/>
    <cellStyle name="Euro 3 6 3" xfId="6673"/>
    <cellStyle name="Euro 3 6 4" xfId="6674"/>
    <cellStyle name="Euro 3 6 5" xfId="6675"/>
    <cellStyle name="Euro 3 7" xfId="6676"/>
    <cellStyle name="Euro 3 7 2" xfId="6677"/>
    <cellStyle name="Euro 3 7 3" xfId="6678"/>
    <cellStyle name="Euro 3 7 4" xfId="6679"/>
    <cellStyle name="Euro 3 7 5" xfId="6680"/>
    <cellStyle name="Euro 4" xfId="6681"/>
    <cellStyle name="Euro 5" xfId="6682"/>
    <cellStyle name="Euro 6" xfId="6683"/>
    <cellStyle name="Euro 7" xfId="6684"/>
    <cellStyle name="Euro 8" xfId="6685"/>
    <cellStyle name="Euro 9" xfId="6686"/>
    <cellStyle name="Hipervínculo 2" xfId="25"/>
    <cellStyle name="Hipervínculo 2 2" xfId="26"/>
    <cellStyle name="Hipervínculo 8" xfId="3"/>
    <cellStyle name="Incorrecto 2" xfId="6687"/>
    <cellStyle name="Millares 2" xfId="27"/>
    <cellStyle name="Millares 2 2" xfId="28"/>
    <cellStyle name="Millares 2 2 2" xfId="29"/>
    <cellStyle name="Millares 2 2 2 2" xfId="30"/>
    <cellStyle name="Millares 2 3" xfId="31"/>
    <cellStyle name="Millares 3" xfId="32"/>
    <cellStyle name="Millares 4" xfId="33"/>
    <cellStyle name="Millares 4 2" xfId="34"/>
    <cellStyle name="Millares 5" xfId="35"/>
    <cellStyle name="Moneda" xfId="6094" builtinId="4"/>
    <cellStyle name="Moneda 2" xfId="36"/>
    <cellStyle name="Moneda 2 2" xfId="37"/>
    <cellStyle name="Moneda 2 2 2" xfId="38"/>
    <cellStyle name="Moneda 2 2 2 2" xfId="39"/>
    <cellStyle name="Moneda 2 2 2 2 2" xfId="40"/>
    <cellStyle name="Moneda 2 2 2 2 3" xfId="41"/>
    <cellStyle name="Moneda 2 2 2 3" xfId="42"/>
    <cellStyle name="Moneda 2 2 2 4" xfId="43"/>
    <cellStyle name="Moneda 2 2 3" xfId="44"/>
    <cellStyle name="Moneda 2 2 3 2" xfId="45"/>
    <cellStyle name="Moneda 2 2 3 2 2" xfId="46"/>
    <cellStyle name="Moneda 2 2 3 2 3" xfId="47"/>
    <cellStyle name="Moneda 2 2 3 3" xfId="48"/>
    <cellStyle name="Moneda 2 2 4" xfId="49"/>
    <cellStyle name="Moneda 2 3" xfId="50"/>
    <cellStyle name="Moneda 2 4" xfId="51"/>
    <cellStyle name="Moneda 2 5" xfId="52"/>
    <cellStyle name="Moneda 2 5 2" xfId="53"/>
    <cellStyle name="Moneda 2 5 2 2" xfId="54"/>
    <cellStyle name="Moneda 2 5 2 3" xfId="55"/>
    <cellStyle name="Moneda 2 5 3" xfId="56"/>
    <cellStyle name="Moneda 2 6" xfId="57"/>
    <cellStyle name="Moneda 2 7" xfId="58"/>
    <cellStyle name="Moneda 3" xfId="59"/>
    <cellStyle name="Moneda 4" xfId="60"/>
    <cellStyle name="Moneda 5" xfId="61"/>
    <cellStyle name="Neutral 10" xfId="62"/>
    <cellStyle name="Neutral 10 10" xfId="6688"/>
    <cellStyle name="Neutral 10 11" xfId="6689"/>
    <cellStyle name="Neutral 10 12" xfId="6690"/>
    <cellStyle name="Neutral 10 13" xfId="6691"/>
    <cellStyle name="Neutral 10 14" xfId="6692"/>
    <cellStyle name="Neutral 10 15" xfId="6693"/>
    <cellStyle name="Neutral 10 16" xfId="6694"/>
    <cellStyle name="Neutral 10 17" xfId="6695"/>
    <cellStyle name="Neutral 10 18" xfId="6696"/>
    <cellStyle name="Neutral 10 19" xfId="6697"/>
    <cellStyle name="Neutral 10 2" xfId="63"/>
    <cellStyle name="Neutral 10 2 2" xfId="64"/>
    <cellStyle name="Neutral 10 2 2 2" xfId="65"/>
    <cellStyle name="Neutral 10 2 2 3" xfId="66"/>
    <cellStyle name="Neutral 10 2 3" xfId="67"/>
    <cellStyle name="Neutral 10 20" xfId="6698"/>
    <cellStyle name="Neutral 10 21" xfId="6699"/>
    <cellStyle name="Neutral 10 22" xfId="6700"/>
    <cellStyle name="Neutral 10 23" xfId="6701"/>
    <cellStyle name="Neutral 10 24" xfId="6702"/>
    <cellStyle name="Neutral 10 3" xfId="68"/>
    <cellStyle name="Neutral 10 4" xfId="6703"/>
    <cellStyle name="Neutral 10 5" xfId="6704"/>
    <cellStyle name="Neutral 10 6" xfId="6705"/>
    <cellStyle name="Neutral 10 7" xfId="6706"/>
    <cellStyle name="Neutral 10 8" xfId="6707"/>
    <cellStyle name="Neutral 10 9" xfId="6708"/>
    <cellStyle name="Neutral 11" xfId="69"/>
    <cellStyle name="Neutral 11 10" xfId="6709"/>
    <cellStyle name="Neutral 11 11" xfId="6710"/>
    <cellStyle name="Neutral 11 12" xfId="6711"/>
    <cellStyle name="Neutral 11 13" xfId="6712"/>
    <cellStyle name="Neutral 11 14" xfId="6713"/>
    <cellStyle name="Neutral 11 15" xfId="6714"/>
    <cellStyle name="Neutral 11 16" xfId="6715"/>
    <cellStyle name="Neutral 11 17" xfId="6716"/>
    <cellStyle name="Neutral 11 18" xfId="6717"/>
    <cellStyle name="Neutral 11 19" xfId="6718"/>
    <cellStyle name="Neutral 11 2" xfId="70"/>
    <cellStyle name="Neutral 11 2 2" xfId="71"/>
    <cellStyle name="Neutral 11 2 2 2" xfId="72"/>
    <cellStyle name="Neutral 11 2 2 3" xfId="73"/>
    <cellStyle name="Neutral 11 2 3" xfId="74"/>
    <cellStyle name="Neutral 11 20" xfId="6719"/>
    <cellStyle name="Neutral 11 21" xfId="6720"/>
    <cellStyle name="Neutral 11 22" xfId="6721"/>
    <cellStyle name="Neutral 11 23" xfId="6722"/>
    <cellStyle name="Neutral 11 24" xfId="6723"/>
    <cellStyle name="Neutral 11 3" xfId="75"/>
    <cellStyle name="Neutral 11 4" xfId="6724"/>
    <cellStyle name="Neutral 11 5" xfId="6725"/>
    <cellStyle name="Neutral 11 6" xfId="6726"/>
    <cellStyle name="Neutral 11 7" xfId="6727"/>
    <cellStyle name="Neutral 11 8" xfId="6728"/>
    <cellStyle name="Neutral 11 9" xfId="6729"/>
    <cellStyle name="Neutral 12" xfId="76"/>
    <cellStyle name="Neutral 12 10" xfId="6730"/>
    <cellStyle name="Neutral 12 11" xfId="6731"/>
    <cellStyle name="Neutral 12 12" xfId="6732"/>
    <cellStyle name="Neutral 12 13" xfId="6733"/>
    <cellStyle name="Neutral 12 14" xfId="6734"/>
    <cellStyle name="Neutral 12 15" xfId="6735"/>
    <cellStyle name="Neutral 12 16" xfId="6736"/>
    <cellStyle name="Neutral 12 17" xfId="6737"/>
    <cellStyle name="Neutral 12 18" xfId="6738"/>
    <cellStyle name="Neutral 12 19" xfId="6739"/>
    <cellStyle name="Neutral 12 2" xfId="77"/>
    <cellStyle name="Neutral 12 2 2" xfId="78"/>
    <cellStyle name="Neutral 12 2 2 2" xfId="79"/>
    <cellStyle name="Neutral 12 2 2 3" xfId="80"/>
    <cellStyle name="Neutral 12 2 3" xfId="81"/>
    <cellStyle name="Neutral 12 20" xfId="6740"/>
    <cellStyle name="Neutral 12 21" xfId="6741"/>
    <cellStyle name="Neutral 12 22" xfId="6742"/>
    <cellStyle name="Neutral 12 23" xfId="6743"/>
    <cellStyle name="Neutral 12 24" xfId="6744"/>
    <cellStyle name="Neutral 12 3" xfId="82"/>
    <cellStyle name="Neutral 12 4" xfId="6745"/>
    <cellStyle name="Neutral 12 5" xfId="6746"/>
    <cellStyle name="Neutral 12 6" xfId="6747"/>
    <cellStyle name="Neutral 12 7" xfId="6748"/>
    <cellStyle name="Neutral 12 8" xfId="6749"/>
    <cellStyle name="Neutral 12 9" xfId="6750"/>
    <cellStyle name="Neutral 13" xfId="83"/>
    <cellStyle name="Neutral 13 10" xfId="6751"/>
    <cellStyle name="Neutral 13 11" xfId="6752"/>
    <cellStyle name="Neutral 13 12" xfId="6753"/>
    <cellStyle name="Neutral 13 13" xfId="6754"/>
    <cellStyle name="Neutral 13 14" xfId="6755"/>
    <cellStyle name="Neutral 13 15" xfId="6756"/>
    <cellStyle name="Neutral 13 16" xfId="6757"/>
    <cellStyle name="Neutral 13 17" xfId="6758"/>
    <cellStyle name="Neutral 13 18" xfId="6759"/>
    <cellStyle name="Neutral 13 19" xfId="6760"/>
    <cellStyle name="Neutral 13 2" xfId="84"/>
    <cellStyle name="Neutral 13 2 2" xfId="85"/>
    <cellStyle name="Neutral 13 2 2 2" xfId="86"/>
    <cellStyle name="Neutral 13 2 2 3" xfId="87"/>
    <cellStyle name="Neutral 13 2 3" xfId="88"/>
    <cellStyle name="Neutral 13 20" xfId="6761"/>
    <cellStyle name="Neutral 13 21" xfId="6762"/>
    <cellStyle name="Neutral 13 22" xfId="6763"/>
    <cellStyle name="Neutral 13 23" xfId="6764"/>
    <cellStyle name="Neutral 13 24" xfId="6765"/>
    <cellStyle name="Neutral 13 3" xfId="89"/>
    <cellStyle name="Neutral 13 4" xfId="6766"/>
    <cellStyle name="Neutral 13 5" xfId="6767"/>
    <cellStyle name="Neutral 13 6" xfId="6768"/>
    <cellStyle name="Neutral 13 7" xfId="6769"/>
    <cellStyle name="Neutral 13 8" xfId="6770"/>
    <cellStyle name="Neutral 13 9" xfId="6771"/>
    <cellStyle name="Neutral 14" xfId="90"/>
    <cellStyle name="Neutral 14 10" xfId="6772"/>
    <cellStyle name="Neutral 14 11" xfId="6773"/>
    <cellStyle name="Neutral 14 12" xfId="6774"/>
    <cellStyle name="Neutral 14 13" xfId="6775"/>
    <cellStyle name="Neutral 14 14" xfId="6776"/>
    <cellStyle name="Neutral 14 15" xfId="6777"/>
    <cellStyle name="Neutral 14 16" xfId="6778"/>
    <cellStyle name="Neutral 14 17" xfId="6779"/>
    <cellStyle name="Neutral 14 18" xfId="6780"/>
    <cellStyle name="Neutral 14 19" xfId="6781"/>
    <cellStyle name="Neutral 14 2" xfId="91"/>
    <cellStyle name="Neutral 14 2 2" xfId="92"/>
    <cellStyle name="Neutral 14 2 2 2" xfId="93"/>
    <cellStyle name="Neutral 14 2 2 3" xfId="94"/>
    <cellStyle name="Neutral 14 2 3" xfId="95"/>
    <cellStyle name="Neutral 14 20" xfId="6782"/>
    <cellStyle name="Neutral 14 21" xfId="6783"/>
    <cellStyle name="Neutral 14 22" xfId="6784"/>
    <cellStyle name="Neutral 14 23" xfId="6785"/>
    <cellStyle name="Neutral 14 24" xfId="6786"/>
    <cellStyle name="Neutral 14 3" xfId="96"/>
    <cellStyle name="Neutral 14 4" xfId="6787"/>
    <cellStyle name="Neutral 14 5" xfId="6788"/>
    <cellStyle name="Neutral 14 6" xfId="6789"/>
    <cellStyle name="Neutral 14 7" xfId="6790"/>
    <cellStyle name="Neutral 14 8" xfId="6791"/>
    <cellStyle name="Neutral 14 9" xfId="6792"/>
    <cellStyle name="Neutral 15" xfId="97"/>
    <cellStyle name="Neutral 15 10" xfId="6793"/>
    <cellStyle name="Neutral 15 11" xfId="6794"/>
    <cellStyle name="Neutral 15 12" xfId="6795"/>
    <cellStyle name="Neutral 15 13" xfId="6796"/>
    <cellStyle name="Neutral 15 14" xfId="6797"/>
    <cellStyle name="Neutral 15 15" xfId="6798"/>
    <cellStyle name="Neutral 15 16" xfId="6799"/>
    <cellStyle name="Neutral 15 17" xfId="6800"/>
    <cellStyle name="Neutral 15 18" xfId="6801"/>
    <cellStyle name="Neutral 15 19" xfId="6802"/>
    <cellStyle name="Neutral 15 2" xfId="98"/>
    <cellStyle name="Neutral 15 2 2" xfId="99"/>
    <cellStyle name="Neutral 15 2 2 2" xfId="100"/>
    <cellStyle name="Neutral 15 2 2 3" xfId="101"/>
    <cellStyle name="Neutral 15 2 3" xfId="102"/>
    <cellStyle name="Neutral 15 20" xfId="6803"/>
    <cellStyle name="Neutral 15 21" xfId="6804"/>
    <cellStyle name="Neutral 15 22" xfId="6805"/>
    <cellStyle name="Neutral 15 23" xfId="6806"/>
    <cellStyle name="Neutral 15 24" xfId="6807"/>
    <cellStyle name="Neutral 15 3" xfId="103"/>
    <cellStyle name="Neutral 15 4" xfId="6808"/>
    <cellStyle name="Neutral 15 5" xfId="6809"/>
    <cellStyle name="Neutral 15 6" xfId="6810"/>
    <cellStyle name="Neutral 15 7" xfId="6811"/>
    <cellStyle name="Neutral 15 8" xfId="6812"/>
    <cellStyle name="Neutral 15 9" xfId="6813"/>
    <cellStyle name="Neutral 16" xfId="104"/>
    <cellStyle name="Neutral 16 10" xfId="6814"/>
    <cellStyle name="Neutral 16 11" xfId="6815"/>
    <cellStyle name="Neutral 16 12" xfId="6816"/>
    <cellStyle name="Neutral 16 13" xfId="6817"/>
    <cellStyle name="Neutral 16 14" xfId="6818"/>
    <cellStyle name="Neutral 16 15" xfId="6819"/>
    <cellStyle name="Neutral 16 16" xfId="6820"/>
    <cellStyle name="Neutral 16 17" xfId="6821"/>
    <cellStyle name="Neutral 16 18" xfId="6822"/>
    <cellStyle name="Neutral 16 19" xfId="6823"/>
    <cellStyle name="Neutral 16 2" xfId="105"/>
    <cellStyle name="Neutral 16 2 2" xfId="106"/>
    <cellStyle name="Neutral 16 2 2 2" xfId="107"/>
    <cellStyle name="Neutral 16 2 2 3" xfId="108"/>
    <cellStyle name="Neutral 16 2 3" xfId="109"/>
    <cellStyle name="Neutral 16 20" xfId="6824"/>
    <cellStyle name="Neutral 16 21" xfId="6825"/>
    <cellStyle name="Neutral 16 22" xfId="6826"/>
    <cellStyle name="Neutral 16 23" xfId="6827"/>
    <cellStyle name="Neutral 16 24" xfId="6828"/>
    <cellStyle name="Neutral 16 3" xfId="110"/>
    <cellStyle name="Neutral 16 4" xfId="6829"/>
    <cellStyle name="Neutral 16 5" xfId="6830"/>
    <cellStyle name="Neutral 16 6" xfId="6831"/>
    <cellStyle name="Neutral 16 7" xfId="6832"/>
    <cellStyle name="Neutral 16 8" xfId="6833"/>
    <cellStyle name="Neutral 16 9" xfId="6834"/>
    <cellStyle name="Neutral 17" xfId="111"/>
    <cellStyle name="Neutral 17 10" xfId="6835"/>
    <cellStyle name="Neutral 17 11" xfId="6836"/>
    <cellStyle name="Neutral 17 12" xfId="6837"/>
    <cellStyle name="Neutral 17 13" xfId="6838"/>
    <cellStyle name="Neutral 17 14" xfId="6839"/>
    <cellStyle name="Neutral 17 15" xfId="6840"/>
    <cellStyle name="Neutral 17 16" xfId="6841"/>
    <cellStyle name="Neutral 17 17" xfId="6842"/>
    <cellStyle name="Neutral 17 18" xfId="6843"/>
    <cellStyle name="Neutral 17 19" xfId="6844"/>
    <cellStyle name="Neutral 17 2" xfId="112"/>
    <cellStyle name="Neutral 17 2 2" xfId="113"/>
    <cellStyle name="Neutral 17 2 2 2" xfId="114"/>
    <cellStyle name="Neutral 17 2 2 3" xfId="115"/>
    <cellStyle name="Neutral 17 2 3" xfId="116"/>
    <cellStyle name="Neutral 17 20" xfId="6845"/>
    <cellStyle name="Neutral 17 21" xfId="6846"/>
    <cellStyle name="Neutral 17 22" xfId="6847"/>
    <cellStyle name="Neutral 17 23" xfId="6848"/>
    <cellStyle name="Neutral 17 24" xfId="6849"/>
    <cellStyle name="Neutral 17 3" xfId="117"/>
    <cellStyle name="Neutral 17 4" xfId="6850"/>
    <cellStyle name="Neutral 17 5" xfId="6851"/>
    <cellStyle name="Neutral 17 6" xfId="6852"/>
    <cellStyle name="Neutral 17 7" xfId="6853"/>
    <cellStyle name="Neutral 17 8" xfId="6854"/>
    <cellStyle name="Neutral 17 9" xfId="6855"/>
    <cellStyle name="Neutral 18" xfId="118"/>
    <cellStyle name="Neutral 18 10" xfId="6856"/>
    <cellStyle name="Neutral 18 11" xfId="6857"/>
    <cellStyle name="Neutral 18 12" xfId="6858"/>
    <cellStyle name="Neutral 18 13" xfId="6859"/>
    <cellStyle name="Neutral 18 14" xfId="6860"/>
    <cellStyle name="Neutral 18 15" xfId="6861"/>
    <cellStyle name="Neutral 18 16" xfId="6862"/>
    <cellStyle name="Neutral 18 17" xfId="6863"/>
    <cellStyle name="Neutral 18 18" xfId="6864"/>
    <cellStyle name="Neutral 18 19" xfId="6865"/>
    <cellStyle name="Neutral 18 2" xfId="119"/>
    <cellStyle name="Neutral 18 2 2" xfId="120"/>
    <cellStyle name="Neutral 18 2 2 2" xfId="121"/>
    <cellStyle name="Neutral 18 2 2 3" xfId="122"/>
    <cellStyle name="Neutral 18 2 3" xfId="123"/>
    <cellStyle name="Neutral 18 20" xfId="6866"/>
    <cellStyle name="Neutral 18 21" xfId="6867"/>
    <cellStyle name="Neutral 18 22" xfId="6868"/>
    <cellStyle name="Neutral 18 23" xfId="6869"/>
    <cellStyle name="Neutral 18 24" xfId="6870"/>
    <cellStyle name="Neutral 18 3" xfId="124"/>
    <cellStyle name="Neutral 18 4" xfId="6871"/>
    <cellStyle name="Neutral 18 5" xfId="6872"/>
    <cellStyle name="Neutral 18 6" xfId="6873"/>
    <cellStyle name="Neutral 18 7" xfId="6874"/>
    <cellStyle name="Neutral 18 8" xfId="6875"/>
    <cellStyle name="Neutral 18 9" xfId="6876"/>
    <cellStyle name="Neutral 19" xfId="125"/>
    <cellStyle name="Neutral 19 10" xfId="6877"/>
    <cellStyle name="Neutral 19 11" xfId="6878"/>
    <cellStyle name="Neutral 19 12" xfId="6879"/>
    <cellStyle name="Neutral 19 13" xfId="6880"/>
    <cellStyle name="Neutral 19 14" xfId="6881"/>
    <cellStyle name="Neutral 19 15" xfId="6882"/>
    <cellStyle name="Neutral 19 16" xfId="6883"/>
    <cellStyle name="Neutral 19 17" xfId="6884"/>
    <cellStyle name="Neutral 19 18" xfId="6885"/>
    <cellStyle name="Neutral 19 19" xfId="6886"/>
    <cellStyle name="Neutral 19 2" xfId="126"/>
    <cellStyle name="Neutral 19 2 2" xfId="127"/>
    <cellStyle name="Neutral 19 2 2 2" xfId="128"/>
    <cellStyle name="Neutral 19 2 2 3" xfId="129"/>
    <cellStyle name="Neutral 19 2 3" xfId="130"/>
    <cellStyle name="Neutral 19 20" xfId="6887"/>
    <cellStyle name="Neutral 19 21" xfId="6888"/>
    <cellStyle name="Neutral 19 22" xfId="6889"/>
    <cellStyle name="Neutral 19 23" xfId="6890"/>
    <cellStyle name="Neutral 19 24" xfId="6891"/>
    <cellStyle name="Neutral 19 3" xfId="131"/>
    <cellStyle name="Neutral 19 4" xfId="6892"/>
    <cellStyle name="Neutral 19 5" xfId="6893"/>
    <cellStyle name="Neutral 19 6" xfId="6894"/>
    <cellStyle name="Neutral 19 7" xfId="6895"/>
    <cellStyle name="Neutral 19 8" xfId="6896"/>
    <cellStyle name="Neutral 19 9" xfId="6897"/>
    <cellStyle name="Neutral 2" xfId="132"/>
    <cellStyle name="Neutral 2 10" xfId="6898"/>
    <cellStyle name="Neutral 2 11" xfId="6899"/>
    <cellStyle name="Neutral 2 12" xfId="6900"/>
    <cellStyle name="Neutral 2 13" xfId="6901"/>
    <cellStyle name="Neutral 2 14" xfId="6902"/>
    <cellStyle name="Neutral 2 15" xfId="6903"/>
    <cellStyle name="Neutral 2 16" xfId="6904"/>
    <cellStyle name="Neutral 2 17" xfId="6905"/>
    <cellStyle name="Neutral 2 18" xfId="6906"/>
    <cellStyle name="Neutral 2 19" xfId="6907"/>
    <cellStyle name="Neutral 2 2" xfId="133"/>
    <cellStyle name="Neutral 2 2 2" xfId="134"/>
    <cellStyle name="Neutral 2 2 2 2" xfId="135"/>
    <cellStyle name="Neutral 2 2 2 3" xfId="136"/>
    <cellStyle name="Neutral 2 2 3" xfId="137"/>
    <cellStyle name="Neutral 2 20" xfId="6908"/>
    <cellStyle name="Neutral 2 21" xfId="6909"/>
    <cellStyle name="Neutral 2 22" xfId="6910"/>
    <cellStyle name="Neutral 2 23" xfId="6911"/>
    <cellStyle name="Neutral 2 24" xfId="6912"/>
    <cellStyle name="Neutral 2 3" xfId="138"/>
    <cellStyle name="Neutral 2 4" xfId="6913"/>
    <cellStyle name="Neutral 2 5" xfId="6914"/>
    <cellStyle name="Neutral 2 6" xfId="6915"/>
    <cellStyle name="Neutral 2 7" xfId="6916"/>
    <cellStyle name="Neutral 2 8" xfId="6917"/>
    <cellStyle name="Neutral 2 9" xfId="6918"/>
    <cellStyle name="Neutral 20" xfId="139"/>
    <cellStyle name="Neutral 20 10" xfId="6919"/>
    <cellStyle name="Neutral 20 11" xfId="6920"/>
    <cellStyle name="Neutral 20 12" xfId="6921"/>
    <cellStyle name="Neutral 20 13" xfId="6922"/>
    <cellStyle name="Neutral 20 14" xfId="6923"/>
    <cellStyle name="Neutral 20 15" xfId="6924"/>
    <cellStyle name="Neutral 20 16" xfId="6925"/>
    <cellStyle name="Neutral 20 17" xfId="6926"/>
    <cellStyle name="Neutral 20 18" xfId="6927"/>
    <cellStyle name="Neutral 20 19" xfId="6928"/>
    <cellStyle name="Neutral 20 2" xfId="140"/>
    <cellStyle name="Neutral 20 2 2" xfId="141"/>
    <cellStyle name="Neutral 20 2 2 2" xfId="142"/>
    <cellStyle name="Neutral 20 2 2 3" xfId="143"/>
    <cellStyle name="Neutral 20 2 3" xfId="144"/>
    <cellStyle name="Neutral 20 20" xfId="6929"/>
    <cellStyle name="Neutral 20 21" xfId="6930"/>
    <cellStyle name="Neutral 20 22" xfId="6931"/>
    <cellStyle name="Neutral 20 23" xfId="6932"/>
    <cellStyle name="Neutral 20 24" xfId="6933"/>
    <cellStyle name="Neutral 20 3" xfId="145"/>
    <cellStyle name="Neutral 20 4" xfId="6934"/>
    <cellStyle name="Neutral 20 5" xfId="6935"/>
    <cellStyle name="Neutral 20 6" xfId="6936"/>
    <cellStyle name="Neutral 20 7" xfId="6937"/>
    <cellStyle name="Neutral 20 8" xfId="6938"/>
    <cellStyle name="Neutral 20 9" xfId="6939"/>
    <cellStyle name="Neutral 21" xfId="146"/>
    <cellStyle name="Neutral 21 10" xfId="6940"/>
    <cellStyle name="Neutral 21 11" xfId="6941"/>
    <cellStyle name="Neutral 21 12" xfId="6942"/>
    <cellStyle name="Neutral 21 13" xfId="6943"/>
    <cellStyle name="Neutral 21 14" xfId="6944"/>
    <cellStyle name="Neutral 21 15" xfId="6945"/>
    <cellStyle name="Neutral 21 16" xfId="6946"/>
    <cellStyle name="Neutral 21 17" xfId="6947"/>
    <cellStyle name="Neutral 21 18" xfId="6948"/>
    <cellStyle name="Neutral 21 19" xfId="6949"/>
    <cellStyle name="Neutral 21 2" xfId="147"/>
    <cellStyle name="Neutral 21 2 2" xfId="148"/>
    <cellStyle name="Neutral 21 2 2 2" xfId="149"/>
    <cellStyle name="Neutral 21 2 2 3" xfId="150"/>
    <cellStyle name="Neutral 21 2 3" xfId="151"/>
    <cellStyle name="Neutral 21 20" xfId="6950"/>
    <cellStyle name="Neutral 21 21" xfId="6951"/>
    <cellStyle name="Neutral 21 22" xfId="6952"/>
    <cellStyle name="Neutral 21 23" xfId="6953"/>
    <cellStyle name="Neutral 21 24" xfId="6954"/>
    <cellStyle name="Neutral 21 3" xfId="152"/>
    <cellStyle name="Neutral 21 4" xfId="6955"/>
    <cellStyle name="Neutral 21 5" xfId="6956"/>
    <cellStyle name="Neutral 21 6" xfId="6957"/>
    <cellStyle name="Neutral 21 7" xfId="6958"/>
    <cellStyle name="Neutral 21 8" xfId="6959"/>
    <cellStyle name="Neutral 21 9" xfId="6960"/>
    <cellStyle name="Neutral 22" xfId="153"/>
    <cellStyle name="Neutral 22 10" xfId="6961"/>
    <cellStyle name="Neutral 22 11" xfId="6962"/>
    <cellStyle name="Neutral 22 12" xfId="6963"/>
    <cellStyle name="Neutral 22 13" xfId="6964"/>
    <cellStyle name="Neutral 22 14" xfId="6965"/>
    <cellStyle name="Neutral 22 15" xfId="6966"/>
    <cellStyle name="Neutral 22 16" xfId="6967"/>
    <cellStyle name="Neutral 22 17" xfId="6968"/>
    <cellStyle name="Neutral 22 18" xfId="6969"/>
    <cellStyle name="Neutral 22 19" xfId="6970"/>
    <cellStyle name="Neutral 22 2" xfId="154"/>
    <cellStyle name="Neutral 22 2 2" xfId="155"/>
    <cellStyle name="Neutral 22 2 2 2" xfId="156"/>
    <cellStyle name="Neutral 22 2 2 3" xfId="157"/>
    <cellStyle name="Neutral 22 2 3" xfId="158"/>
    <cellStyle name="Neutral 22 20" xfId="6971"/>
    <cellStyle name="Neutral 22 21" xfId="6972"/>
    <cellStyle name="Neutral 22 22" xfId="6973"/>
    <cellStyle name="Neutral 22 23" xfId="6974"/>
    <cellStyle name="Neutral 22 24" xfId="6975"/>
    <cellStyle name="Neutral 22 3" xfId="159"/>
    <cellStyle name="Neutral 22 4" xfId="6976"/>
    <cellStyle name="Neutral 22 5" xfId="6977"/>
    <cellStyle name="Neutral 22 6" xfId="6978"/>
    <cellStyle name="Neutral 22 7" xfId="6979"/>
    <cellStyle name="Neutral 22 8" xfId="6980"/>
    <cellStyle name="Neutral 22 9" xfId="6981"/>
    <cellStyle name="Neutral 23" xfId="160"/>
    <cellStyle name="Neutral 23 10" xfId="6982"/>
    <cellStyle name="Neutral 23 11" xfId="6983"/>
    <cellStyle name="Neutral 23 12" xfId="6984"/>
    <cellStyle name="Neutral 23 13" xfId="6985"/>
    <cellStyle name="Neutral 23 14" xfId="6986"/>
    <cellStyle name="Neutral 23 15" xfId="6987"/>
    <cellStyle name="Neutral 23 16" xfId="6988"/>
    <cellStyle name="Neutral 23 17" xfId="6989"/>
    <cellStyle name="Neutral 23 18" xfId="6990"/>
    <cellStyle name="Neutral 23 19" xfId="6991"/>
    <cellStyle name="Neutral 23 2" xfId="161"/>
    <cellStyle name="Neutral 23 2 2" xfId="162"/>
    <cellStyle name="Neutral 23 2 2 2" xfId="163"/>
    <cellStyle name="Neutral 23 2 2 3" xfId="164"/>
    <cellStyle name="Neutral 23 2 3" xfId="165"/>
    <cellStyle name="Neutral 23 20" xfId="6992"/>
    <cellStyle name="Neutral 23 21" xfId="6993"/>
    <cellStyle name="Neutral 23 22" xfId="6994"/>
    <cellStyle name="Neutral 23 23" xfId="6995"/>
    <cellStyle name="Neutral 23 24" xfId="6996"/>
    <cellStyle name="Neutral 23 3" xfId="166"/>
    <cellStyle name="Neutral 23 4" xfId="6997"/>
    <cellStyle name="Neutral 23 5" xfId="6998"/>
    <cellStyle name="Neutral 23 6" xfId="6999"/>
    <cellStyle name="Neutral 23 7" xfId="7000"/>
    <cellStyle name="Neutral 23 8" xfId="7001"/>
    <cellStyle name="Neutral 23 9" xfId="7002"/>
    <cellStyle name="Neutral 24" xfId="167"/>
    <cellStyle name="Neutral 24 10" xfId="7003"/>
    <cellStyle name="Neutral 24 11" xfId="7004"/>
    <cellStyle name="Neutral 24 12" xfId="7005"/>
    <cellStyle name="Neutral 24 13" xfId="7006"/>
    <cellStyle name="Neutral 24 14" xfId="7007"/>
    <cellStyle name="Neutral 24 15" xfId="7008"/>
    <cellStyle name="Neutral 24 16" xfId="7009"/>
    <cellStyle name="Neutral 24 17" xfId="7010"/>
    <cellStyle name="Neutral 24 18" xfId="7011"/>
    <cellStyle name="Neutral 24 19" xfId="7012"/>
    <cellStyle name="Neutral 24 2" xfId="168"/>
    <cellStyle name="Neutral 24 2 2" xfId="169"/>
    <cellStyle name="Neutral 24 2 2 2" xfId="170"/>
    <cellStyle name="Neutral 24 2 2 3" xfId="171"/>
    <cellStyle name="Neutral 24 2 3" xfId="172"/>
    <cellStyle name="Neutral 24 20" xfId="7013"/>
    <cellStyle name="Neutral 24 21" xfId="7014"/>
    <cellStyle name="Neutral 24 22" xfId="7015"/>
    <cellStyle name="Neutral 24 23" xfId="7016"/>
    <cellStyle name="Neutral 24 24" xfId="7017"/>
    <cellStyle name="Neutral 24 3" xfId="173"/>
    <cellStyle name="Neutral 24 4" xfId="7018"/>
    <cellStyle name="Neutral 24 5" xfId="7019"/>
    <cellStyle name="Neutral 24 6" xfId="7020"/>
    <cellStyle name="Neutral 24 7" xfId="7021"/>
    <cellStyle name="Neutral 24 8" xfId="7022"/>
    <cellStyle name="Neutral 24 9" xfId="7023"/>
    <cellStyle name="Neutral 25" xfId="174"/>
    <cellStyle name="Neutral 25 10" xfId="7024"/>
    <cellStyle name="Neutral 25 11" xfId="7025"/>
    <cellStyle name="Neutral 25 12" xfId="7026"/>
    <cellStyle name="Neutral 25 13" xfId="7027"/>
    <cellStyle name="Neutral 25 14" xfId="7028"/>
    <cellStyle name="Neutral 25 15" xfId="7029"/>
    <cellStyle name="Neutral 25 16" xfId="7030"/>
    <cellStyle name="Neutral 25 17" xfId="7031"/>
    <cellStyle name="Neutral 25 18" xfId="7032"/>
    <cellStyle name="Neutral 25 19" xfId="7033"/>
    <cellStyle name="Neutral 25 2" xfId="175"/>
    <cellStyle name="Neutral 25 2 2" xfId="176"/>
    <cellStyle name="Neutral 25 2 2 2" xfId="177"/>
    <cellStyle name="Neutral 25 2 2 3" xfId="178"/>
    <cellStyle name="Neutral 25 2 3" xfId="179"/>
    <cellStyle name="Neutral 25 20" xfId="7034"/>
    <cellStyle name="Neutral 25 21" xfId="7035"/>
    <cellStyle name="Neutral 25 22" xfId="7036"/>
    <cellStyle name="Neutral 25 23" xfId="7037"/>
    <cellStyle name="Neutral 25 24" xfId="7038"/>
    <cellStyle name="Neutral 25 3" xfId="180"/>
    <cellStyle name="Neutral 25 4" xfId="7039"/>
    <cellStyle name="Neutral 25 5" xfId="7040"/>
    <cellStyle name="Neutral 25 6" xfId="7041"/>
    <cellStyle name="Neutral 25 7" xfId="7042"/>
    <cellStyle name="Neutral 25 8" xfId="7043"/>
    <cellStyle name="Neutral 25 9" xfId="7044"/>
    <cellStyle name="Neutral 26" xfId="181"/>
    <cellStyle name="Neutral 26 10" xfId="7045"/>
    <cellStyle name="Neutral 26 11" xfId="7046"/>
    <cellStyle name="Neutral 26 12" xfId="7047"/>
    <cellStyle name="Neutral 26 13" xfId="7048"/>
    <cellStyle name="Neutral 26 14" xfId="7049"/>
    <cellStyle name="Neutral 26 15" xfId="7050"/>
    <cellStyle name="Neutral 26 16" xfId="7051"/>
    <cellStyle name="Neutral 26 17" xfId="7052"/>
    <cellStyle name="Neutral 26 18" xfId="7053"/>
    <cellStyle name="Neutral 26 19" xfId="7054"/>
    <cellStyle name="Neutral 26 2" xfId="182"/>
    <cellStyle name="Neutral 26 2 2" xfId="183"/>
    <cellStyle name="Neutral 26 2 2 2" xfId="184"/>
    <cellStyle name="Neutral 26 2 2 3" xfId="185"/>
    <cellStyle name="Neutral 26 2 3" xfId="186"/>
    <cellStyle name="Neutral 26 20" xfId="7055"/>
    <cellStyle name="Neutral 26 21" xfId="7056"/>
    <cellStyle name="Neutral 26 22" xfId="7057"/>
    <cellStyle name="Neutral 26 23" xfId="7058"/>
    <cellStyle name="Neutral 26 24" xfId="7059"/>
    <cellStyle name="Neutral 26 3" xfId="187"/>
    <cellStyle name="Neutral 26 4" xfId="7060"/>
    <cellStyle name="Neutral 26 5" xfId="7061"/>
    <cellStyle name="Neutral 26 6" xfId="7062"/>
    <cellStyle name="Neutral 26 7" xfId="7063"/>
    <cellStyle name="Neutral 26 8" xfId="7064"/>
    <cellStyle name="Neutral 26 9" xfId="7065"/>
    <cellStyle name="Neutral 27" xfId="188"/>
    <cellStyle name="Neutral 27 10" xfId="7066"/>
    <cellStyle name="Neutral 27 11" xfId="7067"/>
    <cellStyle name="Neutral 27 12" xfId="7068"/>
    <cellStyle name="Neutral 27 13" xfId="7069"/>
    <cellStyle name="Neutral 27 14" xfId="7070"/>
    <cellStyle name="Neutral 27 15" xfId="7071"/>
    <cellStyle name="Neutral 27 16" xfId="7072"/>
    <cellStyle name="Neutral 27 17" xfId="7073"/>
    <cellStyle name="Neutral 27 18" xfId="7074"/>
    <cellStyle name="Neutral 27 19" xfId="7075"/>
    <cellStyle name="Neutral 27 2" xfId="189"/>
    <cellStyle name="Neutral 27 2 2" xfId="190"/>
    <cellStyle name="Neutral 27 2 2 2" xfId="191"/>
    <cellStyle name="Neutral 27 2 2 3" xfId="192"/>
    <cellStyle name="Neutral 27 2 3" xfId="193"/>
    <cellStyle name="Neutral 27 20" xfId="7076"/>
    <cellStyle name="Neutral 27 21" xfId="7077"/>
    <cellStyle name="Neutral 27 22" xfId="7078"/>
    <cellStyle name="Neutral 27 23" xfId="7079"/>
    <cellStyle name="Neutral 27 24" xfId="7080"/>
    <cellStyle name="Neutral 27 3" xfId="194"/>
    <cellStyle name="Neutral 27 4" xfId="7081"/>
    <cellStyle name="Neutral 27 5" xfId="7082"/>
    <cellStyle name="Neutral 27 6" xfId="7083"/>
    <cellStyle name="Neutral 27 7" xfId="7084"/>
    <cellStyle name="Neutral 27 8" xfId="7085"/>
    <cellStyle name="Neutral 27 9" xfId="7086"/>
    <cellStyle name="Neutral 28" xfId="195"/>
    <cellStyle name="Neutral 28 10" xfId="7087"/>
    <cellStyle name="Neutral 28 11" xfId="7088"/>
    <cellStyle name="Neutral 28 12" xfId="7089"/>
    <cellStyle name="Neutral 28 13" xfId="7090"/>
    <cellStyle name="Neutral 28 14" xfId="7091"/>
    <cellStyle name="Neutral 28 15" xfId="7092"/>
    <cellStyle name="Neutral 28 16" xfId="7093"/>
    <cellStyle name="Neutral 28 17" xfId="7094"/>
    <cellStyle name="Neutral 28 18" xfId="7095"/>
    <cellStyle name="Neutral 28 19" xfId="7096"/>
    <cellStyle name="Neutral 28 2" xfId="196"/>
    <cellStyle name="Neutral 28 2 2" xfId="197"/>
    <cellStyle name="Neutral 28 2 2 2" xfId="198"/>
    <cellStyle name="Neutral 28 2 2 3" xfId="199"/>
    <cellStyle name="Neutral 28 2 3" xfId="200"/>
    <cellStyle name="Neutral 28 20" xfId="7097"/>
    <cellStyle name="Neutral 28 21" xfId="7098"/>
    <cellStyle name="Neutral 28 22" xfId="7099"/>
    <cellStyle name="Neutral 28 23" xfId="7100"/>
    <cellStyle name="Neutral 28 24" xfId="7101"/>
    <cellStyle name="Neutral 28 3" xfId="201"/>
    <cellStyle name="Neutral 28 4" xfId="7102"/>
    <cellStyle name="Neutral 28 5" xfId="7103"/>
    <cellStyle name="Neutral 28 6" xfId="7104"/>
    <cellStyle name="Neutral 28 7" xfId="7105"/>
    <cellStyle name="Neutral 28 8" xfId="7106"/>
    <cellStyle name="Neutral 28 9" xfId="7107"/>
    <cellStyle name="Neutral 29" xfId="202"/>
    <cellStyle name="Neutral 29 10" xfId="7108"/>
    <cellStyle name="Neutral 29 11" xfId="7109"/>
    <cellStyle name="Neutral 29 12" xfId="7110"/>
    <cellStyle name="Neutral 29 13" xfId="7111"/>
    <cellStyle name="Neutral 29 14" xfId="7112"/>
    <cellStyle name="Neutral 29 15" xfId="7113"/>
    <cellStyle name="Neutral 29 16" xfId="7114"/>
    <cellStyle name="Neutral 29 17" xfId="7115"/>
    <cellStyle name="Neutral 29 18" xfId="7116"/>
    <cellStyle name="Neutral 29 19" xfId="7117"/>
    <cellStyle name="Neutral 29 2" xfId="203"/>
    <cellStyle name="Neutral 29 2 2" xfId="204"/>
    <cellStyle name="Neutral 29 2 2 2" xfId="205"/>
    <cellStyle name="Neutral 29 2 2 3" xfId="206"/>
    <cellStyle name="Neutral 29 2 3" xfId="207"/>
    <cellStyle name="Neutral 29 20" xfId="7118"/>
    <cellStyle name="Neutral 29 21" xfId="7119"/>
    <cellStyle name="Neutral 29 22" xfId="7120"/>
    <cellStyle name="Neutral 29 23" xfId="7121"/>
    <cellStyle name="Neutral 29 24" xfId="7122"/>
    <cellStyle name="Neutral 29 3" xfId="208"/>
    <cellStyle name="Neutral 29 4" xfId="7123"/>
    <cellStyle name="Neutral 29 5" xfId="7124"/>
    <cellStyle name="Neutral 29 6" xfId="7125"/>
    <cellStyle name="Neutral 29 7" xfId="7126"/>
    <cellStyle name="Neutral 29 8" xfId="7127"/>
    <cellStyle name="Neutral 29 9" xfId="7128"/>
    <cellStyle name="Neutral 3" xfId="209"/>
    <cellStyle name="Neutral 3 10" xfId="7129"/>
    <cellStyle name="Neutral 3 11" xfId="7130"/>
    <cellStyle name="Neutral 3 12" xfId="7131"/>
    <cellStyle name="Neutral 3 13" xfId="7132"/>
    <cellStyle name="Neutral 3 14" xfId="7133"/>
    <cellStyle name="Neutral 3 15" xfId="7134"/>
    <cellStyle name="Neutral 3 16" xfId="7135"/>
    <cellStyle name="Neutral 3 17" xfId="7136"/>
    <cellStyle name="Neutral 3 18" xfId="7137"/>
    <cellStyle name="Neutral 3 19" xfId="7138"/>
    <cellStyle name="Neutral 3 2" xfId="210"/>
    <cellStyle name="Neutral 3 2 2" xfId="211"/>
    <cellStyle name="Neutral 3 2 2 2" xfId="212"/>
    <cellStyle name="Neutral 3 2 2 3" xfId="213"/>
    <cellStyle name="Neutral 3 2 3" xfId="214"/>
    <cellStyle name="Neutral 3 20" xfId="7139"/>
    <cellStyle name="Neutral 3 21" xfId="7140"/>
    <cellStyle name="Neutral 3 22" xfId="7141"/>
    <cellStyle name="Neutral 3 23" xfId="7142"/>
    <cellStyle name="Neutral 3 24" xfId="7143"/>
    <cellStyle name="Neutral 3 3" xfId="215"/>
    <cellStyle name="Neutral 3 4" xfId="7144"/>
    <cellStyle name="Neutral 3 5" xfId="7145"/>
    <cellStyle name="Neutral 3 6" xfId="7146"/>
    <cellStyle name="Neutral 3 7" xfId="7147"/>
    <cellStyle name="Neutral 3 8" xfId="7148"/>
    <cellStyle name="Neutral 3 9" xfId="7149"/>
    <cellStyle name="Neutral 30" xfId="216"/>
    <cellStyle name="Neutral 30 10" xfId="7150"/>
    <cellStyle name="Neutral 30 11" xfId="7151"/>
    <cellStyle name="Neutral 30 12" xfId="7152"/>
    <cellStyle name="Neutral 30 13" xfId="7153"/>
    <cellStyle name="Neutral 30 14" xfId="7154"/>
    <cellStyle name="Neutral 30 15" xfId="7155"/>
    <cellStyle name="Neutral 30 16" xfId="7156"/>
    <cellStyle name="Neutral 30 17" xfId="7157"/>
    <cellStyle name="Neutral 30 18" xfId="7158"/>
    <cellStyle name="Neutral 30 19" xfId="7159"/>
    <cellStyle name="Neutral 30 2" xfId="217"/>
    <cellStyle name="Neutral 30 2 2" xfId="218"/>
    <cellStyle name="Neutral 30 2 2 2" xfId="219"/>
    <cellStyle name="Neutral 30 2 2 3" xfId="220"/>
    <cellStyle name="Neutral 30 2 3" xfId="221"/>
    <cellStyle name="Neutral 30 20" xfId="7160"/>
    <cellStyle name="Neutral 30 21" xfId="7161"/>
    <cellStyle name="Neutral 30 22" xfId="7162"/>
    <cellStyle name="Neutral 30 23" xfId="7163"/>
    <cellStyle name="Neutral 30 24" xfId="7164"/>
    <cellStyle name="Neutral 30 3" xfId="222"/>
    <cellStyle name="Neutral 30 4" xfId="7165"/>
    <cellStyle name="Neutral 30 5" xfId="7166"/>
    <cellStyle name="Neutral 30 6" xfId="7167"/>
    <cellStyle name="Neutral 30 7" xfId="7168"/>
    <cellStyle name="Neutral 30 8" xfId="7169"/>
    <cellStyle name="Neutral 30 9" xfId="7170"/>
    <cellStyle name="Neutral 31" xfId="223"/>
    <cellStyle name="Neutral 31 10" xfId="7171"/>
    <cellStyle name="Neutral 31 11" xfId="7172"/>
    <cellStyle name="Neutral 31 12" xfId="7173"/>
    <cellStyle name="Neutral 31 13" xfId="7174"/>
    <cellStyle name="Neutral 31 14" xfId="7175"/>
    <cellStyle name="Neutral 31 15" xfId="7176"/>
    <cellStyle name="Neutral 31 16" xfId="7177"/>
    <cellStyle name="Neutral 31 17" xfId="7178"/>
    <cellStyle name="Neutral 31 18" xfId="7179"/>
    <cellStyle name="Neutral 31 19" xfId="7180"/>
    <cellStyle name="Neutral 31 2" xfId="224"/>
    <cellStyle name="Neutral 31 2 2" xfId="225"/>
    <cellStyle name="Neutral 31 2 2 2" xfId="226"/>
    <cellStyle name="Neutral 31 2 2 3" xfId="227"/>
    <cellStyle name="Neutral 31 2 3" xfId="228"/>
    <cellStyle name="Neutral 31 20" xfId="7181"/>
    <cellStyle name="Neutral 31 21" xfId="7182"/>
    <cellStyle name="Neutral 31 22" xfId="7183"/>
    <cellStyle name="Neutral 31 23" xfId="7184"/>
    <cellStyle name="Neutral 31 24" xfId="7185"/>
    <cellStyle name="Neutral 31 3" xfId="229"/>
    <cellStyle name="Neutral 31 4" xfId="7186"/>
    <cellStyle name="Neutral 31 5" xfId="7187"/>
    <cellStyle name="Neutral 31 6" xfId="7188"/>
    <cellStyle name="Neutral 31 7" xfId="7189"/>
    <cellStyle name="Neutral 31 8" xfId="7190"/>
    <cellStyle name="Neutral 31 9" xfId="7191"/>
    <cellStyle name="Neutral 32" xfId="230"/>
    <cellStyle name="Neutral 32 10" xfId="7192"/>
    <cellStyle name="Neutral 32 11" xfId="7193"/>
    <cellStyle name="Neutral 32 12" xfId="7194"/>
    <cellStyle name="Neutral 32 13" xfId="7195"/>
    <cellStyle name="Neutral 32 14" xfId="7196"/>
    <cellStyle name="Neutral 32 15" xfId="7197"/>
    <cellStyle name="Neutral 32 16" xfId="7198"/>
    <cellStyle name="Neutral 32 17" xfId="7199"/>
    <cellStyle name="Neutral 32 18" xfId="7200"/>
    <cellStyle name="Neutral 32 19" xfId="7201"/>
    <cellStyle name="Neutral 32 2" xfId="231"/>
    <cellStyle name="Neutral 32 2 2" xfId="232"/>
    <cellStyle name="Neutral 32 2 2 2" xfId="233"/>
    <cellStyle name="Neutral 32 2 2 3" xfId="234"/>
    <cellStyle name="Neutral 32 2 3" xfId="235"/>
    <cellStyle name="Neutral 32 20" xfId="7202"/>
    <cellStyle name="Neutral 32 21" xfId="7203"/>
    <cellStyle name="Neutral 32 22" xfId="7204"/>
    <cellStyle name="Neutral 32 23" xfId="7205"/>
    <cellStyle name="Neutral 32 24" xfId="7206"/>
    <cellStyle name="Neutral 32 3" xfId="236"/>
    <cellStyle name="Neutral 32 4" xfId="7207"/>
    <cellStyle name="Neutral 32 5" xfId="7208"/>
    <cellStyle name="Neutral 32 6" xfId="7209"/>
    <cellStyle name="Neutral 32 7" xfId="7210"/>
    <cellStyle name="Neutral 32 8" xfId="7211"/>
    <cellStyle name="Neutral 32 9" xfId="7212"/>
    <cellStyle name="Neutral 33" xfId="237"/>
    <cellStyle name="Neutral 33 10" xfId="7213"/>
    <cellStyle name="Neutral 33 11" xfId="7214"/>
    <cellStyle name="Neutral 33 12" xfId="7215"/>
    <cellStyle name="Neutral 33 13" xfId="7216"/>
    <cellStyle name="Neutral 33 14" xfId="7217"/>
    <cellStyle name="Neutral 33 15" xfId="7218"/>
    <cellStyle name="Neutral 33 16" xfId="7219"/>
    <cellStyle name="Neutral 33 17" xfId="7220"/>
    <cellStyle name="Neutral 33 18" xfId="7221"/>
    <cellStyle name="Neutral 33 19" xfId="7222"/>
    <cellStyle name="Neutral 33 2" xfId="238"/>
    <cellStyle name="Neutral 33 2 2" xfId="239"/>
    <cellStyle name="Neutral 33 2 2 2" xfId="240"/>
    <cellStyle name="Neutral 33 2 2 3" xfId="241"/>
    <cellStyle name="Neutral 33 2 3" xfId="242"/>
    <cellStyle name="Neutral 33 20" xfId="7223"/>
    <cellStyle name="Neutral 33 21" xfId="7224"/>
    <cellStyle name="Neutral 33 22" xfId="7225"/>
    <cellStyle name="Neutral 33 23" xfId="7226"/>
    <cellStyle name="Neutral 33 24" xfId="7227"/>
    <cellStyle name="Neutral 33 3" xfId="243"/>
    <cellStyle name="Neutral 33 4" xfId="7228"/>
    <cellStyle name="Neutral 33 5" xfId="7229"/>
    <cellStyle name="Neutral 33 6" xfId="7230"/>
    <cellStyle name="Neutral 33 7" xfId="7231"/>
    <cellStyle name="Neutral 33 8" xfId="7232"/>
    <cellStyle name="Neutral 33 9" xfId="7233"/>
    <cellStyle name="Neutral 34" xfId="244"/>
    <cellStyle name="Neutral 34 10" xfId="7234"/>
    <cellStyle name="Neutral 34 11" xfId="7235"/>
    <cellStyle name="Neutral 34 12" xfId="7236"/>
    <cellStyle name="Neutral 34 13" xfId="7237"/>
    <cellStyle name="Neutral 34 14" xfId="7238"/>
    <cellStyle name="Neutral 34 15" xfId="7239"/>
    <cellStyle name="Neutral 34 16" xfId="7240"/>
    <cellStyle name="Neutral 34 17" xfId="7241"/>
    <cellStyle name="Neutral 34 18" xfId="7242"/>
    <cellStyle name="Neutral 34 19" xfId="7243"/>
    <cellStyle name="Neutral 34 2" xfId="245"/>
    <cellStyle name="Neutral 34 2 2" xfId="246"/>
    <cellStyle name="Neutral 34 2 2 2" xfId="247"/>
    <cellStyle name="Neutral 34 2 2 3" xfId="248"/>
    <cellStyle name="Neutral 34 2 3" xfId="249"/>
    <cellStyle name="Neutral 34 20" xfId="7244"/>
    <cellStyle name="Neutral 34 21" xfId="7245"/>
    <cellStyle name="Neutral 34 22" xfId="7246"/>
    <cellStyle name="Neutral 34 23" xfId="7247"/>
    <cellStyle name="Neutral 34 24" xfId="7248"/>
    <cellStyle name="Neutral 34 3" xfId="250"/>
    <cellStyle name="Neutral 34 4" xfId="7249"/>
    <cellStyle name="Neutral 34 5" xfId="7250"/>
    <cellStyle name="Neutral 34 6" xfId="7251"/>
    <cellStyle name="Neutral 34 7" xfId="7252"/>
    <cellStyle name="Neutral 34 8" xfId="7253"/>
    <cellStyle name="Neutral 34 9" xfId="7254"/>
    <cellStyle name="Neutral 35" xfId="251"/>
    <cellStyle name="Neutral 35 10" xfId="7255"/>
    <cellStyle name="Neutral 35 11" xfId="7256"/>
    <cellStyle name="Neutral 35 12" xfId="7257"/>
    <cellStyle name="Neutral 35 13" xfId="7258"/>
    <cellStyle name="Neutral 35 14" xfId="7259"/>
    <cellStyle name="Neutral 35 15" xfId="7260"/>
    <cellStyle name="Neutral 35 16" xfId="7261"/>
    <cellStyle name="Neutral 35 17" xfId="7262"/>
    <cellStyle name="Neutral 35 18" xfId="7263"/>
    <cellStyle name="Neutral 35 19" xfId="7264"/>
    <cellStyle name="Neutral 35 2" xfId="252"/>
    <cellStyle name="Neutral 35 2 2" xfId="253"/>
    <cellStyle name="Neutral 35 2 2 2" xfId="254"/>
    <cellStyle name="Neutral 35 2 2 3" xfId="255"/>
    <cellStyle name="Neutral 35 2 3" xfId="256"/>
    <cellStyle name="Neutral 35 20" xfId="7265"/>
    <cellStyle name="Neutral 35 21" xfId="7266"/>
    <cellStyle name="Neutral 35 22" xfId="7267"/>
    <cellStyle name="Neutral 35 23" xfId="7268"/>
    <cellStyle name="Neutral 35 24" xfId="7269"/>
    <cellStyle name="Neutral 35 3" xfId="257"/>
    <cellStyle name="Neutral 35 4" xfId="7270"/>
    <cellStyle name="Neutral 35 5" xfId="7271"/>
    <cellStyle name="Neutral 35 6" xfId="7272"/>
    <cellStyle name="Neutral 35 7" xfId="7273"/>
    <cellStyle name="Neutral 35 8" xfId="7274"/>
    <cellStyle name="Neutral 35 9" xfId="7275"/>
    <cellStyle name="Neutral 4" xfId="258"/>
    <cellStyle name="Neutral 4 10" xfId="7276"/>
    <cellStyle name="Neutral 4 11" xfId="7277"/>
    <cellStyle name="Neutral 4 12" xfId="7278"/>
    <cellStyle name="Neutral 4 13" xfId="7279"/>
    <cellStyle name="Neutral 4 14" xfId="7280"/>
    <cellStyle name="Neutral 4 15" xfId="7281"/>
    <cellStyle name="Neutral 4 16" xfId="7282"/>
    <cellStyle name="Neutral 4 17" xfId="7283"/>
    <cellStyle name="Neutral 4 18" xfId="7284"/>
    <cellStyle name="Neutral 4 19" xfId="7285"/>
    <cellStyle name="Neutral 4 2" xfId="259"/>
    <cellStyle name="Neutral 4 2 2" xfId="260"/>
    <cellStyle name="Neutral 4 2 2 2" xfId="261"/>
    <cellStyle name="Neutral 4 2 2 3" xfId="262"/>
    <cellStyle name="Neutral 4 2 3" xfId="263"/>
    <cellStyle name="Neutral 4 20" xfId="7286"/>
    <cellStyle name="Neutral 4 21" xfId="7287"/>
    <cellStyle name="Neutral 4 22" xfId="7288"/>
    <cellStyle name="Neutral 4 23" xfId="7289"/>
    <cellStyle name="Neutral 4 24" xfId="7290"/>
    <cellStyle name="Neutral 4 3" xfId="264"/>
    <cellStyle name="Neutral 4 4" xfId="7291"/>
    <cellStyle name="Neutral 4 5" xfId="7292"/>
    <cellStyle name="Neutral 4 6" xfId="7293"/>
    <cellStyle name="Neutral 4 7" xfId="7294"/>
    <cellStyle name="Neutral 4 8" xfId="7295"/>
    <cellStyle name="Neutral 4 9" xfId="7296"/>
    <cellStyle name="Neutral 5" xfId="265"/>
    <cellStyle name="Neutral 5 10" xfId="7297"/>
    <cellStyle name="Neutral 5 11" xfId="7298"/>
    <cellStyle name="Neutral 5 12" xfId="7299"/>
    <cellStyle name="Neutral 5 13" xfId="7300"/>
    <cellStyle name="Neutral 5 14" xfId="7301"/>
    <cellStyle name="Neutral 5 15" xfId="7302"/>
    <cellStyle name="Neutral 5 16" xfId="7303"/>
    <cellStyle name="Neutral 5 17" xfId="7304"/>
    <cellStyle name="Neutral 5 18" xfId="7305"/>
    <cellStyle name="Neutral 5 19" xfId="7306"/>
    <cellStyle name="Neutral 5 2" xfId="266"/>
    <cellStyle name="Neutral 5 2 2" xfId="267"/>
    <cellStyle name="Neutral 5 2 2 2" xfId="268"/>
    <cellStyle name="Neutral 5 2 2 3" xfId="269"/>
    <cellStyle name="Neutral 5 2 3" xfId="270"/>
    <cellStyle name="Neutral 5 20" xfId="7307"/>
    <cellStyle name="Neutral 5 21" xfId="7308"/>
    <cellStyle name="Neutral 5 22" xfId="7309"/>
    <cellStyle name="Neutral 5 23" xfId="7310"/>
    <cellStyle name="Neutral 5 24" xfId="7311"/>
    <cellStyle name="Neutral 5 3" xfId="271"/>
    <cellStyle name="Neutral 5 4" xfId="7312"/>
    <cellStyle name="Neutral 5 5" xfId="7313"/>
    <cellStyle name="Neutral 5 6" xfId="7314"/>
    <cellStyle name="Neutral 5 7" xfId="7315"/>
    <cellStyle name="Neutral 5 8" xfId="7316"/>
    <cellStyle name="Neutral 5 9" xfId="7317"/>
    <cellStyle name="Neutral 6" xfId="272"/>
    <cellStyle name="Neutral 6 10" xfId="7318"/>
    <cellStyle name="Neutral 6 11" xfId="7319"/>
    <cellStyle name="Neutral 6 12" xfId="7320"/>
    <cellStyle name="Neutral 6 13" xfId="7321"/>
    <cellStyle name="Neutral 6 14" xfId="7322"/>
    <cellStyle name="Neutral 6 15" xfId="7323"/>
    <cellStyle name="Neutral 6 16" xfId="7324"/>
    <cellStyle name="Neutral 6 17" xfId="7325"/>
    <cellStyle name="Neutral 6 18" xfId="7326"/>
    <cellStyle name="Neutral 6 19" xfId="7327"/>
    <cellStyle name="Neutral 6 2" xfId="273"/>
    <cellStyle name="Neutral 6 2 2" xfId="274"/>
    <cellStyle name="Neutral 6 2 2 2" xfId="275"/>
    <cellStyle name="Neutral 6 2 2 3" xfId="276"/>
    <cellStyle name="Neutral 6 2 3" xfId="277"/>
    <cellStyle name="Neutral 6 20" xfId="7328"/>
    <cellStyle name="Neutral 6 21" xfId="7329"/>
    <cellStyle name="Neutral 6 22" xfId="7330"/>
    <cellStyle name="Neutral 6 23" xfId="7331"/>
    <cellStyle name="Neutral 6 24" xfId="7332"/>
    <cellStyle name="Neutral 6 3" xfId="278"/>
    <cellStyle name="Neutral 6 4" xfId="7333"/>
    <cellStyle name="Neutral 6 5" xfId="7334"/>
    <cellStyle name="Neutral 6 6" xfId="7335"/>
    <cellStyle name="Neutral 6 7" xfId="7336"/>
    <cellStyle name="Neutral 6 8" xfId="7337"/>
    <cellStyle name="Neutral 6 9" xfId="7338"/>
    <cellStyle name="Neutral 7" xfId="279"/>
    <cellStyle name="Neutral 7 10" xfId="7339"/>
    <cellStyle name="Neutral 7 11" xfId="7340"/>
    <cellStyle name="Neutral 7 12" xfId="7341"/>
    <cellStyle name="Neutral 7 13" xfId="7342"/>
    <cellStyle name="Neutral 7 14" xfId="7343"/>
    <cellStyle name="Neutral 7 15" xfId="7344"/>
    <cellStyle name="Neutral 7 16" xfId="7345"/>
    <cellStyle name="Neutral 7 17" xfId="7346"/>
    <cellStyle name="Neutral 7 18" xfId="7347"/>
    <cellStyle name="Neutral 7 19" xfId="7348"/>
    <cellStyle name="Neutral 7 2" xfId="280"/>
    <cellStyle name="Neutral 7 2 2" xfId="281"/>
    <cellStyle name="Neutral 7 2 2 2" xfId="282"/>
    <cellStyle name="Neutral 7 2 2 3" xfId="283"/>
    <cellStyle name="Neutral 7 2 3" xfId="284"/>
    <cellStyle name="Neutral 7 20" xfId="7349"/>
    <cellStyle name="Neutral 7 21" xfId="7350"/>
    <cellStyle name="Neutral 7 22" xfId="7351"/>
    <cellStyle name="Neutral 7 23" xfId="7352"/>
    <cellStyle name="Neutral 7 24" xfId="7353"/>
    <cellStyle name="Neutral 7 3" xfId="285"/>
    <cellStyle name="Neutral 7 4" xfId="7354"/>
    <cellStyle name="Neutral 7 5" xfId="7355"/>
    <cellStyle name="Neutral 7 6" xfId="7356"/>
    <cellStyle name="Neutral 7 7" xfId="7357"/>
    <cellStyle name="Neutral 7 8" xfId="7358"/>
    <cellStyle name="Neutral 7 9" xfId="7359"/>
    <cellStyle name="Neutral 8" xfId="286"/>
    <cellStyle name="Neutral 8 10" xfId="7360"/>
    <cellStyle name="Neutral 8 11" xfId="7361"/>
    <cellStyle name="Neutral 8 12" xfId="7362"/>
    <cellStyle name="Neutral 8 13" xfId="7363"/>
    <cellStyle name="Neutral 8 14" xfId="7364"/>
    <cellStyle name="Neutral 8 15" xfId="7365"/>
    <cellStyle name="Neutral 8 16" xfId="7366"/>
    <cellStyle name="Neutral 8 17" xfId="7367"/>
    <cellStyle name="Neutral 8 18" xfId="7368"/>
    <cellStyle name="Neutral 8 19" xfId="7369"/>
    <cellStyle name="Neutral 8 2" xfId="287"/>
    <cellStyle name="Neutral 8 2 2" xfId="288"/>
    <cellStyle name="Neutral 8 2 2 2" xfId="289"/>
    <cellStyle name="Neutral 8 2 2 3" xfId="290"/>
    <cellStyle name="Neutral 8 2 3" xfId="291"/>
    <cellStyle name="Neutral 8 20" xfId="7370"/>
    <cellStyle name="Neutral 8 21" xfId="7371"/>
    <cellStyle name="Neutral 8 22" xfId="7372"/>
    <cellStyle name="Neutral 8 23" xfId="7373"/>
    <cellStyle name="Neutral 8 24" xfId="7374"/>
    <cellStyle name="Neutral 8 3" xfId="292"/>
    <cellStyle name="Neutral 8 4" xfId="7375"/>
    <cellStyle name="Neutral 8 5" xfId="7376"/>
    <cellStyle name="Neutral 8 6" xfId="7377"/>
    <cellStyle name="Neutral 8 7" xfId="7378"/>
    <cellStyle name="Neutral 8 8" xfId="7379"/>
    <cellStyle name="Neutral 8 9" xfId="7380"/>
    <cellStyle name="Neutral 9" xfId="293"/>
    <cellStyle name="Neutral 9 10" xfId="7381"/>
    <cellStyle name="Neutral 9 11" xfId="7382"/>
    <cellStyle name="Neutral 9 12" xfId="7383"/>
    <cellStyle name="Neutral 9 13" xfId="7384"/>
    <cellStyle name="Neutral 9 14" xfId="7385"/>
    <cellStyle name="Neutral 9 15" xfId="7386"/>
    <cellStyle name="Neutral 9 16" xfId="7387"/>
    <cellStyle name="Neutral 9 17" xfId="7388"/>
    <cellStyle name="Neutral 9 18" xfId="7389"/>
    <cellStyle name="Neutral 9 19" xfId="7390"/>
    <cellStyle name="Neutral 9 2" xfId="294"/>
    <cellStyle name="Neutral 9 2 2" xfId="295"/>
    <cellStyle name="Neutral 9 2 2 2" xfId="296"/>
    <cellStyle name="Neutral 9 2 2 3" xfId="297"/>
    <cellStyle name="Neutral 9 2 3" xfId="298"/>
    <cellStyle name="Neutral 9 20" xfId="7391"/>
    <cellStyle name="Neutral 9 21" xfId="7392"/>
    <cellStyle name="Neutral 9 22" xfId="7393"/>
    <cellStyle name="Neutral 9 23" xfId="7394"/>
    <cellStyle name="Neutral 9 24" xfId="7395"/>
    <cellStyle name="Neutral 9 3" xfId="299"/>
    <cellStyle name="Neutral 9 4" xfId="7396"/>
    <cellStyle name="Neutral 9 5" xfId="7397"/>
    <cellStyle name="Neutral 9 6" xfId="7398"/>
    <cellStyle name="Neutral 9 7" xfId="7399"/>
    <cellStyle name="Neutral 9 8" xfId="7400"/>
    <cellStyle name="Neutral 9 9" xfId="7401"/>
    <cellStyle name="Normal" xfId="0" builtinId="0"/>
    <cellStyle name="Normal 10" xfId="300"/>
    <cellStyle name="Normal 10 10" xfId="301"/>
    <cellStyle name="Normal 10 10 2" xfId="302"/>
    <cellStyle name="Normal 10 10 2 2" xfId="303"/>
    <cellStyle name="Normal 10 10 2 2 2" xfId="304"/>
    <cellStyle name="Normal 10 10 2 2 3" xfId="305"/>
    <cellStyle name="Normal 10 10 2 3" xfId="306"/>
    <cellStyle name="Normal 10 10 3" xfId="307"/>
    <cellStyle name="Normal 10 11" xfId="308"/>
    <cellStyle name="Normal 10 11 2" xfId="309"/>
    <cellStyle name="Normal 10 11 2 2" xfId="310"/>
    <cellStyle name="Normal 10 11 2 2 2" xfId="311"/>
    <cellStyle name="Normal 10 11 2 2 3" xfId="312"/>
    <cellStyle name="Normal 10 11 2 3" xfId="313"/>
    <cellStyle name="Normal 10 11 3" xfId="314"/>
    <cellStyle name="Normal 10 12" xfId="315"/>
    <cellStyle name="Normal 10 12 2" xfId="316"/>
    <cellStyle name="Normal 10 12 2 2" xfId="317"/>
    <cellStyle name="Normal 10 12 2 2 2" xfId="318"/>
    <cellStyle name="Normal 10 12 2 2 3" xfId="319"/>
    <cellStyle name="Normal 10 12 2 3" xfId="320"/>
    <cellStyle name="Normal 10 12 3" xfId="321"/>
    <cellStyle name="Normal 10 13" xfId="322"/>
    <cellStyle name="Normal 10 13 2" xfId="323"/>
    <cellStyle name="Normal 10 13 2 2" xfId="324"/>
    <cellStyle name="Normal 10 13 2 2 2" xfId="325"/>
    <cellStyle name="Normal 10 13 2 2 3" xfId="326"/>
    <cellStyle name="Normal 10 13 2 3" xfId="327"/>
    <cellStyle name="Normal 10 13 3" xfId="328"/>
    <cellStyle name="Normal 10 14" xfId="329"/>
    <cellStyle name="Normal 10 14 2" xfId="330"/>
    <cellStyle name="Normal 10 14 2 2" xfId="331"/>
    <cellStyle name="Normal 10 14 2 2 2" xfId="332"/>
    <cellStyle name="Normal 10 14 2 2 3" xfId="333"/>
    <cellStyle name="Normal 10 14 2 3" xfId="334"/>
    <cellStyle name="Normal 10 14 3" xfId="335"/>
    <cellStyle name="Normal 10 15" xfId="336"/>
    <cellStyle name="Normal 10 15 2" xfId="337"/>
    <cellStyle name="Normal 10 15 2 2" xfId="338"/>
    <cellStyle name="Normal 10 15 2 2 2" xfId="339"/>
    <cellStyle name="Normal 10 15 2 2 3" xfId="340"/>
    <cellStyle name="Normal 10 15 2 3" xfId="341"/>
    <cellStyle name="Normal 10 15 3" xfId="342"/>
    <cellStyle name="Normal 10 16" xfId="343"/>
    <cellStyle name="Normal 10 16 2" xfId="344"/>
    <cellStyle name="Normal 10 16 2 2" xfId="345"/>
    <cellStyle name="Normal 10 16 2 2 2" xfId="346"/>
    <cellStyle name="Normal 10 16 2 2 3" xfId="347"/>
    <cellStyle name="Normal 10 16 2 3" xfId="348"/>
    <cellStyle name="Normal 10 16 3" xfId="349"/>
    <cellStyle name="Normal 10 17" xfId="350"/>
    <cellStyle name="Normal 10 17 2" xfId="351"/>
    <cellStyle name="Normal 10 17 2 2" xfId="352"/>
    <cellStyle name="Normal 10 17 2 2 2" xfId="353"/>
    <cellStyle name="Normal 10 17 2 2 3" xfId="354"/>
    <cellStyle name="Normal 10 17 2 3" xfId="355"/>
    <cellStyle name="Normal 10 17 3" xfId="356"/>
    <cellStyle name="Normal 10 18" xfId="357"/>
    <cellStyle name="Normal 10 18 2" xfId="358"/>
    <cellStyle name="Normal 10 18 2 2" xfId="359"/>
    <cellStyle name="Normal 10 18 2 2 2" xfId="360"/>
    <cellStyle name="Normal 10 18 2 2 3" xfId="361"/>
    <cellStyle name="Normal 10 18 2 3" xfId="362"/>
    <cellStyle name="Normal 10 18 3" xfId="363"/>
    <cellStyle name="Normal 10 19" xfId="364"/>
    <cellStyle name="Normal 10 19 2" xfId="365"/>
    <cellStyle name="Normal 10 19 2 2" xfId="366"/>
    <cellStyle name="Normal 10 19 2 3" xfId="367"/>
    <cellStyle name="Normal 10 19 3" xfId="368"/>
    <cellStyle name="Normal 10 2" xfId="369"/>
    <cellStyle name="Normal 10 2 10" xfId="370"/>
    <cellStyle name="Normal 10 2 10 2" xfId="371"/>
    <cellStyle name="Normal 10 2 10 2 2" xfId="372"/>
    <cellStyle name="Normal 10 2 10 2 2 2" xfId="373"/>
    <cellStyle name="Normal 10 2 10 2 2 3" xfId="374"/>
    <cellStyle name="Normal 10 2 10 2 3" xfId="375"/>
    <cellStyle name="Normal 10 2 10 3" xfId="376"/>
    <cellStyle name="Normal 10 2 11" xfId="377"/>
    <cellStyle name="Normal 10 2 11 2" xfId="378"/>
    <cellStyle name="Normal 10 2 11 2 2" xfId="379"/>
    <cellStyle name="Normal 10 2 11 2 2 2" xfId="380"/>
    <cellStyle name="Normal 10 2 11 2 2 3" xfId="381"/>
    <cellStyle name="Normal 10 2 11 2 3" xfId="382"/>
    <cellStyle name="Normal 10 2 11 3" xfId="383"/>
    <cellStyle name="Normal 10 2 12" xfId="384"/>
    <cellStyle name="Normal 10 2 12 2" xfId="385"/>
    <cellStyle name="Normal 10 2 12 2 2" xfId="386"/>
    <cellStyle name="Normal 10 2 12 2 2 2" xfId="387"/>
    <cellStyle name="Normal 10 2 12 2 2 3" xfId="388"/>
    <cellStyle name="Normal 10 2 12 2 3" xfId="389"/>
    <cellStyle name="Normal 10 2 12 3" xfId="390"/>
    <cellStyle name="Normal 10 2 13" xfId="391"/>
    <cellStyle name="Normal 10 2 13 2" xfId="392"/>
    <cellStyle name="Normal 10 2 13 2 2" xfId="393"/>
    <cellStyle name="Normal 10 2 13 2 2 2" xfId="394"/>
    <cellStyle name="Normal 10 2 13 2 2 3" xfId="395"/>
    <cellStyle name="Normal 10 2 13 2 3" xfId="396"/>
    <cellStyle name="Normal 10 2 13 3" xfId="397"/>
    <cellStyle name="Normal 10 2 14" xfId="398"/>
    <cellStyle name="Normal 10 2 14 2" xfId="399"/>
    <cellStyle name="Normal 10 2 14 2 2" xfId="400"/>
    <cellStyle name="Normal 10 2 14 2 3" xfId="401"/>
    <cellStyle name="Normal 10 2 14 3" xfId="402"/>
    <cellStyle name="Normal 10 2 15" xfId="403"/>
    <cellStyle name="Normal 10 2 2" xfId="404"/>
    <cellStyle name="Normal 10 2 2 2" xfId="405"/>
    <cellStyle name="Normal 10 2 2 2 2" xfId="406"/>
    <cellStyle name="Normal 10 2 2 2 2 2" xfId="407"/>
    <cellStyle name="Normal 10 2 2 2 2 3" xfId="408"/>
    <cellStyle name="Normal 10 2 2 2 3" xfId="409"/>
    <cellStyle name="Normal 10 2 2 3" xfId="410"/>
    <cellStyle name="Normal 10 2 3" xfId="411"/>
    <cellStyle name="Normal 10 2 3 2" xfId="412"/>
    <cellStyle name="Normal 10 2 3 2 2" xfId="413"/>
    <cellStyle name="Normal 10 2 3 2 2 2" xfId="414"/>
    <cellStyle name="Normal 10 2 3 2 2 3" xfId="415"/>
    <cellStyle name="Normal 10 2 3 2 3" xfId="416"/>
    <cellStyle name="Normal 10 2 3 3" xfId="417"/>
    <cellStyle name="Normal 10 2 4" xfId="418"/>
    <cellStyle name="Normal 10 2 4 2" xfId="419"/>
    <cellStyle name="Normal 10 2 4 2 2" xfId="420"/>
    <cellStyle name="Normal 10 2 4 2 2 2" xfId="421"/>
    <cellStyle name="Normal 10 2 4 2 2 3" xfId="422"/>
    <cellStyle name="Normal 10 2 4 2 3" xfId="423"/>
    <cellStyle name="Normal 10 2 4 3" xfId="424"/>
    <cellStyle name="Normal 10 2 5" xfId="425"/>
    <cellStyle name="Normal 10 2 5 2" xfId="426"/>
    <cellStyle name="Normal 10 2 5 2 2" xfId="427"/>
    <cellStyle name="Normal 10 2 5 2 2 2" xfId="428"/>
    <cellStyle name="Normal 10 2 5 2 2 3" xfId="429"/>
    <cellStyle name="Normal 10 2 5 2 3" xfId="430"/>
    <cellStyle name="Normal 10 2 5 3" xfId="431"/>
    <cellStyle name="Normal 10 2 6" xfId="432"/>
    <cellStyle name="Normal 10 2 6 2" xfId="433"/>
    <cellStyle name="Normal 10 2 6 2 2" xfId="434"/>
    <cellStyle name="Normal 10 2 6 2 2 2" xfId="435"/>
    <cellStyle name="Normal 10 2 6 2 2 3" xfId="436"/>
    <cellStyle name="Normal 10 2 6 2 3" xfId="437"/>
    <cellStyle name="Normal 10 2 6 3" xfId="438"/>
    <cellStyle name="Normal 10 2 7" xfId="439"/>
    <cellStyle name="Normal 10 2 7 2" xfId="440"/>
    <cellStyle name="Normal 10 2 7 2 2" xfId="441"/>
    <cellStyle name="Normal 10 2 7 2 2 2" xfId="442"/>
    <cellStyle name="Normal 10 2 7 2 2 3" xfId="443"/>
    <cellStyle name="Normal 10 2 7 2 3" xfId="444"/>
    <cellStyle name="Normal 10 2 7 3" xfId="445"/>
    <cellStyle name="Normal 10 2 8" xfId="446"/>
    <cellStyle name="Normal 10 2 8 2" xfId="447"/>
    <cellStyle name="Normal 10 2 8 2 2" xfId="448"/>
    <cellStyle name="Normal 10 2 8 2 2 2" xfId="449"/>
    <cellStyle name="Normal 10 2 8 2 2 3" xfId="450"/>
    <cellStyle name="Normal 10 2 8 2 3" xfId="451"/>
    <cellStyle name="Normal 10 2 8 3" xfId="452"/>
    <cellStyle name="Normal 10 2 9" xfId="453"/>
    <cellStyle name="Normal 10 2 9 2" xfId="454"/>
    <cellStyle name="Normal 10 2 9 2 2" xfId="455"/>
    <cellStyle name="Normal 10 2 9 2 2 2" xfId="456"/>
    <cellStyle name="Normal 10 2 9 2 2 3" xfId="457"/>
    <cellStyle name="Normal 10 2 9 2 3" xfId="458"/>
    <cellStyle name="Normal 10 2 9 3" xfId="459"/>
    <cellStyle name="Normal 10 20" xfId="460"/>
    <cellStyle name="Normal 10 3" xfId="461"/>
    <cellStyle name="Normal 10 3 10" xfId="462"/>
    <cellStyle name="Normal 10 3 10 2" xfId="463"/>
    <cellStyle name="Normal 10 3 10 2 2" xfId="464"/>
    <cellStyle name="Normal 10 3 10 2 2 2" xfId="465"/>
    <cellStyle name="Normal 10 3 10 2 2 3" xfId="466"/>
    <cellStyle name="Normal 10 3 10 2 3" xfId="467"/>
    <cellStyle name="Normal 10 3 10 3" xfId="468"/>
    <cellStyle name="Normal 10 3 11" xfId="469"/>
    <cellStyle name="Normal 10 3 11 2" xfId="470"/>
    <cellStyle name="Normal 10 3 11 2 2" xfId="471"/>
    <cellStyle name="Normal 10 3 11 2 2 2" xfId="472"/>
    <cellStyle name="Normal 10 3 11 2 2 3" xfId="473"/>
    <cellStyle name="Normal 10 3 11 2 3" xfId="474"/>
    <cellStyle name="Normal 10 3 11 3" xfId="475"/>
    <cellStyle name="Normal 10 3 12" xfId="476"/>
    <cellStyle name="Normal 10 3 12 2" xfId="477"/>
    <cellStyle name="Normal 10 3 12 2 2" xfId="478"/>
    <cellStyle name="Normal 10 3 12 2 2 2" xfId="479"/>
    <cellStyle name="Normal 10 3 12 2 2 3" xfId="480"/>
    <cellStyle name="Normal 10 3 12 2 3" xfId="481"/>
    <cellStyle name="Normal 10 3 12 3" xfId="482"/>
    <cellStyle name="Normal 10 3 13" xfId="483"/>
    <cellStyle name="Normal 10 3 13 2" xfId="484"/>
    <cellStyle name="Normal 10 3 13 2 2" xfId="485"/>
    <cellStyle name="Normal 10 3 13 2 2 2" xfId="486"/>
    <cellStyle name="Normal 10 3 13 2 2 3" xfId="487"/>
    <cellStyle name="Normal 10 3 13 2 3" xfId="488"/>
    <cellStyle name="Normal 10 3 13 3" xfId="489"/>
    <cellStyle name="Normal 10 3 14" xfId="490"/>
    <cellStyle name="Normal 10 3 14 2" xfId="491"/>
    <cellStyle name="Normal 10 3 14 2 2" xfId="492"/>
    <cellStyle name="Normal 10 3 14 2 3" xfId="493"/>
    <cellStyle name="Normal 10 3 14 3" xfId="494"/>
    <cellStyle name="Normal 10 3 15" xfId="495"/>
    <cellStyle name="Normal 10 3 2" xfId="496"/>
    <cellStyle name="Normal 10 3 2 2" xfId="497"/>
    <cellStyle name="Normal 10 3 2 2 2" xfId="498"/>
    <cellStyle name="Normal 10 3 2 2 2 2" xfId="499"/>
    <cellStyle name="Normal 10 3 2 2 2 3" xfId="500"/>
    <cellStyle name="Normal 10 3 2 2 3" xfId="501"/>
    <cellStyle name="Normal 10 3 2 3" xfId="502"/>
    <cellStyle name="Normal 10 3 3" xfId="503"/>
    <cellStyle name="Normal 10 3 3 2" xfId="504"/>
    <cellStyle name="Normal 10 3 3 2 2" xfId="505"/>
    <cellStyle name="Normal 10 3 3 2 2 2" xfId="506"/>
    <cellStyle name="Normal 10 3 3 2 2 3" xfId="507"/>
    <cellStyle name="Normal 10 3 3 2 3" xfId="508"/>
    <cellStyle name="Normal 10 3 3 3" xfId="509"/>
    <cellStyle name="Normal 10 3 4" xfId="510"/>
    <cellStyle name="Normal 10 3 4 2" xfId="511"/>
    <cellStyle name="Normal 10 3 4 2 2" xfId="512"/>
    <cellStyle name="Normal 10 3 4 2 2 2" xfId="513"/>
    <cellStyle name="Normal 10 3 4 2 2 3" xfId="514"/>
    <cellStyle name="Normal 10 3 4 2 3" xfId="515"/>
    <cellStyle name="Normal 10 3 4 3" xfId="516"/>
    <cellStyle name="Normal 10 3 5" xfId="517"/>
    <cellStyle name="Normal 10 3 5 2" xfId="518"/>
    <cellStyle name="Normal 10 3 5 2 2" xfId="519"/>
    <cellStyle name="Normal 10 3 5 2 2 2" xfId="520"/>
    <cellStyle name="Normal 10 3 5 2 2 3" xfId="521"/>
    <cellStyle name="Normal 10 3 5 2 3" xfId="522"/>
    <cellStyle name="Normal 10 3 5 3" xfId="523"/>
    <cellStyle name="Normal 10 3 6" xfId="524"/>
    <cellStyle name="Normal 10 3 6 2" xfId="525"/>
    <cellStyle name="Normal 10 3 6 2 2" xfId="526"/>
    <cellStyle name="Normal 10 3 6 2 2 2" xfId="527"/>
    <cellStyle name="Normal 10 3 6 2 2 3" xfId="528"/>
    <cellStyle name="Normal 10 3 6 2 3" xfId="529"/>
    <cellStyle name="Normal 10 3 6 3" xfId="530"/>
    <cellStyle name="Normal 10 3 7" xfId="531"/>
    <cellStyle name="Normal 10 3 7 2" xfId="532"/>
    <cellStyle name="Normal 10 3 7 2 2" xfId="533"/>
    <cellStyle name="Normal 10 3 7 2 2 2" xfId="534"/>
    <cellStyle name="Normal 10 3 7 2 2 3" xfId="535"/>
    <cellStyle name="Normal 10 3 7 2 3" xfId="536"/>
    <cellStyle name="Normal 10 3 7 3" xfId="537"/>
    <cellStyle name="Normal 10 3 8" xfId="538"/>
    <cellStyle name="Normal 10 3 8 2" xfId="539"/>
    <cellStyle name="Normal 10 3 8 2 2" xfId="540"/>
    <cellStyle name="Normal 10 3 8 2 2 2" xfId="541"/>
    <cellStyle name="Normal 10 3 8 2 2 3" xfId="542"/>
    <cellStyle name="Normal 10 3 8 2 3" xfId="543"/>
    <cellStyle name="Normal 10 3 8 3" xfId="544"/>
    <cellStyle name="Normal 10 3 9" xfId="545"/>
    <cellStyle name="Normal 10 3 9 2" xfId="546"/>
    <cellStyle name="Normal 10 3 9 2 2" xfId="547"/>
    <cellStyle name="Normal 10 3 9 2 2 2" xfId="548"/>
    <cellStyle name="Normal 10 3 9 2 2 3" xfId="549"/>
    <cellStyle name="Normal 10 3 9 2 3" xfId="550"/>
    <cellStyle name="Normal 10 3 9 3" xfId="551"/>
    <cellStyle name="Normal 10 4" xfId="552"/>
    <cellStyle name="Normal 10 4 10" xfId="553"/>
    <cellStyle name="Normal 10 4 10 2" xfId="554"/>
    <cellStyle name="Normal 10 4 10 2 2" xfId="555"/>
    <cellStyle name="Normal 10 4 10 2 2 2" xfId="556"/>
    <cellStyle name="Normal 10 4 10 2 2 3" xfId="557"/>
    <cellStyle name="Normal 10 4 10 2 3" xfId="558"/>
    <cellStyle name="Normal 10 4 10 3" xfId="559"/>
    <cellStyle name="Normal 10 4 11" xfId="560"/>
    <cellStyle name="Normal 10 4 11 2" xfId="561"/>
    <cellStyle name="Normal 10 4 11 2 2" xfId="562"/>
    <cellStyle name="Normal 10 4 11 2 2 2" xfId="563"/>
    <cellStyle name="Normal 10 4 11 2 2 3" xfId="564"/>
    <cellStyle name="Normal 10 4 11 2 3" xfId="565"/>
    <cellStyle name="Normal 10 4 11 3" xfId="566"/>
    <cellStyle name="Normal 10 4 12" xfId="567"/>
    <cellStyle name="Normal 10 4 12 2" xfId="568"/>
    <cellStyle name="Normal 10 4 12 2 2" xfId="569"/>
    <cellStyle name="Normal 10 4 12 2 2 2" xfId="570"/>
    <cellStyle name="Normal 10 4 12 2 2 3" xfId="571"/>
    <cellStyle name="Normal 10 4 12 2 3" xfId="572"/>
    <cellStyle name="Normal 10 4 12 3" xfId="573"/>
    <cellStyle name="Normal 10 4 13" xfId="574"/>
    <cellStyle name="Normal 10 4 13 2" xfId="575"/>
    <cellStyle name="Normal 10 4 13 2 2" xfId="576"/>
    <cellStyle name="Normal 10 4 13 2 2 2" xfId="577"/>
    <cellStyle name="Normal 10 4 13 2 2 3" xfId="578"/>
    <cellStyle name="Normal 10 4 13 2 3" xfId="579"/>
    <cellStyle name="Normal 10 4 13 3" xfId="580"/>
    <cellStyle name="Normal 10 4 14" xfId="581"/>
    <cellStyle name="Normal 10 4 14 2" xfId="582"/>
    <cellStyle name="Normal 10 4 14 2 2" xfId="583"/>
    <cellStyle name="Normal 10 4 14 2 3" xfId="584"/>
    <cellStyle name="Normal 10 4 14 3" xfId="585"/>
    <cellStyle name="Normal 10 4 15" xfId="586"/>
    <cellStyle name="Normal 10 4 2" xfId="587"/>
    <cellStyle name="Normal 10 4 2 2" xfId="588"/>
    <cellStyle name="Normal 10 4 2 2 2" xfId="589"/>
    <cellStyle name="Normal 10 4 2 2 2 2" xfId="590"/>
    <cellStyle name="Normal 10 4 2 2 2 3" xfId="591"/>
    <cellStyle name="Normal 10 4 2 2 3" xfId="592"/>
    <cellStyle name="Normal 10 4 2 3" xfId="593"/>
    <cellStyle name="Normal 10 4 3" xfId="594"/>
    <cellStyle name="Normal 10 4 3 2" xfId="595"/>
    <cellStyle name="Normal 10 4 3 2 2" xfId="596"/>
    <cellStyle name="Normal 10 4 3 2 2 2" xfId="597"/>
    <cellStyle name="Normal 10 4 3 2 2 3" xfId="598"/>
    <cellStyle name="Normal 10 4 3 2 3" xfId="599"/>
    <cellStyle name="Normal 10 4 3 3" xfId="600"/>
    <cellStyle name="Normal 10 4 4" xfId="601"/>
    <cellStyle name="Normal 10 4 4 2" xfId="602"/>
    <cellStyle name="Normal 10 4 4 2 2" xfId="603"/>
    <cellStyle name="Normal 10 4 4 2 2 2" xfId="604"/>
    <cellStyle name="Normal 10 4 4 2 2 3" xfId="605"/>
    <cellStyle name="Normal 10 4 4 2 3" xfId="606"/>
    <cellStyle name="Normal 10 4 4 3" xfId="607"/>
    <cellStyle name="Normal 10 4 5" xfId="608"/>
    <cellStyle name="Normal 10 4 5 2" xfId="609"/>
    <cellStyle name="Normal 10 4 5 2 2" xfId="610"/>
    <cellStyle name="Normal 10 4 5 2 2 2" xfId="611"/>
    <cellStyle name="Normal 10 4 5 2 2 3" xfId="612"/>
    <cellStyle name="Normal 10 4 5 2 3" xfId="613"/>
    <cellStyle name="Normal 10 4 5 3" xfId="614"/>
    <cellStyle name="Normal 10 4 6" xfId="615"/>
    <cellStyle name="Normal 10 4 6 2" xfId="616"/>
    <cellStyle name="Normal 10 4 6 2 2" xfId="617"/>
    <cellStyle name="Normal 10 4 6 2 2 2" xfId="618"/>
    <cellStyle name="Normal 10 4 6 2 2 3" xfId="619"/>
    <cellStyle name="Normal 10 4 6 2 3" xfId="620"/>
    <cellStyle name="Normal 10 4 6 3" xfId="621"/>
    <cellStyle name="Normal 10 4 7" xfId="622"/>
    <cellStyle name="Normal 10 4 7 2" xfId="623"/>
    <cellStyle name="Normal 10 4 7 2 2" xfId="624"/>
    <cellStyle name="Normal 10 4 7 2 2 2" xfId="625"/>
    <cellStyle name="Normal 10 4 7 2 2 3" xfId="626"/>
    <cellStyle name="Normal 10 4 7 2 3" xfId="627"/>
    <cellStyle name="Normal 10 4 7 3" xfId="628"/>
    <cellStyle name="Normal 10 4 8" xfId="629"/>
    <cellStyle name="Normal 10 4 8 2" xfId="630"/>
    <cellStyle name="Normal 10 4 8 2 2" xfId="631"/>
    <cellStyle name="Normal 10 4 8 2 2 2" xfId="632"/>
    <cellStyle name="Normal 10 4 8 2 2 3" xfId="633"/>
    <cellStyle name="Normal 10 4 8 2 3" xfId="634"/>
    <cellStyle name="Normal 10 4 8 3" xfId="635"/>
    <cellStyle name="Normal 10 4 9" xfId="636"/>
    <cellStyle name="Normal 10 4 9 2" xfId="637"/>
    <cellStyle name="Normal 10 4 9 2 2" xfId="638"/>
    <cellStyle name="Normal 10 4 9 2 2 2" xfId="639"/>
    <cellStyle name="Normal 10 4 9 2 2 3" xfId="640"/>
    <cellStyle name="Normal 10 4 9 2 3" xfId="641"/>
    <cellStyle name="Normal 10 4 9 3" xfId="642"/>
    <cellStyle name="Normal 10 5" xfId="643"/>
    <cellStyle name="Normal 10 5 10" xfId="644"/>
    <cellStyle name="Normal 10 5 10 2" xfId="645"/>
    <cellStyle name="Normal 10 5 10 2 2" xfId="646"/>
    <cellStyle name="Normal 10 5 10 2 2 2" xfId="647"/>
    <cellStyle name="Normal 10 5 10 2 2 3" xfId="648"/>
    <cellStyle name="Normal 10 5 10 2 3" xfId="649"/>
    <cellStyle name="Normal 10 5 10 3" xfId="650"/>
    <cellStyle name="Normal 10 5 11" xfId="651"/>
    <cellStyle name="Normal 10 5 11 2" xfId="652"/>
    <cellStyle name="Normal 10 5 11 2 2" xfId="653"/>
    <cellStyle name="Normal 10 5 11 2 2 2" xfId="654"/>
    <cellStyle name="Normal 10 5 11 2 2 3" xfId="655"/>
    <cellStyle name="Normal 10 5 11 2 3" xfId="656"/>
    <cellStyle name="Normal 10 5 11 3" xfId="657"/>
    <cellStyle name="Normal 10 5 12" xfId="658"/>
    <cellStyle name="Normal 10 5 12 2" xfId="659"/>
    <cellStyle name="Normal 10 5 12 2 2" xfId="660"/>
    <cellStyle name="Normal 10 5 12 2 2 2" xfId="661"/>
    <cellStyle name="Normal 10 5 12 2 2 3" xfId="662"/>
    <cellStyle name="Normal 10 5 12 2 3" xfId="663"/>
    <cellStyle name="Normal 10 5 12 3" xfId="664"/>
    <cellStyle name="Normal 10 5 13" xfId="665"/>
    <cellStyle name="Normal 10 5 13 2" xfId="666"/>
    <cellStyle name="Normal 10 5 13 2 2" xfId="667"/>
    <cellStyle name="Normal 10 5 13 2 2 2" xfId="668"/>
    <cellStyle name="Normal 10 5 13 2 2 3" xfId="669"/>
    <cellStyle name="Normal 10 5 13 2 3" xfId="670"/>
    <cellStyle name="Normal 10 5 13 3" xfId="671"/>
    <cellStyle name="Normal 10 5 14" xfId="672"/>
    <cellStyle name="Normal 10 5 14 2" xfId="673"/>
    <cellStyle name="Normal 10 5 14 2 2" xfId="674"/>
    <cellStyle name="Normal 10 5 14 2 3" xfId="675"/>
    <cellStyle name="Normal 10 5 14 3" xfId="676"/>
    <cellStyle name="Normal 10 5 15" xfId="677"/>
    <cellStyle name="Normal 10 5 2" xfId="678"/>
    <cellStyle name="Normal 10 5 2 2" xfId="679"/>
    <cellStyle name="Normal 10 5 2 2 2" xfId="680"/>
    <cellStyle name="Normal 10 5 2 2 2 2" xfId="681"/>
    <cellStyle name="Normal 10 5 2 2 2 3" xfId="682"/>
    <cellStyle name="Normal 10 5 2 2 3" xfId="683"/>
    <cellStyle name="Normal 10 5 2 3" xfId="684"/>
    <cellStyle name="Normal 10 5 3" xfId="685"/>
    <cellStyle name="Normal 10 5 3 2" xfId="686"/>
    <cellStyle name="Normal 10 5 3 2 2" xfId="687"/>
    <cellStyle name="Normal 10 5 3 2 2 2" xfId="688"/>
    <cellStyle name="Normal 10 5 3 2 2 3" xfId="689"/>
    <cellStyle name="Normal 10 5 3 2 3" xfId="690"/>
    <cellStyle name="Normal 10 5 3 3" xfId="691"/>
    <cellStyle name="Normal 10 5 4" xfId="692"/>
    <cellStyle name="Normal 10 5 4 2" xfId="693"/>
    <cellStyle name="Normal 10 5 4 2 2" xfId="694"/>
    <cellStyle name="Normal 10 5 4 2 2 2" xfId="695"/>
    <cellStyle name="Normal 10 5 4 2 2 3" xfId="696"/>
    <cellStyle name="Normal 10 5 4 2 3" xfId="697"/>
    <cellStyle name="Normal 10 5 4 3" xfId="698"/>
    <cellStyle name="Normal 10 5 5" xfId="699"/>
    <cellStyle name="Normal 10 5 5 2" xfId="700"/>
    <cellStyle name="Normal 10 5 5 2 2" xfId="701"/>
    <cellStyle name="Normal 10 5 5 2 2 2" xfId="702"/>
    <cellStyle name="Normal 10 5 5 2 2 3" xfId="703"/>
    <cellStyle name="Normal 10 5 5 2 3" xfId="704"/>
    <cellStyle name="Normal 10 5 5 3" xfId="705"/>
    <cellStyle name="Normal 10 5 6" xfId="706"/>
    <cellStyle name="Normal 10 5 6 2" xfId="707"/>
    <cellStyle name="Normal 10 5 6 2 2" xfId="708"/>
    <cellStyle name="Normal 10 5 6 2 2 2" xfId="709"/>
    <cellStyle name="Normal 10 5 6 2 2 3" xfId="710"/>
    <cellStyle name="Normal 10 5 6 2 3" xfId="711"/>
    <cellStyle name="Normal 10 5 6 3" xfId="712"/>
    <cellStyle name="Normal 10 5 7" xfId="713"/>
    <cellStyle name="Normal 10 5 7 2" xfId="714"/>
    <cellStyle name="Normal 10 5 7 2 2" xfId="715"/>
    <cellStyle name="Normal 10 5 7 2 2 2" xfId="716"/>
    <cellStyle name="Normal 10 5 7 2 2 3" xfId="717"/>
    <cellStyle name="Normal 10 5 7 2 3" xfId="718"/>
    <cellStyle name="Normal 10 5 7 3" xfId="719"/>
    <cellStyle name="Normal 10 5 8" xfId="720"/>
    <cellStyle name="Normal 10 5 8 2" xfId="721"/>
    <cellStyle name="Normal 10 5 8 2 2" xfId="722"/>
    <cellStyle name="Normal 10 5 8 2 2 2" xfId="723"/>
    <cellStyle name="Normal 10 5 8 2 2 3" xfId="724"/>
    <cellStyle name="Normal 10 5 8 2 3" xfId="725"/>
    <cellStyle name="Normal 10 5 8 3" xfId="726"/>
    <cellStyle name="Normal 10 5 9" xfId="727"/>
    <cellStyle name="Normal 10 5 9 2" xfId="728"/>
    <cellStyle name="Normal 10 5 9 2 2" xfId="729"/>
    <cellStyle name="Normal 10 5 9 2 2 2" xfId="730"/>
    <cellStyle name="Normal 10 5 9 2 2 3" xfId="731"/>
    <cellStyle name="Normal 10 5 9 2 3" xfId="732"/>
    <cellStyle name="Normal 10 5 9 3" xfId="733"/>
    <cellStyle name="Normal 10 6" xfId="734"/>
    <cellStyle name="Normal 10 6 10" xfId="735"/>
    <cellStyle name="Normal 10 6 10 2" xfId="736"/>
    <cellStyle name="Normal 10 6 10 2 2" xfId="737"/>
    <cellStyle name="Normal 10 6 10 2 2 2" xfId="738"/>
    <cellStyle name="Normal 10 6 10 2 2 3" xfId="739"/>
    <cellStyle name="Normal 10 6 10 2 3" xfId="740"/>
    <cellStyle name="Normal 10 6 10 3" xfId="741"/>
    <cellStyle name="Normal 10 6 11" xfId="742"/>
    <cellStyle name="Normal 10 6 11 2" xfId="743"/>
    <cellStyle name="Normal 10 6 11 2 2" xfId="744"/>
    <cellStyle name="Normal 10 6 11 2 2 2" xfId="745"/>
    <cellStyle name="Normal 10 6 11 2 2 3" xfId="746"/>
    <cellStyle name="Normal 10 6 11 2 3" xfId="747"/>
    <cellStyle name="Normal 10 6 11 3" xfId="748"/>
    <cellStyle name="Normal 10 6 12" xfId="749"/>
    <cellStyle name="Normal 10 6 12 2" xfId="750"/>
    <cellStyle name="Normal 10 6 12 2 2" xfId="751"/>
    <cellStyle name="Normal 10 6 12 2 2 2" xfId="752"/>
    <cellStyle name="Normal 10 6 12 2 2 3" xfId="753"/>
    <cellStyle name="Normal 10 6 12 2 3" xfId="754"/>
    <cellStyle name="Normal 10 6 12 3" xfId="755"/>
    <cellStyle name="Normal 10 6 13" xfId="756"/>
    <cellStyle name="Normal 10 6 13 2" xfId="757"/>
    <cellStyle name="Normal 10 6 13 2 2" xfId="758"/>
    <cellStyle name="Normal 10 6 13 2 2 2" xfId="759"/>
    <cellStyle name="Normal 10 6 13 2 2 3" xfId="760"/>
    <cellStyle name="Normal 10 6 13 2 3" xfId="761"/>
    <cellStyle name="Normal 10 6 13 3" xfId="762"/>
    <cellStyle name="Normal 10 6 14" xfId="763"/>
    <cellStyle name="Normal 10 6 14 2" xfId="764"/>
    <cellStyle name="Normal 10 6 14 2 2" xfId="765"/>
    <cellStyle name="Normal 10 6 14 2 3" xfId="766"/>
    <cellStyle name="Normal 10 6 14 3" xfId="767"/>
    <cellStyle name="Normal 10 6 15" xfId="768"/>
    <cellStyle name="Normal 10 6 2" xfId="769"/>
    <cellStyle name="Normal 10 6 2 2" xfId="770"/>
    <cellStyle name="Normal 10 6 2 2 2" xfId="771"/>
    <cellStyle name="Normal 10 6 2 2 2 2" xfId="772"/>
    <cellStyle name="Normal 10 6 2 2 2 3" xfId="773"/>
    <cellStyle name="Normal 10 6 2 2 3" xfId="774"/>
    <cellStyle name="Normal 10 6 2 3" xfId="775"/>
    <cellStyle name="Normal 10 6 3" xfId="776"/>
    <cellStyle name="Normal 10 6 3 2" xfId="777"/>
    <cellStyle name="Normal 10 6 3 2 2" xfId="778"/>
    <cellStyle name="Normal 10 6 3 2 2 2" xfId="779"/>
    <cellStyle name="Normal 10 6 3 2 2 3" xfId="780"/>
    <cellStyle name="Normal 10 6 3 2 3" xfId="781"/>
    <cellStyle name="Normal 10 6 3 3" xfId="782"/>
    <cellStyle name="Normal 10 6 4" xfId="783"/>
    <cellStyle name="Normal 10 6 4 2" xfId="784"/>
    <cellStyle name="Normal 10 6 4 2 2" xfId="785"/>
    <cellStyle name="Normal 10 6 4 2 2 2" xfId="786"/>
    <cellStyle name="Normal 10 6 4 2 2 3" xfId="787"/>
    <cellStyle name="Normal 10 6 4 2 3" xfId="788"/>
    <cellStyle name="Normal 10 6 4 3" xfId="789"/>
    <cellStyle name="Normal 10 6 5" xfId="790"/>
    <cellStyle name="Normal 10 6 5 2" xfId="791"/>
    <cellStyle name="Normal 10 6 5 2 2" xfId="792"/>
    <cellStyle name="Normal 10 6 5 2 2 2" xfId="793"/>
    <cellStyle name="Normal 10 6 5 2 2 3" xfId="794"/>
    <cellStyle name="Normal 10 6 5 2 3" xfId="795"/>
    <cellStyle name="Normal 10 6 5 3" xfId="796"/>
    <cellStyle name="Normal 10 6 6" xfId="797"/>
    <cellStyle name="Normal 10 6 6 2" xfId="798"/>
    <cellStyle name="Normal 10 6 6 2 2" xfId="799"/>
    <cellStyle name="Normal 10 6 6 2 2 2" xfId="800"/>
    <cellStyle name="Normal 10 6 6 2 2 3" xfId="801"/>
    <cellStyle name="Normal 10 6 6 2 3" xfId="802"/>
    <cellStyle name="Normal 10 6 6 3" xfId="803"/>
    <cellStyle name="Normal 10 6 7" xfId="804"/>
    <cellStyle name="Normal 10 6 7 2" xfId="805"/>
    <cellStyle name="Normal 10 6 7 2 2" xfId="806"/>
    <cellStyle name="Normal 10 6 7 2 2 2" xfId="807"/>
    <cellStyle name="Normal 10 6 7 2 2 3" xfId="808"/>
    <cellStyle name="Normal 10 6 7 2 3" xfId="809"/>
    <cellStyle name="Normal 10 6 7 3" xfId="810"/>
    <cellStyle name="Normal 10 6 8" xfId="811"/>
    <cellStyle name="Normal 10 6 8 2" xfId="812"/>
    <cellStyle name="Normal 10 6 8 2 2" xfId="813"/>
    <cellStyle name="Normal 10 6 8 2 2 2" xfId="814"/>
    <cellStyle name="Normal 10 6 8 2 2 3" xfId="815"/>
    <cellStyle name="Normal 10 6 8 2 3" xfId="816"/>
    <cellStyle name="Normal 10 6 8 3" xfId="817"/>
    <cellStyle name="Normal 10 6 9" xfId="818"/>
    <cellStyle name="Normal 10 6 9 2" xfId="819"/>
    <cellStyle name="Normal 10 6 9 2 2" xfId="820"/>
    <cellStyle name="Normal 10 6 9 2 2 2" xfId="821"/>
    <cellStyle name="Normal 10 6 9 2 2 3" xfId="822"/>
    <cellStyle name="Normal 10 6 9 2 3" xfId="823"/>
    <cellStyle name="Normal 10 6 9 3" xfId="824"/>
    <cellStyle name="Normal 10 7" xfId="825"/>
    <cellStyle name="Normal 10 7 2" xfId="826"/>
    <cellStyle name="Normal 10 7 2 2" xfId="827"/>
    <cellStyle name="Normal 10 7 2 2 2" xfId="828"/>
    <cellStyle name="Normal 10 7 2 2 3" xfId="829"/>
    <cellStyle name="Normal 10 7 2 3" xfId="830"/>
    <cellStyle name="Normal 10 7 3" xfId="831"/>
    <cellStyle name="Normal 10 8" xfId="832"/>
    <cellStyle name="Normal 10 8 2" xfId="833"/>
    <cellStyle name="Normal 10 8 2 2" xfId="834"/>
    <cellStyle name="Normal 10 8 2 2 2" xfId="835"/>
    <cellStyle name="Normal 10 8 2 2 3" xfId="836"/>
    <cellStyle name="Normal 10 8 2 3" xfId="837"/>
    <cellStyle name="Normal 10 8 3" xfId="838"/>
    <cellStyle name="Normal 10 9" xfId="839"/>
    <cellStyle name="Normal 10 9 2" xfId="840"/>
    <cellStyle name="Normal 10 9 2 2" xfId="841"/>
    <cellStyle name="Normal 10 9 2 2 2" xfId="842"/>
    <cellStyle name="Normal 10 9 2 2 3" xfId="843"/>
    <cellStyle name="Normal 10 9 2 3" xfId="844"/>
    <cellStyle name="Normal 10 9 3" xfId="845"/>
    <cellStyle name="Normal 11" xfId="846"/>
    <cellStyle name="Normal 11 2" xfId="847"/>
    <cellStyle name="Normal 11 2 10" xfId="848"/>
    <cellStyle name="Normal 11 2 10 2" xfId="849"/>
    <cellStyle name="Normal 11 2 10 2 2" xfId="850"/>
    <cellStyle name="Normal 11 2 10 2 2 2" xfId="851"/>
    <cellStyle name="Normal 11 2 10 2 2 3" xfId="852"/>
    <cellStyle name="Normal 11 2 10 2 3" xfId="853"/>
    <cellStyle name="Normal 11 2 10 3" xfId="854"/>
    <cellStyle name="Normal 11 2 11" xfId="855"/>
    <cellStyle name="Normal 11 2 11 2" xfId="856"/>
    <cellStyle name="Normal 11 2 11 2 2" xfId="857"/>
    <cellStyle name="Normal 11 2 11 2 2 2" xfId="858"/>
    <cellStyle name="Normal 11 2 11 2 2 3" xfId="859"/>
    <cellStyle name="Normal 11 2 11 2 3" xfId="860"/>
    <cellStyle name="Normal 11 2 11 3" xfId="861"/>
    <cellStyle name="Normal 11 2 12" xfId="862"/>
    <cellStyle name="Normal 11 2 12 2" xfId="863"/>
    <cellStyle name="Normal 11 2 12 2 2" xfId="864"/>
    <cellStyle name="Normal 11 2 12 2 2 2" xfId="865"/>
    <cellStyle name="Normal 11 2 12 2 2 3" xfId="866"/>
    <cellStyle name="Normal 11 2 12 2 3" xfId="867"/>
    <cellStyle name="Normal 11 2 12 3" xfId="868"/>
    <cellStyle name="Normal 11 2 13" xfId="869"/>
    <cellStyle name="Normal 11 2 13 2" xfId="870"/>
    <cellStyle name="Normal 11 2 13 2 2" xfId="871"/>
    <cellStyle name="Normal 11 2 13 2 2 2" xfId="872"/>
    <cellStyle name="Normal 11 2 13 2 2 3" xfId="873"/>
    <cellStyle name="Normal 11 2 13 2 3" xfId="874"/>
    <cellStyle name="Normal 11 2 13 3" xfId="875"/>
    <cellStyle name="Normal 11 2 14" xfId="876"/>
    <cellStyle name="Normal 11 2 14 2" xfId="877"/>
    <cellStyle name="Normal 11 2 14 2 2" xfId="878"/>
    <cellStyle name="Normal 11 2 14 2 3" xfId="879"/>
    <cellStyle name="Normal 11 2 14 3" xfId="880"/>
    <cellStyle name="Normal 11 2 15" xfId="881"/>
    <cellStyle name="Normal 11 2 2" xfId="882"/>
    <cellStyle name="Normal 11 2 2 2" xfId="883"/>
    <cellStyle name="Normal 11 2 2 2 2" xfId="884"/>
    <cellStyle name="Normal 11 2 2 2 2 2" xfId="885"/>
    <cellStyle name="Normal 11 2 2 2 2 3" xfId="886"/>
    <cellStyle name="Normal 11 2 2 2 3" xfId="887"/>
    <cellStyle name="Normal 11 2 2 3" xfId="888"/>
    <cellStyle name="Normal 11 2 3" xfId="889"/>
    <cellStyle name="Normal 11 2 3 2" xfId="890"/>
    <cellStyle name="Normal 11 2 3 2 2" xfId="891"/>
    <cellStyle name="Normal 11 2 3 2 2 2" xfId="892"/>
    <cellStyle name="Normal 11 2 3 2 2 3" xfId="893"/>
    <cellStyle name="Normal 11 2 3 2 3" xfId="894"/>
    <cellStyle name="Normal 11 2 3 3" xfId="895"/>
    <cellStyle name="Normal 11 2 4" xfId="896"/>
    <cellStyle name="Normal 11 2 4 2" xfId="897"/>
    <cellStyle name="Normal 11 2 4 2 2" xfId="898"/>
    <cellStyle name="Normal 11 2 4 2 2 2" xfId="899"/>
    <cellStyle name="Normal 11 2 4 2 2 3" xfId="900"/>
    <cellStyle name="Normal 11 2 4 2 3" xfId="901"/>
    <cellStyle name="Normal 11 2 4 3" xfId="902"/>
    <cellStyle name="Normal 11 2 5" xfId="903"/>
    <cellStyle name="Normal 11 2 5 2" xfId="904"/>
    <cellStyle name="Normal 11 2 5 2 2" xfId="905"/>
    <cellStyle name="Normal 11 2 5 2 2 2" xfId="906"/>
    <cellStyle name="Normal 11 2 5 2 2 3" xfId="907"/>
    <cellStyle name="Normal 11 2 5 2 3" xfId="908"/>
    <cellStyle name="Normal 11 2 5 3" xfId="909"/>
    <cellStyle name="Normal 11 2 6" xfId="910"/>
    <cellStyle name="Normal 11 2 6 2" xfId="911"/>
    <cellStyle name="Normal 11 2 6 2 2" xfId="912"/>
    <cellStyle name="Normal 11 2 6 2 2 2" xfId="913"/>
    <cellStyle name="Normal 11 2 6 2 2 3" xfId="914"/>
    <cellStyle name="Normal 11 2 6 2 3" xfId="915"/>
    <cellStyle name="Normal 11 2 6 3" xfId="916"/>
    <cellStyle name="Normal 11 2 7" xfId="917"/>
    <cellStyle name="Normal 11 2 7 2" xfId="918"/>
    <cellStyle name="Normal 11 2 7 2 2" xfId="919"/>
    <cellStyle name="Normal 11 2 7 2 2 2" xfId="920"/>
    <cellStyle name="Normal 11 2 7 2 2 3" xfId="921"/>
    <cellStyle name="Normal 11 2 7 2 3" xfId="922"/>
    <cellStyle name="Normal 11 2 7 3" xfId="923"/>
    <cellStyle name="Normal 11 2 8" xfId="924"/>
    <cellStyle name="Normal 11 2 8 2" xfId="925"/>
    <cellStyle name="Normal 11 2 8 2 2" xfId="926"/>
    <cellStyle name="Normal 11 2 8 2 2 2" xfId="927"/>
    <cellStyle name="Normal 11 2 8 2 2 3" xfId="928"/>
    <cellStyle name="Normal 11 2 8 2 3" xfId="929"/>
    <cellStyle name="Normal 11 2 8 3" xfId="930"/>
    <cellStyle name="Normal 11 2 9" xfId="931"/>
    <cellStyle name="Normal 11 2 9 2" xfId="932"/>
    <cellStyle name="Normal 11 2 9 2 2" xfId="933"/>
    <cellStyle name="Normal 11 2 9 2 2 2" xfId="934"/>
    <cellStyle name="Normal 11 2 9 2 2 3" xfId="935"/>
    <cellStyle name="Normal 11 2 9 2 3" xfId="936"/>
    <cellStyle name="Normal 11 2 9 3" xfId="937"/>
    <cellStyle name="Normal 11 3" xfId="7402"/>
    <cellStyle name="Normal 11 4" xfId="7403"/>
    <cellStyle name="Normal 11 5" xfId="7404"/>
    <cellStyle name="Normal 11 5 2" xfId="7405"/>
    <cellStyle name="Normal 11 5 3" xfId="7406"/>
    <cellStyle name="Normal 12" xfId="938"/>
    <cellStyle name="Normal 12 10" xfId="939"/>
    <cellStyle name="Normal 12 10 2" xfId="940"/>
    <cellStyle name="Normal 12 10 2 2" xfId="941"/>
    <cellStyle name="Normal 12 10 2 2 2" xfId="942"/>
    <cellStyle name="Normal 12 10 2 2 3" xfId="943"/>
    <cellStyle name="Normal 12 10 2 3" xfId="944"/>
    <cellStyle name="Normal 12 10 3" xfId="945"/>
    <cellStyle name="Normal 12 11" xfId="946"/>
    <cellStyle name="Normal 12 11 2" xfId="947"/>
    <cellStyle name="Normal 12 11 2 2" xfId="948"/>
    <cellStyle name="Normal 12 11 2 2 2" xfId="949"/>
    <cellStyle name="Normal 12 11 2 2 3" xfId="950"/>
    <cellStyle name="Normal 12 11 2 3" xfId="951"/>
    <cellStyle name="Normal 12 11 3" xfId="952"/>
    <cellStyle name="Normal 12 12" xfId="953"/>
    <cellStyle name="Normal 12 12 2" xfId="954"/>
    <cellStyle name="Normal 12 12 2 2" xfId="955"/>
    <cellStyle name="Normal 12 12 2 2 2" xfId="956"/>
    <cellStyle name="Normal 12 12 2 2 3" xfId="957"/>
    <cellStyle name="Normal 12 12 2 3" xfId="958"/>
    <cellStyle name="Normal 12 12 3" xfId="959"/>
    <cellStyle name="Normal 12 13" xfId="960"/>
    <cellStyle name="Normal 12 13 2" xfId="961"/>
    <cellStyle name="Normal 12 13 2 2" xfId="962"/>
    <cellStyle name="Normal 12 13 2 2 2" xfId="963"/>
    <cellStyle name="Normal 12 13 2 2 3" xfId="964"/>
    <cellStyle name="Normal 12 13 2 3" xfId="965"/>
    <cellStyle name="Normal 12 13 3" xfId="966"/>
    <cellStyle name="Normal 12 14" xfId="967"/>
    <cellStyle name="Normal 12 14 2" xfId="968"/>
    <cellStyle name="Normal 12 14 2 2" xfId="969"/>
    <cellStyle name="Normal 12 14 2 2 2" xfId="970"/>
    <cellStyle name="Normal 12 14 2 2 3" xfId="971"/>
    <cellStyle name="Normal 12 14 2 3" xfId="972"/>
    <cellStyle name="Normal 12 14 3" xfId="973"/>
    <cellStyle name="Normal 12 15" xfId="974"/>
    <cellStyle name="Normal 12 15 2" xfId="975"/>
    <cellStyle name="Normal 12 15 2 2" xfId="976"/>
    <cellStyle name="Normal 12 15 2 3" xfId="977"/>
    <cellStyle name="Normal 12 15 3" xfId="978"/>
    <cellStyle name="Normal 12 16" xfId="979"/>
    <cellStyle name="Normal 12 17" xfId="7407"/>
    <cellStyle name="Normal 12 18" xfId="7408"/>
    <cellStyle name="Normal 12 19" xfId="7409"/>
    <cellStyle name="Normal 12 2" xfId="980"/>
    <cellStyle name="Normal 12 2 10" xfId="981"/>
    <cellStyle name="Normal 12 2 10 2" xfId="982"/>
    <cellStyle name="Normal 12 2 10 2 2" xfId="983"/>
    <cellStyle name="Normal 12 2 10 2 2 2" xfId="984"/>
    <cellStyle name="Normal 12 2 10 2 2 3" xfId="985"/>
    <cellStyle name="Normal 12 2 10 2 3" xfId="986"/>
    <cellStyle name="Normal 12 2 10 3" xfId="987"/>
    <cellStyle name="Normal 12 2 11" xfId="988"/>
    <cellStyle name="Normal 12 2 11 2" xfId="989"/>
    <cellStyle name="Normal 12 2 11 2 2" xfId="990"/>
    <cellStyle name="Normal 12 2 11 2 2 2" xfId="991"/>
    <cellStyle name="Normal 12 2 11 2 2 3" xfId="992"/>
    <cellStyle name="Normal 12 2 11 2 3" xfId="993"/>
    <cellStyle name="Normal 12 2 11 3" xfId="994"/>
    <cellStyle name="Normal 12 2 12" xfId="995"/>
    <cellStyle name="Normal 12 2 12 2" xfId="996"/>
    <cellStyle name="Normal 12 2 12 2 2" xfId="997"/>
    <cellStyle name="Normal 12 2 12 2 2 2" xfId="998"/>
    <cellStyle name="Normal 12 2 12 2 2 3" xfId="999"/>
    <cellStyle name="Normal 12 2 12 2 3" xfId="1000"/>
    <cellStyle name="Normal 12 2 12 3" xfId="1001"/>
    <cellStyle name="Normal 12 2 13" xfId="1002"/>
    <cellStyle name="Normal 12 2 13 2" xfId="1003"/>
    <cellStyle name="Normal 12 2 13 2 2" xfId="1004"/>
    <cellStyle name="Normal 12 2 13 2 2 2" xfId="1005"/>
    <cellStyle name="Normal 12 2 13 2 2 3" xfId="1006"/>
    <cellStyle name="Normal 12 2 13 2 3" xfId="1007"/>
    <cellStyle name="Normal 12 2 13 3" xfId="1008"/>
    <cellStyle name="Normal 12 2 14" xfId="1009"/>
    <cellStyle name="Normal 12 2 14 2" xfId="1010"/>
    <cellStyle name="Normal 12 2 14 2 2" xfId="1011"/>
    <cellStyle name="Normal 12 2 14 2 3" xfId="1012"/>
    <cellStyle name="Normal 12 2 14 3" xfId="1013"/>
    <cellStyle name="Normal 12 2 15" xfId="1014"/>
    <cellStyle name="Normal 12 2 2" xfId="1015"/>
    <cellStyle name="Normal 12 2 2 2" xfId="1016"/>
    <cellStyle name="Normal 12 2 2 2 2" xfId="1017"/>
    <cellStyle name="Normal 12 2 2 2 2 2" xfId="1018"/>
    <cellStyle name="Normal 12 2 2 2 2 3" xfId="1019"/>
    <cellStyle name="Normal 12 2 2 2 3" xfId="1020"/>
    <cellStyle name="Normal 12 2 2 3" xfId="1021"/>
    <cellStyle name="Normal 12 2 3" xfId="1022"/>
    <cellStyle name="Normal 12 2 3 2" xfId="1023"/>
    <cellStyle name="Normal 12 2 3 2 2" xfId="1024"/>
    <cellStyle name="Normal 12 2 3 2 2 2" xfId="1025"/>
    <cellStyle name="Normal 12 2 3 2 2 3" xfId="1026"/>
    <cellStyle name="Normal 12 2 3 2 3" xfId="1027"/>
    <cellStyle name="Normal 12 2 3 3" xfId="1028"/>
    <cellStyle name="Normal 12 2 4" xfId="1029"/>
    <cellStyle name="Normal 12 2 4 2" xfId="1030"/>
    <cellStyle name="Normal 12 2 4 2 2" xfId="1031"/>
    <cellStyle name="Normal 12 2 4 2 2 2" xfId="1032"/>
    <cellStyle name="Normal 12 2 4 2 2 3" xfId="1033"/>
    <cellStyle name="Normal 12 2 4 2 3" xfId="1034"/>
    <cellStyle name="Normal 12 2 4 3" xfId="1035"/>
    <cellStyle name="Normal 12 2 5" xfId="1036"/>
    <cellStyle name="Normal 12 2 5 2" xfId="1037"/>
    <cellStyle name="Normal 12 2 5 2 2" xfId="1038"/>
    <cellStyle name="Normal 12 2 5 2 2 2" xfId="1039"/>
    <cellStyle name="Normal 12 2 5 2 2 3" xfId="1040"/>
    <cellStyle name="Normal 12 2 5 2 3" xfId="1041"/>
    <cellStyle name="Normal 12 2 5 3" xfId="1042"/>
    <cellStyle name="Normal 12 2 6" xfId="1043"/>
    <cellStyle name="Normal 12 2 6 2" xfId="1044"/>
    <cellStyle name="Normal 12 2 6 2 2" xfId="1045"/>
    <cellStyle name="Normal 12 2 6 2 2 2" xfId="1046"/>
    <cellStyle name="Normal 12 2 6 2 2 3" xfId="1047"/>
    <cellStyle name="Normal 12 2 6 2 3" xfId="1048"/>
    <cellStyle name="Normal 12 2 6 3" xfId="1049"/>
    <cellStyle name="Normal 12 2 7" xfId="1050"/>
    <cellStyle name="Normal 12 2 7 2" xfId="1051"/>
    <cellStyle name="Normal 12 2 7 2 2" xfId="1052"/>
    <cellStyle name="Normal 12 2 7 2 2 2" xfId="1053"/>
    <cellStyle name="Normal 12 2 7 2 2 3" xfId="1054"/>
    <cellStyle name="Normal 12 2 7 2 3" xfId="1055"/>
    <cellStyle name="Normal 12 2 7 3" xfId="1056"/>
    <cellStyle name="Normal 12 2 8" xfId="1057"/>
    <cellStyle name="Normal 12 2 8 2" xfId="1058"/>
    <cellStyle name="Normal 12 2 8 2 2" xfId="1059"/>
    <cellStyle name="Normal 12 2 8 2 2 2" xfId="1060"/>
    <cellStyle name="Normal 12 2 8 2 2 3" xfId="1061"/>
    <cellStyle name="Normal 12 2 8 2 3" xfId="1062"/>
    <cellStyle name="Normal 12 2 8 3" xfId="1063"/>
    <cellStyle name="Normal 12 2 9" xfId="1064"/>
    <cellStyle name="Normal 12 2 9 2" xfId="1065"/>
    <cellStyle name="Normal 12 2 9 2 2" xfId="1066"/>
    <cellStyle name="Normal 12 2 9 2 2 2" xfId="1067"/>
    <cellStyle name="Normal 12 2 9 2 2 3" xfId="1068"/>
    <cellStyle name="Normal 12 2 9 2 3" xfId="1069"/>
    <cellStyle name="Normal 12 2 9 3" xfId="1070"/>
    <cellStyle name="Normal 12 20" xfId="7410"/>
    <cellStyle name="Normal 12 21" xfId="7411"/>
    <cellStyle name="Normal 12 3" xfId="1071"/>
    <cellStyle name="Normal 12 3 2" xfId="1072"/>
    <cellStyle name="Normal 12 3 2 2" xfId="1073"/>
    <cellStyle name="Normal 12 3 2 2 2" xfId="1074"/>
    <cellStyle name="Normal 12 3 2 2 3" xfId="1075"/>
    <cellStyle name="Normal 12 3 2 3" xfId="1076"/>
    <cellStyle name="Normal 12 3 3" xfId="1077"/>
    <cellStyle name="Normal 12 4" xfId="1078"/>
    <cellStyle name="Normal 12 4 2" xfId="1079"/>
    <cellStyle name="Normal 12 4 2 2" xfId="1080"/>
    <cellStyle name="Normal 12 4 2 2 2" xfId="1081"/>
    <cellStyle name="Normal 12 4 2 2 3" xfId="1082"/>
    <cellStyle name="Normal 12 4 2 3" xfId="1083"/>
    <cellStyle name="Normal 12 4 3" xfId="1084"/>
    <cellStyle name="Normal 12 5" xfId="1085"/>
    <cellStyle name="Normal 12 5 2" xfId="1086"/>
    <cellStyle name="Normal 12 5 2 2" xfId="1087"/>
    <cellStyle name="Normal 12 5 2 2 2" xfId="1088"/>
    <cellStyle name="Normal 12 5 2 2 3" xfId="1089"/>
    <cellStyle name="Normal 12 5 2 3" xfId="1090"/>
    <cellStyle name="Normal 12 5 3" xfId="1091"/>
    <cellStyle name="Normal 12 6" xfId="1092"/>
    <cellStyle name="Normal 12 6 2" xfId="1093"/>
    <cellStyle name="Normal 12 6 2 10" xfId="7412"/>
    <cellStyle name="Normal 12 6 2 11" xfId="7413"/>
    <cellStyle name="Normal 12 6 2 2" xfId="1094"/>
    <cellStyle name="Normal 12 6 2 2 2" xfId="1095"/>
    <cellStyle name="Normal 12 6 2 2 3" xfId="1096"/>
    <cellStyle name="Normal 12 6 2 3" xfId="1097"/>
    <cellStyle name="Normal 12 6 2 4" xfId="7414"/>
    <cellStyle name="Normal 12 6 2 5" xfId="7415"/>
    <cellStyle name="Normal 12 6 2 6" xfId="7416"/>
    <cellStyle name="Normal 12 6 2 7" xfId="7417"/>
    <cellStyle name="Normal 12 6 2 8" xfId="7418"/>
    <cellStyle name="Normal 12 6 2 9" xfId="7419"/>
    <cellStyle name="Normal 12 6 3" xfId="1098"/>
    <cellStyle name="Normal 12 6 4" xfId="7420"/>
    <cellStyle name="Normal 12 6 4 2" xfId="7421"/>
    <cellStyle name="Normal 12 6 4 3" xfId="7422"/>
    <cellStyle name="Normal 12 6 4 4" xfId="7423"/>
    <cellStyle name="Normal 12 6 4 5" xfId="7424"/>
    <cellStyle name="Normal 12 6 5" xfId="7425"/>
    <cellStyle name="Normal 12 6 5 2" xfId="7426"/>
    <cellStyle name="Normal 12 6 5 3" xfId="7427"/>
    <cellStyle name="Normal 12 6 5 4" xfId="7428"/>
    <cellStyle name="Normal 12 6 5 5" xfId="7429"/>
    <cellStyle name="Normal 12 6 6" xfId="7430"/>
    <cellStyle name="Normal 12 6 6 2" xfId="7431"/>
    <cellStyle name="Normal 12 6 6 3" xfId="7432"/>
    <cellStyle name="Normal 12 6 6 4" xfId="7433"/>
    <cellStyle name="Normal 12 6 6 5" xfId="7434"/>
    <cellStyle name="Normal 12 6 7" xfId="7435"/>
    <cellStyle name="Normal 12 6 7 2" xfId="7436"/>
    <cellStyle name="Normal 12 6 7 3" xfId="7437"/>
    <cellStyle name="Normal 12 6 7 4" xfId="7438"/>
    <cellStyle name="Normal 12 6 7 5" xfId="7439"/>
    <cellStyle name="Normal 12 6 8" xfId="7440"/>
    <cellStyle name="Normal 12 6 8 2" xfId="7441"/>
    <cellStyle name="Normal 12 6 8 3" xfId="7442"/>
    <cellStyle name="Normal 12 6 8 4" xfId="7443"/>
    <cellStyle name="Normal 12 6 8 5" xfId="7444"/>
    <cellStyle name="Normal 12 7" xfId="1099"/>
    <cellStyle name="Normal 12 7 2" xfId="1100"/>
    <cellStyle name="Normal 12 7 2 2" xfId="1101"/>
    <cellStyle name="Normal 12 7 2 2 2" xfId="1102"/>
    <cellStyle name="Normal 12 7 2 2 3" xfId="1103"/>
    <cellStyle name="Normal 12 7 2 3" xfId="1104"/>
    <cellStyle name="Normal 12 7 2 4" xfId="7445"/>
    <cellStyle name="Normal 12 7 2 5" xfId="7446"/>
    <cellStyle name="Normal 12 7 3" xfId="1105"/>
    <cellStyle name="Normal 12 7 3 2" xfId="7447"/>
    <cellStyle name="Normal 12 7 3 3" xfId="7448"/>
    <cellStyle name="Normal 12 7 3 4" xfId="7449"/>
    <cellStyle name="Normal 12 7 3 5" xfId="7450"/>
    <cellStyle name="Normal 12 7 4" xfId="7451"/>
    <cellStyle name="Normal 12 7 4 2" xfId="7452"/>
    <cellStyle name="Normal 12 7 4 3" xfId="7453"/>
    <cellStyle name="Normal 12 7 4 4" xfId="7454"/>
    <cellStyle name="Normal 12 7 4 5" xfId="7455"/>
    <cellStyle name="Normal 12 7 5" xfId="7456"/>
    <cellStyle name="Normal 12 7 5 2" xfId="7457"/>
    <cellStyle name="Normal 12 7 5 3" xfId="7458"/>
    <cellStyle name="Normal 12 7 5 4" xfId="7459"/>
    <cellStyle name="Normal 12 7 5 5" xfId="7460"/>
    <cellStyle name="Normal 12 7 6" xfId="7461"/>
    <cellStyle name="Normal 12 7 6 2" xfId="7462"/>
    <cellStyle name="Normal 12 7 6 3" xfId="7463"/>
    <cellStyle name="Normal 12 7 6 4" xfId="7464"/>
    <cellStyle name="Normal 12 7 6 5" xfId="7465"/>
    <cellStyle name="Normal 12 7 7" xfId="7466"/>
    <cellStyle name="Normal 12 7 7 2" xfId="7467"/>
    <cellStyle name="Normal 12 7 7 3" xfId="7468"/>
    <cellStyle name="Normal 12 7 7 4" xfId="7469"/>
    <cellStyle name="Normal 12 7 7 5" xfId="7470"/>
    <cellStyle name="Normal 12 8" xfId="1106"/>
    <cellStyle name="Normal 12 8 2" xfId="1107"/>
    <cellStyle name="Normal 12 8 2 2" xfId="1108"/>
    <cellStyle name="Normal 12 8 2 2 2" xfId="1109"/>
    <cellStyle name="Normal 12 8 2 2 3" xfId="1110"/>
    <cellStyle name="Normal 12 8 2 3" xfId="1111"/>
    <cellStyle name="Normal 12 8 3" xfId="1112"/>
    <cellStyle name="Normal 12 9" xfId="1113"/>
    <cellStyle name="Normal 12 9 2" xfId="1114"/>
    <cellStyle name="Normal 12 9 2 2" xfId="1115"/>
    <cellStyle name="Normal 12 9 2 2 2" xfId="1116"/>
    <cellStyle name="Normal 12 9 2 2 3" xfId="1117"/>
    <cellStyle name="Normal 12 9 2 3" xfId="1118"/>
    <cellStyle name="Normal 12 9 3" xfId="1119"/>
    <cellStyle name="Normal 13" xfId="1120"/>
    <cellStyle name="Normal 13 10" xfId="1121"/>
    <cellStyle name="Normal 13 10 2" xfId="1122"/>
    <cellStyle name="Normal 13 10 2 2" xfId="1123"/>
    <cellStyle name="Normal 13 10 2 2 2" xfId="1124"/>
    <cellStyle name="Normal 13 10 2 2 3" xfId="1125"/>
    <cellStyle name="Normal 13 10 2 3" xfId="1126"/>
    <cellStyle name="Normal 13 10 3" xfId="1127"/>
    <cellStyle name="Normal 13 11" xfId="1128"/>
    <cellStyle name="Normal 13 11 2" xfId="1129"/>
    <cellStyle name="Normal 13 11 2 2" xfId="1130"/>
    <cellStyle name="Normal 13 11 2 2 2" xfId="1131"/>
    <cellStyle name="Normal 13 11 2 2 3" xfId="1132"/>
    <cellStyle name="Normal 13 11 2 3" xfId="1133"/>
    <cellStyle name="Normal 13 11 3" xfId="1134"/>
    <cellStyle name="Normal 13 12" xfId="1135"/>
    <cellStyle name="Normal 13 12 2" xfId="1136"/>
    <cellStyle name="Normal 13 12 2 2" xfId="1137"/>
    <cellStyle name="Normal 13 12 2 2 2" xfId="1138"/>
    <cellStyle name="Normal 13 12 2 2 3" xfId="1139"/>
    <cellStyle name="Normal 13 12 2 3" xfId="1140"/>
    <cellStyle name="Normal 13 12 3" xfId="1141"/>
    <cellStyle name="Normal 13 13" xfId="1142"/>
    <cellStyle name="Normal 13 13 2" xfId="1143"/>
    <cellStyle name="Normal 13 13 2 2" xfId="1144"/>
    <cellStyle name="Normal 13 13 2 2 2" xfId="1145"/>
    <cellStyle name="Normal 13 13 2 2 3" xfId="1146"/>
    <cellStyle name="Normal 13 13 2 3" xfId="1147"/>
    <cellStyle name="Normal 13 13 3" xfId="1148"/>
    <cellStyle name="Normal 13 14" xfId="1149"/>
    <cellStyle name="Normal 13 14 2" xfId="1150"/>
    <cellStyle name="Normal 13 14 2 2" xfId="1151"/>
    <cellStyle name="Normal 13 14 2 3" xfId="1152"/>
    <cellStyle name="Normal 13 14 3" xfId="1153"/>
    <cellStyle name="Normal 13 15" xfId="1154"/>
    <cellStyle name="Normal 13 16" xfId="7471"/>
    <cellStyle name="Normal 13 17" xfId="7472"/>
    <cellStyle name="Normal 13 18" xfId="7473"/>
    <cellStyle name="Normal 13 2" xfId="1155"/>
    <cellStyle name="Normal 13 2 2" xfId="1156"/>
    <cellStyle name="Normal 13 2 2 2" xfId="1157"/>
    <cellStyle name="Normal 13 2 2 2 2" xfId="1158"/>
    <cellStyle name="Normal 13 2 2 2 3" xfId="1159"/>
    <cellStyle name="Normal 13 2 2 3" xfId="1160"/>
    <cellStyle name="Normal 13 2 3" xfId="1161"/>
    <cellStyle name="Normal 13 3" xfId="1162"/>
    <cellStyle name="Normal 13 3 2" xfId="1163"/>
    <cellStyle name="Normal 13 3 2 10" xfId="7474"/>
    <cellStyle name="Normal 13 3 2 11" xfId="7475"/>
    <cellStyle name="Normal 13 3 2 2" xfId="1164"/>
    <cellStyle name="Normal 13 3 2 2 2" xfId="1165"/>
    <cellStyle name="Normal 13 3 2 2 3" xfId="1166"/>
    <cellStyle name="Normal 13 3 2 3" xfId="1167"/>
    <cellStyle name="Normal 13 3 2 4" xfId="7476"/>
    <cellStyle name="Normal 13 3 2 5" xfId="7477"/>
    <cellStyle name="Normal 13 3 2 6" xfId="7478"/>
    <cellStyle name="Normal 13 3 2 7" xfId="7479"/>
    <cellStyle name="Normal 13 3 2 8" xfId="7480"/>
    <cellStyle name="Normal 13 3 2 9" xfId="7481"/>
    <cellStyle name="Normal 13 3 3" xfId="1168"/>
    <cellStyle name="Normal 13 3 4" xfId="7482"/>
    <cellStyle name="Normal 13 3 4 2" xfId="7483"/>
    <cellStyle name="Normal 13 3 4 3" xfId="7484"/>
    <cellStyle name="Normal 13 3 4 4" xfId="7485"/>
    <cellStyle name="Normal 13 3 4 5" xfId="7486"/>
    <cellStyle name="Normal 13 3 5" xfId="7487"/>
    <cellStyle name="Normal 13 3 5 2" xfId="7488"/>
    <cellStyle name="Normal 13 3 5 3" xfId="7489"/>
    <cellStyle name="Normal 13 3 5 4" xfId="7490"/>
    <cellStyle name="Normal 13 3 5 5" xfId="7491"/>
    <cellStyle name="Normal 13 3 6" xfId="7492"/>
    <cellStyle name="Normal 13 3 6 2" xfId="7493"/>
    <cellStyle name="Normal 13 3 6 3" xfId="7494"/>
    <cellStyle name="Normal 13 3 6 4" xfId="7495"/>
    <cellStyle name="Normal 13 3 6 5" xfId="7496"/>
    <cellStyle name="Normal 13 3 7" xfId="7497"/>
    <cellStyle name="Normal 13 3 7 2" xfId="7498"/>
    <cellStyle name="Normal 13 3 7 3" xfId="7499"/>
    <cellStyle name="Normal 13 3 7 4" xfId="7500"/>
    <cellStyle name="Normal 13 3 7 5" xfId="7501"/>
    <cellStyle name="Normal 13 3 8" xfId="7502"/>
    <cellStyle name="Normal 13 3 8 2" xfId="7503"/>
    <cellStyle name="Normal 13 3 8 3" xfId="7504"/>
    <cellStyle name="Normal 13 3 8 4" xfId="7505"/>
    <cellStyle name="Normal 13 3 8 5" xfId="7506"/>
    <cellStyle name="Normal 13 4" xfId="1169"/>
    <cellStyle name="Normal 13 4 2" xfId="1170"/>
    <cellStyle name="Normal 13 4 2 2" xfId="1171"/>
    <cellStyle name="Normal 13 4 2 2 2" xfId="1172"/>
    <cellStyle name="Normal 13 4 2 2 3" xfId="1173"/>
    <cellStyle name="Normal 13 4 2 3" xfId="1174"/>
    <cellStyle name="Normal 13 4 2 4" xfId="7507"/>
    <cellStyle name="Normal 13 4 2 5" xfId="7508"/>
    <cellStyle name="Normal 13 4 3" xfId="1175"/>
    <cellStyle name="Normal 13 4 3 2" xfId="7509"/>
    <cellStyle name="Normal 13 4 3 3" xfId="7510"/>
    <cellStyle name="Normal 13 4 3 4" xfId="7511"/>
    <cellStyle name="Normal 13 4 3 5" xfId="7512"/>
    <cellStyle name="Normal 13 4 4" xfId="7513"/>
    <cellStyle name="Normal 13 4 4 2" xfId="7514"/>
    <cellStyle name="Normal 13 4 4 3" xfId="7515"/>
    <cellStyle name="Normal 13 4 4 4" xfId="7516"/>
    <cellStyle name="Normal 13 4 4 5" xfId="7517"/>
    <cellStyle name="Normal 13 4 5" xfId="7518"/>
    <cellStyle name="Normal 13 4 5 2" xfId="7519"/>
    <cellStyle name="Normal 13 4 5 3" xfId="7520"/>
    <cellStyle name="Normal 13 4 5 4" xfId="7521"/>
    <cellStyle name="Normal 13 4 5 5" xfId="7522"/>
    <cellStyle name="Normal 13 4 6" xfId="7523"/>
    <cellStyle name="Normal 13 4 6 2" xfId="7524"/>
    <cellStyle name="Normal 13 4 6 3" xfId="7525"/>
    <cellStyle name="Normal 13 4 6 4" xfId="7526"/>
    <cellStyle name="Normal 13 4 6 5" xfId="7527"/>
    <cellStyle name="Normal 13 4 7" xfId="7528"/>
    <cellStyle name="Normal 13 4 7 2" xfId="7529"/>
    <cellStyle name="Normal 13 4 7 3" xfId="7530"/>
    <cellStyle name="Normal 13 4 7 4" xfId="7531"/>
    <cellStyle name="Normal 13 4 7 5" xfId="7532"/>
    <cellStyle name="Normal 13 5" xfId="1176"/>
    <cellStyle name="Normal 13 5 2" xfId="1177"/>
    <cellStyle name="Normal 13 5 2 2" xfId="1178"/>
    <cellStyle name="Normal 13 5 2 2 2" xfId="1179"/>
    <cellStyle name="Normal 13 5 2 2 3" xfId="1180"/>
    <cellStyle name="Normal 13 5 2 3" xfId="1181"/>
    <cellStyle name="Normal 13 5 3" xfId="1182"/>
    <cellStyle name="Normal 13 6" xfId="1183"/>
    <cellStyle name="Normal 13 6 2" xfId="1184"/>
    <cellStyle name="Normal 13 6 2 2" xfId="1185"/>
    <cellStyle name="Normal 13 6 2 2 2" xfId="1186"/>
    <cellStyle name="Normal 13 6 2 2 3" xfId="1187"/>
    <cellStyle name="Normal 13 6 2 3" xfId="1188"/>
    <cellStyle name="Normal 13 6 3" xfId="1189"/>
    <cellStyle name="Normal 13 7" xfId="1190"/>
    <cellStyle name="Normal 13 7 2" xfId="1191"/>
    <cellStyle name="Normal 13 7 2 2" xfId="1192"/>
    <cellStyle name="Normal 13 7 2 2 2" xfId="1193"/>
    <cellStyle name="Normal 13 7 2 2 3" xfId="1194"/>
    <cellStyle name="Normal 13 7 2 3" xfId="1195"/>
    <cellStyle name="Normal 13 7 3" xfId="1196"/>
    <cellStyle name="Normal 13 8" xfId="1197"/>
    <cellStyle name="Normal 13 8 2" xfId="1198"/>
    <cellStyle name="Normal 13 8 2 2" xfId="1199"/>
    <cellStyle name="Normal 13 8 2 2 2" xfId="1200"/>
    <cellStyle name="Normal 13 8 2 2 3" xfId="1201"/>
    <cellStyle name="Normal 13 8 2 3" xfId="1202"/>
    <cellStyle name="Normal 13 8 3" xfId="1203"/>
    <cellStyle name="Normal 13 9" xfId="1204"/>
    <cellStyle name="Normal 13 9 2" xfId="1205"/>
    <cellStyle name="Normal 13 9 2 2" xfId="1206"/>
    <cellStyle name="Normal 13 9 2 2 2" xfId="1207"/>
    <cellStyle name="Normal 13 9 2 2 3" xfId="1208"/>
    <cellStyle name="Normal 13 9 2 3" xfId="1209"/>
    <cellStyle name="Normal 13 9 3" xfId="1210"/>
    <cellStyle name="Normal 14" xfId="1211"/>
    <cellStyle name="Normal 14 10" xfId="7533"/>
    <cellStyle name="Normal 14 11" xfId="7534"/>
    <cellStyle name="Normal 14 12" xfId="7535"/>
    <cellStyle name="Normal 14 13" xfId="7536"/>
    <cellStyle name="Normal 14 14" xfId="7537"/>
    <cellStyle name="Normal 14 15" xfId="7538"/>
    <cellStyle name="Normal 14 16" xfId="7539"/>
    <cellStyle name="Normal 14 17" xfId="7540"/>
    <cellStyle name="Normal 14 18" xfId="7541"/>
    <cellStyle name="Normal 14 2" xfId="7542"/>
    <cellStyle name="Normal 14 3" xfId="7543"/>
    <cellStyle name="Normal 14 4" xfId="7544"/>
    <cellStyle name="Normal 14 5" xfId="7545"/>
    <cellStyle name="Normal 14 6" xfId="7546"/>
    <cellStyle name="Normal 14 7" xfId="7547"/>
    <cellStyle name="Normal 14 8" xfId="7548"/>
    <cellStyle name="Normal 14 9" xfId="7549"/>
    <cellStyle name="Normal 15" xfId="1212"/>
    <cellStyle name="Normal 15 2" xfId="7550"/>
    <cellStyle name="Normal 15 3" xfId="7551"/>
    <cellStyle name="Normal 15 4" xfId="7552"/>
    <cellStyle name="Normal 15 5" xfId="7553"/>
    <cellStyle name="Normal 15 6" xfId="7554"/>
    <cellStyle name="Normal 15 7" xfId="7555"/>
    <cellStyle name="Normal 15 8" xfId="7556"/>
    <cellStyle name="Normal 15 9" xfId="7557"/>
    <cellStyle name="Normal 16" xfId="1213"/>
    <cellStyle name="Normal 16 2" xfId="1214"/>
    <cellStyle name="Normal 16 3" xfId="7558"/>
    <cellStyle name="Normal 16 4" xfId="7559"/>
    <cellStyle name="Normal 16 5" xfId="7560"/>
    <cellStyle name="Normal 16 6" xfId="7561"/>
    <cellStyle name="Normal 16 7" xfId="7562"/>
    <cellStyle name="Normal 16 8" xfId="7563"/>
    <cellStyle name="Normal 16 9" xfId="7564"/>
    <cellStyle name="Normal 17" xfId="2"/>
    <cellStyle name="Normal 18" xfId="1215"/>
    <cellStyle name="Normal 18 10" xfId="7565"/>
    <cellStyle name="Normal 18 11" xfId="7566"/>
    <cellStyle name="Normal 18 12" xfId="7567"/>
    <cellStyle name="Normal 18 13" xfId="7568"/>
    <cellStyle name="Normal 18 14" xfId="7569"/>
    <cellStyle name="Normal 18 15" xfId="7570"/>
    <cellStyle name="Normal 18 2" xfId="7571"/>
    <cellStyle name="Normal 18 2 2" xfId="7572"/>
    <cellStyle name="Normal 18 2 2 10" xfId="7573"/>
    <cellStyle name="Normal 18 2 2 11" xfId="7574"/>
    <cellStyle name="Normal 18 2 2 2" xfId="7575"/>
    <cellStyle name="Normal 18 2 2 3" xfId="7576"/>
    <cellStyle name="Normal 18 2 2 4" xfId="7577"/>
    <cellStyle name="Normal 18 2 2 5" xfId="7578"/>
    <cellStyle name="Normal 18 2 2 6" xfId="7579"/>
    <cellStyle name="Normal 18 2 2 7" xfId="7580"/>
    <cellStyle name="Normal 18 2 2 8" xfId="7581"/>
    <cellStyle name="Normal 18 2 2 9" xfId="7582"/>
    <cellStyle name="Normal 18 2 3" xfId="7583"/>
    <cellStyle name="Normal 18 2 4" xfId="7584"/>
    <cellStyle name="Normal 18 2 4 2" xfId="7585"/>
    <cellStyle name="Normal 18 2 4 3" xfId="7586"/>
    <cellStyle name="Normal 18 2 4 4" xfId="7587"/>
    <cellStyle name="Normal 18 2 4 5" xfId="7588"/>
    <cellStyle name="Normal 18 2 5" xfId="7589"/>
    <cellStyle name="Normal 18 2 5 2" xfId="7590"/>
    <cellStyle name="Normal 18 2 5 3" xfId="7591"/>
    <cellStyle name="Normal 18 2 5 4" xfId="7592"/>
    <cellStyle name="Normal 18 2 5 5" xfId="7593"/>
    <cellStyle name="Normal 18 2 6" xfId="7594"/>
    <cellStyle name="Normal 18 2 6 2" xfId="7595"/>
    <cellStyle name="Normal 18 2 6 3" xfId="7596"/>
    <cellStyle name="Normal 18 2 6 4" xfId="7597"/>
    <cellStyle name="Normal 18 2 6 5" xfId="7598"/>
    <cellStyle name="Normal 18 2 7" xfId="7599"/>
    <cellStyle name="Normal 18 2 7 2" xfId="7600"/>
    <cellStyle name="Normal 18 2 7 3" xfId="7601"/>
    <cellStyle name="Normal 18 2 7 4" xfId="7602"/>
    <cellStyle name="Normal 18 2 7 5" xfId="7603"/>
    <cellStyle name="Normal 18 2 8" xfId="7604"/>
    <cellStyle name="Normal 18 2 8 2" xfId="7605"/>
    <cellStyle name="Normal 18 2 8 3" xfId="7606"/>
    <cellStyle name="Normal 18 2 8 4" xfId="7607"/>
    <cellStyle name="Normal 18 2 8 5" xfId="7608"/>
    <cellStyle name="Normal 18 3" xfId="7609"/>
    <cellStyle name="Normal 18 3 2" xfId="7610"/>
    <cellStyle name="Normal 18 3 2 2" xfId="7611"/>
    <cellStyle name="Normal 18 3 2 3" xfId="7612"/>
    <cellStyle name="Normal 18 3 2 4" xfId="7613"/>
    <cellStyle name="Normal 18 3 2 5" xfId="7614"/>
    <cellStyle name="Normal 18 3 3" xfId="7615"/>
    <cellStyle name="Normal 18 3 3 2" xfId="7616"/>
    <cellStyle name="Normal 18 3 3 3" xfId="7617"/>
    <cellStyle name="Normal 18 3 3 4" xfId="7618"/>
    <cellStyle name="Normal 18 3 3 5" xfId="7619"/>
    <cellStyle name="Normal 18 3 4" xfId="7620"/>
    <cellStyle name="Normal 18 3 4 2" xfId="7621"/>
    <cellStyle name="Normal 18 3 4 3" xfId="7622"/>
    <cellStyle name="Normal 18 3 4 4" xfId="7623"/>
    <cellStyle name="Normal 18 3 4 5" xfId="7624"/>
    <cellStyle name="Normal 18 3 5" xfId="7625"/>
    <cellStyle name="Normal 18 3 5 2" xfId="7626"/>
    <cellStyle name="Normal 18 3 5 3" xfId="7627"/>
    <cellStyle name="Normal 18 3 5 4" xfId="7628"/>
    <cellStyle name="Normal 18 3 5 5" xfId="7629"/>
    <cellStyle name="Normal 18 3 6" xfId="7630"/>
    <cellStyle name="Normal 18 3 6 2" xfId="7631"/>
    <cellStyle name="Normal 18 3 6 3" xfId="7632"/>
    <cellStyle name="Normal 18 3 6 4" xfId="7633"/>
    <cellStyle name="Normal 18 3 6 5" xfId="7634"/>
    <cellStyle name="Normal 18 3 7" xfId="7635"/>
    <cellStyle name="Normal 18 3 7 2" xfId="7636"/>
    <cellStyle name="Normal 18 3 7 3" xfId="7637"/>
    <cellStyle name="Normal 18 3 7 4" xfId="7638"/>
    <cellStyle name="Normal 18 3 7 5" xfId="7639"/>
    <cellStyle name="Normal 18 4" xfId="7640"/>
    <cellStyle name="Normal 18 5" xfId="7641"/>
    <cellStyle name="Normal 18 6" xfId="7642"/>
    <cellStyle name="Normal 18 7" xfId="7643"/>
    <cellStyle name="Normal 18 8" xfId="7644"/>
    <cellStyle name="Normal 18 9" xfId="7645"/>
    <cellStyle name="Normal 19" xfId="1216"/>
    <cellStyle name="Normal 19 10" xfId="7646"/>
    <cellStyle name="Normal 19 11" xfId="7647"/>
    <cellStyle name="Normal 19 12" xfId="7648"/>
    <cellStyle name="Normal 19 13" xfId="7649"/>
    <cellStyle name="Normal 19 14" xfId="7650"/>
    <cellStyle name="Normal 19 15" xfId="7651"/>
    <cellStyle name="Normal 19 2" xfId="7652"/>
    <cellStyle name="Normal 19 2 2" xfId="7653"/>
    <cellStyle name="Normal 19 2 2 10" xfId="7654"/>
    <cellStyle name="Normal 19 2 2 11" xfId="7655"/>
    <cellStyle name="Normal 19 2 2 2" xfId="7656"/>
    <cellStyle name="Normal 19 2 2 3" xfId="7657"/>
    <cellStyle name="Normal 19 2 2 4" xfId="7658"/>
    <cellStyle name="Normal 19 2 2 5" xfId="7659"/>
    <cellStyle name="Normal 19 2 2 6" xfId="7660"/>
    <cellStyle name="Normal 19 2 2 7" xfId="7661"/>
    <cellStyle name="Normal 19 2 2 8" xfId="7662"/>
    <cellStyle name="Normal 19 2 2 9" xfId="7663"/>
    <cellStyle name="Normal 19 2 3" xfId="7664"/>
    <cellStyle name="Normal 19 2 4" xfId="7665"/>
    <cellStyle name="Normal 19 2 4 2" xfId="7666"/>
    <cellStyle name="Normal 19 2 4 3" xfId="7667"/>
    <cellStyle name="Normal 19 2 4 4" xfId="7668"/>
    <cellStyle name="Normal 19 2 4 5" xfId="7669"/>
    <cellStyle name="Normal 19 2 5" xfId="7670"/>
    <cellStyle name="Normal 19 2 5 2" xfId="7671"/>
    <cellStyle name="Normal 19 2 5 3" xfId="7672"/>
    <cellStyle name="Normal 19 2 5 4" xfId="7673"/>
    <cellStyle name="Normal 19 2 5 5" xfId="7674"/>
    <cellStyle name="Normal 19 2 6" xfId="7675"/>
    <cellStyle name="Normal 19 2 6 2" xfId="7676"/>
    <cellStyle name="Normal 19 2 6 3" xfId="7677"/>
    <cellStyle name="Normal 19 2 6 4" xfId="7678"/>
    <cellStyle name="Normal 19 2 6 5" xfId="7679"/>
    <cellStyle name="Normal 19 2 7" xfId="7680"/>
    <cellStyle name="Normal 19 2 7 2" xfId="7681"/>
    <cellStyle name="Normal 19 2 7 3" xfId="7682"/>
    <cellStyle name="Normal 19 2 7 4" xfId="7683"/>
    <cellStyle name="Normal 19 2 7 5" xfId="7684"/>
    <cellStyle name="Normal 19 2 8" xfId="7685"/>
    <cellStyle name="Normal 19 2 8 2" xfId="7686"/>
    <cellStyle name="Normal 19 2 8 3" xfId="7687"/>
    <cellStyle name="Normal 19 2 8 4" xfId="7688"/>
    <cellStyle name="Normal 19 2 8 5" xfId="7689"/>
    <cellStyle name="Normal 19 3" xfId="7690"/>
    <cellStyle name="Normal 19 3 2" xfId="7691"/>
    <cellStyle name="Normal 19 3 2 2" xfId="7692"/>
    <cellStyle name="Normal 19 3 2 3" xfId="7693"/>
    <cellStyle name="Normal 19 3 2 4" xfId="7694"/>
    <cellStyle name="Normal 19 3 2 5" xfId="7695"/>
    <cellStyle name="Normal 19 3 3" xfId="7696"/>
    <cellStyle name="Normal 19 3 3 2" xfId="7697"/>
    <cellStyle name="Normal 19 3 3 3" xfId="7698"/>
    <cellStyle name="Normal 19 3 3 4" xfId="7699"/>
    <cellStyle name="Normal 19 3 3 5" xfId="7700"/>
    <cellStyle name="Normal 19 3 4" xfId="7701"/>
    <cellStyle name="Normal 19 3 4 2" xfId="7702"/>
    <cellStyle name="Normal 19 3 4 3" xfId="7703"/>
    <cellStyle name="Normal 19 3 4 4" xfId="7704"/>
    <cellStyle name="Normal 19 3 4 5" xfId="7705"/>
    <cellStyle name="Normal 19 3 5" xfId="7706"/>
    <cellStyle name="Normal 19 3 5 2" xfId="7707"/>
    <cellStyle name="Normal 19 3 5 3" xfId="7708"/>
    <cellStyle name="Normal 19 3 5 4" xfId="7709"/>
    <cellStyle name="Normal 19 3 5 5" xfId="7710"/>
    <cellStyle name="Normal 19 3 6" xfId="7711"/>
    <cellStyle name="Normal 19 3 6 2" xfId="7712"/>
    <cellStyle name="Normal 19 3 6 3" xfId="7713"/>
    <cellStyle name="Normal 19 3 6 4" xfId="7714"/>
    <cellStyle name="Normal 19 3 6 5" xfId="7715"/>
    <cellStyle name="Normal 19 3 7" xfId="7716"/>
    <cellStyle name="Normal 19 3 7 2" xfId="7717"/>
    <cellStyle name="Normal 19 3 7 3" xfId="7718"/>
    <cellStyle name="Normal 19 3 7 4" xfId="7719"/>
    <cellStyle name="Normal 19 3 7 5" xfId="7720"/>
    <cellStyle name="Normal 19 4" xfId="7721"/>
    <cellStyle name="Normal 19 5" xfId="7722"/>
    <cellStyle name="Normal 19 6" xfId="7723"/>
    <cellStyle name="Normal 19 7" xfId="7724"/>
    <cellStyle name="Normal 19 8" xfId="7725"/>
    <cellStyle name="Normal 19 9" xfId="7726"/>
    <cellStyle name="Normal 2" xfId="1217"/>
    <cellStyle name="Normal 2 10" xfId="1218"/>
    <cellStyle name="Normal 2 10 2" xfId="1219"/>
    <cellStyle name="Normal 2 10 2 2" xfId="1220"/>
    <cellStyle name="Normal 2 10 2 2 2" xfId="1221"/>
    <cellStyle name="Normal 2 10 2 2 2 2" xfId="7727"/>
    <cellStyle name="Normal 2 10 2 2 3" xfId="1222"/>
    <cellStyle name="Normal 2 10 2 2_BASE FIDEICOMISO AL 15032008 version 2" xfId="7728"/>
    <cellStyle name="Normal 2 10 2 3" xfId="1223"/>
    <cellStyle name="Normal 2 10 3" xfId="1224"/>
    <cellStyle name="Normal 2 10_BASE FIDEICOMISO AL 15032008 version 2" xfId="7729"/>
    <cellStyle name="Normal 2 11" xfId="1225"/>
    <cellStyle name="Normal 2 11 2" xfId="1226"/>
    <cellStyle name="Normal 2 11 2 2" xfId="1227"/>
    <cellStyle name="Normal 2 11 2 2 2" xfId="1228"/>
    <cellStyle name="Normal 2 11 2 2 3" xfId="1229"/>
    <cellStyle name="Normal 2 11 2 3" xfId="1230"/>
    <cellStyle name="Normal 2 11 3" xfId="1231"/>
    <cellStyle name="Normal 2 12" xfId="1232"/>
    <cellStyle name="Normal 2 12 10" xfId="1233"/>
    <cellStyle name="Normal 2 12 10 2" xfId="4"/>
    <cellStyle name="Normal 2 12 10 2 2" xfId="1234"/>
    <cellStyle name="Normal 2 12 10 2 2 2" xfId="1235"/>
    <cellStyle name="Normal 2 12 10 2 2 3" xfId="1236"/>
    <cellStyle name="Normal 2 12 10 2 3" xfId="1237"/>
    <cellStyle name="Normal 2 12 10 3" xfId="1238"/>
    <cellStyle name="Normal 2 12 11" xfId="1239"/>
    <cellStyle name="Normal 2 12 11 2" xfId="1240"/>
    <cellStyle name="Normal 2 12 11 2 2" xfId="1241"/>
    <cellStyle name="Normal 2 12 11 2 2 2" xfId="1242"/>
    <cellStyle name="Normal 2 12 11 2 2 3" xfId="1243"/>
    <cellStyle name="Normal 2 12 11 2 3" xfId="1244"/>
    <cellStyle name="Normal 2 12 11 3" xfId="1245"/>
    <cellStyle name="Normal 2 12 12" xfId="1246"/>
    <cellStyle name="Normal 2 12 12 2" xfId="1247"/>
    <cellStyle name="Normal 2 12 12 2 2" xfId="1248"/>
    <cellStyle name="Normal 2 12 12 2 2 2" xfId="1249"/>
    <cellStyle name="Normal 2 12 12 2 2 3" xfId="1250"/>
    <cellStyle name="Normal 2 12 12 2 3" xfId="1251"/>
    <cellStyle name="Normal 2 12 12 3" xfId="1252"/>
    <cellStyle name="Normal 2 12 13" xfId="1253"/>
    <cellStyle name="Normal 2 12 13 2" xfId="1254"/>
    <cellStyle name="Normal 2 12 13 2 2" xfId="1255"/>
    <cellStyle name="Normal 2 12 13 2 2 2" xfId="1256"/>
    <cellStyle name="Normal 2 12 13 2 2 3" xfId="1257"/>
    <cellStyle name="Normal 2 12 13 2 3" xfId="1258"/>
    <cellStyle name="Normal 2 12 13 3" xfId="1259"/>
    <cellStyle name="Normal 2 12 14" xfId="1260"/>
    <cellStyle name="Normal 2 12 14 2" xfId="1261"/>
    <cellStyle name="Normal 2 12 14 2 2" xfId="1262"/>
    <cellStyle name="Normal 2 12 14 2 3" xfId="1263"/>
    <cellStyle name="Normal 2 12 14 3" xfId="1264"/>
    <cellStyle name="Normal 2 12 15" xfId="1265"/>
    <cellStyle name="Normal 2 12 2" xfId="1266"/>
    <cellStyle name="Normal 2 12 2 2" xfId="1267"/>
    <cellStyle name="Normal 2 12 2 2 2" xfId="1268"/>
    <cellStyle name="Normal 2 12 2 2 2 2" xfId="1269"/>
    <cellStyle name="Normal 2 12 2 2 2 3" xfId="1270"/>
    <cellStyle name="Normal 2 12 2 2 3" xfId="1271"/>
    <cellStyle name="Normal 2 12 2 3" xfId="1272"/>
    <cellStyle name="Normal 2 12 3" xfId="1273"/>
    <cellStyle name="Normal 2 12 3 2" xfId="1274"/>
    <cellStyle name="Normal 2 12 3 2 2" xfId="1275"/>
    <cellStyle name="Normal 2 12 3 2 2 2" xfId="1276"/>
    <cellStyle name="Normal 2 12 3 2 2 3" xfId="1277"/>
    <cellStyle name="Normal 2 12 3 2 3" xfId="1278"/>
    <cellStyle name="Normal 2 12 3 3" xfId="1279"/>
    <cellStyle name="Normal 2 12 4" xfId="1280"/>
    <cellStyle name="Normal 2 12 4 2" xfId="1281"/>
    <cellStyle name="Normal 2 12 4 2 2" xfId="1282"/>
    <cellStyle name="Normal 2 12 4 2 2 2" xfId="1283"/>
    <cellStyle name="Normal 2 12 4 2 2 3" xfId="1284"/>
    <cellStyle name="Normal 2 12 4 2 3" xfId="1285"/>
    <cellStyle name="Normal 2 12 4 3" xfId="1286"/>
    <cellStyle name="Normal 2 12 5" xfId="1287"/>
    <cellStyle name="Normal 2 12 5 2" xfId="1288"/>
    <cellStyle name="Normal 2 12 5 2 2" xfId="1289"/>
    <cellStyle name="Normal 2 12 5 2 2 2" xfId="1290"/>
    <cellStyle name="Normal 2 12 5 2 2 3" xfId="1291"/>
    <cellStyle name="Normal 2 12 5 2 3" xfId="1292"/>
    <cellStyle name="Normal 2 12 5 3" xfId="1293"/>
    <cellStyle name="Normal 2 12 6" xfId="1294"/>
    <cellStyle name="Normal 2 12 6 2" xfId="1295"/>
    <cellStyle name="Normal 2 12 6 2 2" xfId="1296"/>
    <cellStyle name="Normal 2 12 6 2 2 2" xfId="1297"/>
    <cellStyle name="Normal 2 12 6 2 2 3" xfId="1298"/>
    <cellStyle name="Normal 2 12 6 2 3" xfId="1299"/>
    <cellStyle name="Normal 2 12 6 3" xfId="1300"/>
    <cellStyle name="Normal 2 12 7" xfId="1301"/>
    <cellStyle name="Normal 2 12 7 2" xfId="1302"/>
    <cellStyle name="Normal 2 12 7 2 2" xfId="1303"/>
    <cellStyle name="Normal 2 12 7 2 2 2" xfId="1304"/>
    <cellStyle name="Normal 2 12 7 2 2 3" xfId="1305"/>
    <cellStyle name="Normal 2 12 7 2 3" xfId="1306"/>
    <cellStyle name="Normal 2 12 7 3" xfId="1307"/>
    <cellStyle name="Normal 2 12 8" xfId="1308"/>
    <cellStyle name="Normal 2 12 8 2" xfId="1309"/>
    <cellStyle name="Normal 2 12 8 2 2" xfId="1310"/>
    <cellStyle name="Normal 2 12 8 2 2 2" xfId="1311"/>
    <cellStyle name="Normal 2 12 8 2 2 3" xfId="1312"/>
    <cellStyle name="Normal 2 12 8 2 3" xfId="1313"/>
    <cellStyle name="Normal 2 12 8 3" xfId="1314"/>
    <cellStyle name="Normal 2 12 9" xfId="1315"/>
    <cellStyle name="Normal 2 12 9 2" xfId="1316"/>
    <cellStyle name="Normal 2 12 9 2 2" xfId="1317"/>
    <cellStyle name="Normal 2 12 9 2 2 2" xfId="1318"/>
    <cellStyle name="Normal 2 12 9 2 2 3" xfId="1319"/>
    <cellStyle name="Normal 2 12 9 2 3" xfId="1320"/>
    <cellStyle name="Normal 2 12 9 3" xfId="1321"/>
    <cellStyle name="Normal 2 12_BASE FIDEICOMISO AL 15032008 version 2" xfId="7730"/>
    <cellStyle name="Normal 2 13" xfId="1322"/>
    <cellStyle name="Normal 2 13 10" xfId="1323"/>
    <cellStyle name="Normal 2 13 10 2" xfId="1324"/>
    <cellStyle name="Normal 2 13 10 2 2" xfId="1325"/>
    <cellStyle name="Normal 2 13 10 2 2 2" xfId="1326"/>
    <cellStyle name="Normal 2 13 10 2 2 3" xfId="1327"/>
    <cellStyle name="Normal 2 13 10 2 3" xfId="1328"/>
    <cellStyle name="Normal 2 13 10 3" xfId="1329"/>
    <cellStyle name="Normal 2 13 11" xfId="1330"/>
    <cellStyle name="Normal 2 13 11 2" xfId="1331"/>
    <cellStyle name="Normal 2 13 11 2 2" xfId="1332"/>
    <cellStyle name="Normal 2 13 11 2 2 2" xfId="1333"/>
    <cellStyle name="Normal 2 13 11 2 2 3" xfId="1334"/>
    <cellStyle name="Normal 2 13 11 2 3" xfId="1335"/>
    <cellStyle name="Normal 2 13 11 3" xfId="1336"/>
    <cellStyle name="Normal 2 13 12" xfId="1337"/>
    <cellStyle name="Normal 2 13 12 2" xfId="1338"/>
    <cellStyle name="Normal 2 13 12 2 2" xfId="1339"/>
    <cellStyle name="Normal 2 13 12 2 2 2" xfId="1340"/>
    <cellStyle name="Normal 2 13 12 2 2 3" xfId="1341"/>
    <cellStyle name="Normal 2 13 12 2 3" xfId="1342"/>
    <cellStyle name="Normal 2 13 12 3" xfId="1343"/>
    <cellStyle name="Normal 2 13 13" xfId="1344"/>
    <cellStyle name="Normal 2 13 13 2" xfId="1345"/>
    <cellStyle name="Normal 2 13 13 2 2" xfId="1346"/>
    <cellStyle name="Normal 2 13 13 2 2 2" xfId="1347"/>
    <cellStyle name="Normal 2 13 13 2 2 3" xfId="1348"/>
    <cellStyle name="Normal 2 13 13 2 3" xfId="1349"/>
    <cellStyle name="Normal 2 13 13 3" xfId="1350"/>
    <cellStyle name="Normal 2 13 14" xfId="1351"/>
    <cellStyle name="Normal 2 13 14 2" xfId="1352"/>
    <cellStyle name="Normal 2 13 14 2 2" xfId="1353"/>
    <cellStyle name="Normal 2 13 14 2 3" xfId="1354"/>
    <cellStyle name="Normal 2 13 14 3" xfId="1355"/>
    <cellStyle name="Normal 2 13 15" xfId="1356"/>
    <cellStyle name="Normal 2 13 2" xfId="1357"/>
    <cellStyle name="Normal 2 13 2 2" xfId="1358"/>
    <cellStyle name="Normal 2 13 2 2 2" xfId="1359"/>
    <cellStyle name="Normal 2 13 2 2 2 2" xfId="1360"/>
    <cellStyle name="Normal 2 13 2 2 2 3" xfId="1361"/>
    <cellStyle name="Normal 2 13 2 2 3" xfId="1362"/>
    <cellStyle name="Normal 2 13 2 3" xfId="1363"/>
    <cellStyle name="Normal 2 13 3" xfId="1364"/>
    <cellStyle name="Normal 2 13 3 2" xfId="1365"/>
    <cellStyle name="Normal 2 13 3 2 2" xfId="1366"/>
    <cellStyle name="Normal 2 13 3 2 2 2" xfId="1367"/>
    <cellStyle name="Normal 2 13 3 2 2 3" xfId="1368"/>
    <cellStyle name="Normal 2 13 3 2 3" xfId="1369"/>
    <cellStyle name="Normal 2 13 3 3" xfId="1370"/>
    <cellStyle name="Normal 2 13 4" xfId="1371"/>
    <cellStyle name="Normal 2 13 4 2" xfId="1372"/>
    <cellStyle name="Normal 2 13 4 2 2" xfId="1373"/>
    <cellStyle name="Normal 2 13 4 2 2 2" xfId="1374"/>
    <cellStyle name="Normal 2 13 4 2 2 3" xfId="1375"/>
    <cellStyle name="Normal 2 13 4 2 3" xfId="1376"/>
    <cellStyle name="Normal 2 13 4 3" xfId="1377"/>
    <cellStyle name="Normal 2 13 5" xfId="1378"/>
    <cellStyle name="Normal 2 13 5 2" xfId="1379"/>
    <cellStyle name="Normal 2 13 5 2 2" xfId="1380"/>
    <cellStyle name="Normal 2 13 5 2 2 2" xfId="1381"/>
    <cellStyle name="Normal 2 13 5 2 2 3" xfId="1382"/>
    <cellStyle name="Normal 2 13 5 2 3" xfId="1383"/>
    <cellStyle name="Normal 2 13 5 3" xfId="1384"/>
    <cellStyle name="Normal 2 13 6" xfId="1385"/>
    <cellStyle name="Normal 2 13 6 2" xfId="1386"/>
    <cellStyle name="Normal 2 13 6 2 2" xfId="1387"/>
    <cellStyle name="Normal 2 13 6 2 2 2" xfId="1388"/>
    <cellStyle name="Normal 2 13 6 2 2 3" xfId="1389"/>
    <cellStyle name="Normal 2 13 6 2 3" xfId="1390"/>
    <cellStyle name="Normal 2 13 6 3" xfId="1391"/>
    <cellStyle name="Normal 2 13 7" xfId="1392"/>
    <cellStyle name="Normal 2 13 7 2" xfId="1393"/>
    <cellStyle name="Normal 2 13 7 2 2" xfId="1394"/>
    <cellStyle name="Normal 2 13 7 2 2 2" xfId="1395"/>
    <cellStyle name="Normal 2 13 7 2 2 3" xfId="1396"/>
    <cellStyle name="Normal 2 13 7 2 3" xfId="1397"/>
    <cellStyle name="Normal 2 13 7 3" xfId="1398"/>
    <cellStyle name="Normal 2 13 8" xfId="1399"/>
    <cellStyle name="Normal 2 13 8 2" xfId="1400"/>
    <cellStyle name="Normal 2 13 8 2 2" xfId="1401"/>
    <cellStyle name="Normal 2 13 8 2 2 2" xfId="1402"/>
    <cellStyle name="Normal 2 13 8 2 2 3" xfId="1403"/>
    <cellStyle name="Normal 2 13 8 2 3" xfId="1404"/>
    <cellStyle name="Normal 2 13 8 3" xfId="1405"/>
    <cellStyle name="Normal 2 13 9" xfId="1406"/>
    <cellStyle name="Normal 2 13 9 2" xfId="1407"/>
    <cellStyle name="Normal 2 13 9 2 2" xfId="1408"/>
    <cellStyle name="Normal 2 13 9 2 2 2" xfId="1409"/>
    <cellStyle name="Normal 2 13 9 2 2 3" xfId="1410"/>
    <cellStyle name="Normal 2 13 9 2 3" xfId="1411"/>
    <cellStyle name="Normal 2 13 9 3" xfId="1412"/>
    <cellStyle name="Normal 2 14" xfId="1413"/>
    <cellStyle name="Normal 2 14 2" xfId="1414"/>
    <cellStyle name="Normal 2 14 2 2" xfId="1415"/>
    <cellStyle name="Normal 2 14 2 2 2" xfId="1416"/>
    <cellStyle name="Normal 2 14 2 2 3" xfId="1417"/>
    <cellStyle name="Normal 2 14 2 3" xfId="1418"/>
    <cellStyle name="Normal 2 14 3" xfId="1419"/>
    <cellStyle name="Normal 2 15" xfId="1420"/>
    <cellStyle name="Normal 2 15 2" xfId="1421"/>
    <cellStyle name="Normal 2 15 2 2" xfId="1422"/>
    <cellStyle name="Normal 2 15 2 2 2" xfId="1423"/>
    <cellStyle name="Normal 2 15 2 2 3" xfId="1424"/>
    <cellStyle name="Normal 2 15 2 3" xfId="1425"/>
    <cellStyle name="Normal 2 15 3" xfId="1426"/>
    <cellStyle name="Normal 2 16" xfId="1427"/>
    <cellStyle name="Normal 2 16 2" xfId="1428"/>
    <cellStyle name="Normal 2 16 2 2" xfId="1429"/>
    <cellStyle name="Normal 2 16 2 2 2" xfId="1430"/>
    <cellStyle name="Normal 2 16 2 2 3" xfId="1431"/>
    <cellStyle name="Normal 2 16 2 3" xfId="1432"/>
    <cellStyle name="Normal 2 16 3" xfId="1433"/>
    <cellStyle name="Normal 2 17" xfId="1434"/>
    <cellStyle name="Normal 2 17 2" xfId="1435"/>
    <cellStyle name="Normal 2 17 2 2" xfId="1436"/>
    <cellStyle name="Normal 2 17 2 2 2" xfId="1437"/>
    <cellStyle name="Normal 2 17 2 2 3" xfId="1438"/>
    <cellStyle name="Normal 2 17 2 3" xfId="1439"/>
    <cellStyle name="Normal 2 17 3" xfId="1440"/>
    <cellStyle name="Normal 2 18" xfId="1441"/>
    <cellStyle name="Normal 2 18 2" xfId="1442"/>
    <cellStyle name="Normal 2 18 2 2" xfId="1443"/>
    <cellStyle name="Normal 2 18 2 2 2" xfId="1444"/>
    <cellStyle name="Normal 2 18 2 2 3" xfId="1445"/>
    <cellStyle name="Normal 2 18 2 3" xfId="1446"/>
    <cellStyle name="Normal 2 18 3" xfId="1447"/>
    <cellStyle name="Normal 2 19" xfId="1448"/>
    <cellStyle name="Normal 2 19 2" xfId="1449"/>
    <cellStyle name="Normal 2 19 2 2" xfId="1450"/>
    <cellStyle name="Normal 2 19 2 2 2" xfId="1451"/>
    <cellStyle name="Normal 2 19 2 2 3" xfId="1452"/>
    <cellStyle name="Normal 2 19 2 3" xfId="1453"/>
    <cellStyle name="Normal 2 19 3" xfId="1454"/>
    <cellStyle name="Normal 2 2" xfId="1455"/>
    <cellStyle name="Normal 2 2 10" xfId="1456"/>
    <cellStyle name="Normal 2 2 10 2" xfId="1457"/>
    <cellStyle name="Normal 2 2 10 2 2" xfId="1458"/>
    <cellStyle name="Normal 2 2 10 2 2 2" xfId="1459"/>
    <cellStyle name="Normal 2 2 10 2 2 3" xfId="1460"/>
    <cellStyle name="Normal 2 2 10 2 3" xfId="1461"/>
    <cellStyle name="Normal 2 2 10 3" xfId="1462"/>
    <cellStyle name="Normal 2 2 11" xfId="1463"/>
    <cellStyle name="Normal 2 2 11 2" xfId="1464"/>
    <cellStyle name="Normal 2 2 11 2 2" xfId="1465"/>
    <cellStyle name="Normal 2 2 11 2 2 2" xfId="1466"/>
    <cellStyle name="Normal 2 2 11 2 2 3" xfId="1467"/>
    <cellStyle name="Normal 2 2 11 2 3" xfId="1468"/>
    <cellStyle name="Normal 2 2 11 3" xfId="1469"/>
    <cellStyle name="Normal 2 2 12" xfId="1470"/>
    <cellStyle name="Normal 2 2 12 2" xfId="1471"/>
    <cellStyle name="Normal 2 2 12 2 2" xfId="1472"/>
    <cellStyle name="Normal 2 2 12 2 2 2" xfId="1473"/>
    <cellStyle name="Normal 2 2 12 2 2 3" xfId="1474"/>
    <cellStyle name="Normal 2 2 12 2 3" xfId="1475"/>
    <cellStyle name="Normal 2 2 12 3" xfId="1476"/>
    <cellStyle name="Normal 2 2 13" xfId="1477"/>
    <cellStyle name="Normal 2 2 13 2" xfId="1478"/>
    <cellStyle name="Normal 2 2 13 2 2" xfId="1479"/>
    <cellStyle name="Normal 2 2 13 2 2 2" xfId="1480"/>
    <cellStyle name="Normal 2 2 13 2 2 3" xfId="1481"/>
    <cellStyle name="Normal 2 2 13 2 3" xfId="1482"/>
    <cellStyle name="Normal 2 2 13 3" xfId="1483"/>
    <cellStyle name="Normal 2 2 14" xfId="1484"/>
    <cellStyle name="Normal 2 2 14 2" xfId="1485"/>
    <cellStyle name="Normal 2 2 14 2 2" xfId="1486"/>
    <cellStyle name="Normal 2 2 14 2 2 2" xfId="1487"/>
    <cellStyle name="Normal 2 2 14 2 2 3" xfId="1488"/>
    <cellStyle name="Normal 2 2 14 2 3" xfId="1489"/>
    <cellStyle name="Normal 2 2 14 3" xfId="1490"/>
    <cellStyle name="Normal 2 2 15" xfId="1491"/>
    <cellStyle name="Normal 2 2 15 2" xfId="1492"/>
    <cellStyle name="Normal 2 2 15 2 2" xfId="1493"/>
    <cellStyle name="Normal 2 2 15 2 2 2" xfId="1494"/>
    <cellStyle name="Normal 2 2 15 2 2 3" xfId="1495"/>
    <cellStyle name="Normal 2 2 15 2 3" xfId="1496"/>
    <cellStyle name="Normal 2 2 15 3" xfId="1497"/>
    <cellStyle name="Normal 2 2 16" xfId="1498"/>
    <cellStyle name="Normal 2 2 16 2" xfId="1499"/>
    <cellStyle name="Normal 2 2 16 2 2" xfId="1500"/>
    <cellStyle name="Normal 2 2 16 2 2 2" xfId="1501"/>
    <cellStyle name="Normal 2 2 16 2 2 3" xfId="1502"/>
    <cellStyle name="Normal 2 2 16 2 3" xfId="1503"/>
    <cellStyle name="Normal 2 2 16 3" xfId="1504"/>
    <cellStyle name="Normal 2 2 17" xfId="1505"/>
    <cellStyle name="Normal 2 2 17 2" xfId="1506"/>
    <cellStyle name="Normal 2 2 17 2 2" xfId="1507"/>
    <cellStyle name="Normal 2 2 17 2 2 2" xfId="1508"/>
    <cellStyle name="Normal 2 2 17 2 2 3" xfId="1509"/>
    <cellStyle name="Normal 2 2 17 2 3" xfId="1510"/>
    <cellStyle name="Normal 2 2 17 3" xfId="1511"/>
    <cellStyle name="Normal 2 2 18" xfId="1512"/>
    <cellStyle name="Normal 2 2 18 2" xfId="1513"/>
    <cellStyle name="Normal 2 2 18 2 2" xfId="1514"/>
    <cellStyle name="Normal 2 2 18 2 2 2" xfId="1515"/>
    <cellStyle name="Normal 2 2 18 2 2 3" xfId="1516"/>
    <cellStyle name="Normal 2 2 18 2 3" xfId="1517"/>
    <cellStyle name="Normal 2 2 18 3" xfId="1518"/>
    <cellStyle name="Normal 2 2 19" xfId="1519"/>
    <cellStyle name="Normal 2 2 19 2" xfId="1520"/>
    <cellStyle name="Normal 2 2 19 2 2" xfId="1521"/>
    <cellStyle name="Normal 2 2 19 2 2 2" xfId="1522"/>
    <cellStyle name="Normal 2 2 19 2 2 3" xfId="1523"/>
    <cellStyle name="Normal 2 2 19 2 3" xfId="1524"/>
    <cellStyle name="Normal 2 2 19 3" xfId="1525"/>
    <cellStyle name="Normal 2 2 2" xfId="1526"/>
    <cellStyle name="Normal 2 2 2 10" xfId="1527"/>
    <cellStyle name="Normal 2 2 2 10 2" xfId="1528"/>
    <cellStyle name="Normal 2 2 2 10 2 2" xfId="1529"/>
    <cellStyle name="Normal 2 2 2 10 2 3" xfId="1530"/>
    <cellStyle name="Normal 2 2 2 10 3" xfId="1531"/>
    <cellStyle name="Normal 2 2 2 11" xfId="1532"/>
    <cellStyle name="Normal 2 2 2 11 2" xfId="7731"/>
    <cellStyle name="Normal 2 2 2 11_BASE FIDEICOMISO AL 15032008 version 2" xfId="7732"/>
    <cellStyle name="Normal 2 2 2 12" xfId="1533"/>
    <cellStyle name="Normal 2 2 2 13" xfId="7733"/>
    <cellStyle name="Normal 2 2 2 14" xfId="7734"/>
    <cellStyle name="Normal 2 2 2 15" xfId="7735"/>
    <cellStyle name="Normal 2 2 2 16" xfId="7736"/>
    <cellStyle name="Normal 2 2 2 17" xfId="7737"/>
    <cellStyle name="Normal 2 2 2 18" xfId="7738"/>
    <cellStyle name="Normal 2 2 2 19" xfId="7739"/>
    <cellStyle name="Normal 2 2 2 2" xfId="1534"/>
    <cellStyle name="Normal 2 2 2 2 10" xfId="1535"/>
    <cellStyle name="Normal 2 2 2 2 10 2" xfId="1536"/>
    <cellStyle name="Normal 2 2 2 2 10 2 2" xfId="1537"/>
    <cellStyle name="Normal 2 2 2 2 10 2 2 2" xfId="1538"/>
    <cellStyle name="Normal 2 2 2 2 10 2 2 3" xfId="1539"/>
    <cellStyle name="Normal 2 2 2 2 10 2 3" xfId="1540"/>
    <cellStyle name="Normal 2 2 2 2 10 3" xfId="1541"/>
    <cellStyle name="Normal 2 2 2 2 11" xfId="1542"/>
    <cellStyle name="Normal 2 2 2 2 11 2" xfId="1543"/>
    <cellStyle name="Normal 2 2 2 2 11 2 2" xfId="1544"/>
    <cellStyle name="Normal 2 2 2 2 11 2 2 2" xfId="1545"/>
    <cellStyle name="Normal 2 2 2 2 11 2 2 3" xfId="1546"/>
    <cellStyle name="Normal 2 2 2 2 11 2 3" xfId="1547"/>
    <cellStyle name="Normal 2 2 2 2 11 3" xfId="1548"/>
    <cellStyle name="Normal 2 2 2 2 12" xfId="1549"/>
    <cellStyle name="Normal 2 2 2 2 12 2" xfId="1550"/>
    <cellStyle name="Normal 2 2 2 2 12 2 2" xfId="1551"/>
    <cellStyle name="Normal 2 2 2 2 12 2 2 2" xfId="1552"/>
    <cellStyle name="Normal 2 2 2 2 12 2 2 3" xfId="1553"/>
    <cellStyle name="Normal 2 2 2 2 12 2 3" xfId="1554"/>
    <cellStyle name="Normal 2 2 2 2 12 3" xfId="1555"/>
    <cellStyle name="Normal 2 2 2 2 13" xfId="1556"/>
    <cellStyle name="Normal 2 2 2 2 13 2" xfId="1557"/>
    <cellStyle name="Normal 2 2 2 2 13 2 2" xfId="1558"/>
    <cellStyle name="Normal 2 2 2 2 13 2 2 2" xfId="1559"/>
    <cellStyle name="Normal 2 2 2 2 13 2 2 3" xfId="1560"/>
    <cellStyle name="Normal 2 2 2 2 13 2 3" xfId="1561"/>
    <cellStyle name="Normal 2 2 2 2 13 3" xfId="1562"/>
    <cellStyle name="Normal 2 2 2 2 14" xfId="1563"/>
    <cellStyle name="Normal 2 2 2 2 14 2" xfId="1564"/>
    <cellStyle name="Normal 2 2 2 2 14 2 2" xfId="1565"/>
    <cellStyle name="Normal 2 2 2 2 14 2 2 2" xfId="1566"/>
    <cellStyle name="Normal 2 2 2 2 14 2 2 3" xfId="1567"/>
    <cellStyle name="Normal 2 2 2 2 14 2 3" xfId="1568"/>
    <cellStyle name="Normal 2 2 2 2 14 3" xfId="1569"/>
    <cellStyle name="Normal 2 2 2 2 15" xfId="1570"/>
    <cellStyle name="Normal 2 2 2 2 15 2" xfId="1571"/>
    <cellStyle name="Normal 2 2 2 2 15 2 2" xfId="1572"/>
    <cellStyle name="Normal 2 2 2 2 15 2 2 2" xfId="1573"/>
    <cellStyle name="Normal 2 2 2 2 15 2 3" xfId="1574"/>
    <cellStyle name="Normal 2 2 2 2 15 3" xfId="1575"/>
    <cellStyle name="Normal 2 2 2 2 16" xfId="1576"/>
    <cellStyle name="Normal 2 2 2 2 2" xfId="1577"/>
    <cellStyle name="Normal 2 2 2 2 2 10" xfId="7740"/>
    <cellStyle name="Normal 2 2 2 2 2 11" xfId="7741"/>
    <cellStyle name="Normal 2 2 2 2 2 12" xfId="7742"/>
    <cellStyle name="Normal 2 2 2 2 2 13" xfId="7743"/>
    <cellStyle name="Normal 2 2 2 2 2 14" xfId="7744"/>
    <cellStyle name="Normal 2 2 2 2 2 15" xfId="7745"/>
    <cellStyle name="Normal 2 2 2 2 2 2" xfId="1578"/>
    <cellStyle name="Normal 2 2 2 2 2 2 10" xfId="1579"/>
    <cellStyle name="Normal 2 2 2 2 2 2 10 2" xfId="1580"/>
    <cellStyle name="Normal 2 2 2 2 2 2 10 2 2" xfId="1581"/>
    <cellStyle name="Normal 2 2 2 2 2 2 10 2 2 2" xfId="1582"/>
    <cellStyle name="Normal 2 2 2 2 2 2 10 2 2 3" xfId="1583"/>
    <cellStyle name="Normal 2 2 2 2 2 2 10 2 3" xfId="1584"/>
    <cellStyle name="Normal 2 2 2 2 2 2 10 3" xfId="1585"/>
    <cellStyle name="Normal 2 2 2 2 2 2 11" xfId="1586"/>
    <cellStyle name="Normal 2 2 2 2 2 2 11 2" xfId="1587"/>
    <cellStyle name="Normal 2 2 2 2 2 2 11 2 2" xfId="1588"/>
    <cellStyle name="Normal 2 2 2 2 2 2 11 2 2 2" xfId="1589"/>
    <cellStyle name="Normal 2 2 2 2 2 2 11 2 2 3" xfId="1590"/>
    <cellStyle name="Normal 2 2 2 2 2 2 11 2 3" xfId="1591"/>
    <cellStyle name="Normal 2 2 2 2 2 2 11 3" xfId="1592"/>
    <cellStyle name="Normal 2 2 2 2 2 2 12" xfId="1593"/>
    <cellStyle name="Normal 2 2 2 2 2 2 12 2" xfId="1594"/>
    <cellStyle name="Normal 2 2 2 2 2 2 12 2 2" xfId="1595"/>
    <cellStyle name="Normal 2 2 2 2 2 2 12 2 2 2" xfId="1596"/>
    <cellStyle name="Normal 2 2 2 2 2 2 12 2 2 3" xfId="1597"/>
    <cellStyle name="Normal 2 2 2 2 2 2 12 2 3" xfId="1598"/>
    <cellStyle name="Normal 2 2 2 2 2 2 12 3" xfId="1599"/>
    <cellStyle name="Normal 2 2 2 2 2 2 13" xfId="1600"/>
    <cellStyle name="Normal 2 2 2 2 2 2 13 2" xfId="1601"/>
    <cellStyle name="Normal 2 2 2 2 2 2 13 2 2" xfId="1602"/>
    <cellStyle name="Normal 2 2 2 2 2 2 13 2 2 2" xfId="1603"/>
    <cellStyle name="Normal 2 2 2 2 2 2 13 2 2 3" xfId="1604"/>
    <cellStyle name="Normal 2 2 2 2 2 2 13 2 3" xfId="1605"/>
    <cellStyle name="Normal 2 2 2 2 2 2 13 3" xfId="1606"/>
    <cellStyle name="Normal 2 2 2 2 2 2 14" xfId="1607"/>
    <cellStyle name="Normal 2 2 2 2 2 2 14 2" xfId="1608"/>
    <cellStyle name="Normal 2 2 2 2 2 2 14 2 2" xfId="1609"/>
    <cellStyle name="Normal 2 2 2 2 2 2 14 2 2 2" xfId="1610"/>
    <cellStyle name="Normal 2 2 2 2 2 2 14 2 2 3" xfId="1611"/>
    <cellStyle name="Normal 2 2 2 2 2 2 14 2 3" xfId="1612"/>
    <cellStyle name="Normal 2 2 2 2 2 2 14 3" xfId="1613"/>
    <cellStyle name="Normal 2 2 2 2 2 2 15" xfId="1614"/>
    <cellStyle name="Normal 2 2 2 2 2 2 15 2" xfId="1615"/>
    <cellStyle name="Normal 2 2 2 2 2 2 15 2 2" xfId="1616"/>
    <cellStyle name="Normal 2 2 2 2 2 2 15 2 2 2" xfId="1617"/>
    <cellStyle name="Normal 2 2 2 2 2 2 15 2 3" xfId="1618"/>
    <cellStyle name="Normal 2 2 2 2 2 2 15 3" xfId="1619"/>
    <cellStyle name="Normal 2 2 2 2 2 2 16" xfId="1620"/>
    <cellStyle name="Normal 2 2 2 2 2 2 2" xfId="1621"/>
    <cellStyle name="Normal 2 2 2 2 2 2 2 10" xfId="7746"/>
    <cellStyle name="Normal 2 2 2 2 2 2 2 2" xfId="1622"/>
    <cellStyle name="Normal 2 2 2 2 2 2 2 2 2" xfId="1623"/>
    <cellStyle name="Normal 2 2 2 2 2 2 2 2 2 2" xfId="1624"/>
    <cellStyle name="Normal 2 2 2 2 2 2 2 2 2 2 2" xfId="1625"/>
    <cellStyle name="Normal 2 2 2 2 2 2 2 2 2 2 2 2" xfId="1626"/>
    <cellStyle name="Normal 2 2 2 2 2 2 2 2 2 2 3" xfId="1627"/>
    <cellStyle name="Normal 2 2 2 2 2 2 2 2 2 3" xfId="1628"/>
    <cellStyle name="Normal 2 2 2 2 2 2 2 2 3" xfId="1629"/>
    <cellStyle name="Normal 2 2 2 2 2 2 2 2 4" xfId="7747"/>
    <cellStyle name="Normal 2 2 2 2 2 2 2 2 5" xfId="7748"/>
    <cellStyle name="Normal 2 2 2 2 2 2 2 2 6" xfId="7749"/>
    <cellStyle name="Normal 2 2 2 2 2 2 2 2 7" xfId="7750"/>
    <cellStyle name="Normal 2 2 2 2 2 2 2 3" xfId="1630"/>
    <cellStyle name="Normal 2 2 2 2 2 2 2 3 2" xfId="1631"/>
    <cellStyle name="Normal 2 2 2 2 2 2 2 3 2 2" xfId="1632"/>
    <cellStyle name="Normal 2 2 2 2 2 2 2 3 3" xfId="1633"/>
    <cellStyle name="Normal 2 2 2 2 2 2 2 4" xfId="1634"/>
    <cellStyle name="Normal 2 2 2 2 2 2 2 5" xfId="7751"/>
    <cellStyle name="Normal 2 2 2 2 2 2 2 6" xfId="7752"/>
    <cellStyle name="Normal 2 2 2 2 2 2 2 7" xfId="7753"/>
    <cellStyle name="Normal 2 2 2 2 2 2 2 8" xfId="7754"/>
    <cellStyle name="Normal 2 2 2 2 2 2 2 9" xfId="7755"/>
    <cellStyle name="Normal 2 2 2 2 2 2 3" xfId="1635"/>
    <cellStyle name="Normal 2 2 2 2 2 2 3 2" xfId="1636"/>
    <cellStyle name="Normal 2 2 2 2 2 2 3 2 2" xfId="1637"/>
    <cellStyle name="Normal 2 2 2 2 2 2 3 2 2 2" xfId="1638"/>
    <cellStyle name="Normal 2 2 2 2 2 2 3 2 2 3" xfId="1639"/>
    <cellStyle name="Normal 2 2 2 2 2 2 3 2 3" xfId="1640"/>
    <cellStyle name="Normal 2 2 2 2 2 2 3 3" xfId="1641"/>
    <cellStyle name="Normal 2 2 2 2 2 2 4" xfId="1642"/>
    <cellStyle name="Normal 2 2 2 2 2 2 4 2" xfId="1643"/>
    <cellStyle name="Normal 2 2 2 2 2 2 4 2 2" xfId="1644"/>
    <cellStyle name="Normal 2 2 2 2 2 2 4 2 2 2" xfId="1645"/>
    <cellStyle name="Normal 2 2 2 2 2 2 4 2 2 3" xfId="1646"/>
    <cellStyle name="Normal 2 2 2 2 2 2 4 2 3" xfId="1647"/>
    <cellStyle name="Normal 2 2 2 2 2 2 4 3" xfId="1648"/>
    <cellStyle name="Normal 2 2 2 2 2 2 5" xfId="1649"/>
    <cellStyle name="Normal 2 2 2 2 2 2 5 2" xfId="1650"/>
    <cellStyle name="Normal 2 2 2 2 2 2 5 2 2" xfId="1651"/>
    <cellStyle name="Normal 2 2 2 2 2 2 5 2 2 2" xfId="1652"/>
    <cellStyle name="Normal 2 2 2 2 2 2 5 2 2 3" xfId="1653"/>
    <cellStyle name="Normal 2 2 2 2 2 2 5 2 3" xfId="1654"/>
    <cellStyle name="Normal 2 2 2 2 2 2 5 3" xfId="1655"/>
    <cellStyle name="Normal 2 2 2 2 2 2 6" xfId="1656"/>
    <cellStyle name="Normal 2 2 2 2 2 2 6 2" xfId="1657"/>
    <cellStyle name="Normal 2 2 2 2 2 2 6 2 2" xfId="1658"/>
    <cellStyle name="Normal 2 2 2 2 2 2 6 2 2 2" xfId="1659"/>
    <cellStyle name="Normal 2 2 2 2 2 2 6 2 2 3" xfId="1660"/>
    <cellStyle name="Normal 2 2 2 2 2 2 6 2 3" xfId="1661"/>
    <cellStyle name="Normal 2 2 2 2 2 2 6 3" xfId="1662"/>
    <cellStyle name="Normal 2 2 2 2 2 2 7" xfId="1663"/>
    <cellStyle name="Normal 2 2 2 2 2 2 7 2" xfId="1664"/>
    <cellStyle name="Normal 2 2 2 2 2 2 7 2 2" xfId="1665"/>
    <cellStyle name="Normal 2 2 2 2 2 2 7 2 2 2" xfId="1666"/>
    <cellStyle name="Normal 2 2 2 2 2 2 7 2 2 3" xfId="1667"/>
    <cellStyle name="Normal 2 2 2 2 2 2 7 2 3" xfId="1668"/>
    <cellStyle name="Normal 2 2 2 2 2 2 7 3" xfId="1669"/>
    <cellStyle name="Normal 2 2 2 2 2 2 8" xfId="1670"/>
    <cellStyle name="Normal 2 2 2 2 2 2 8 2" xfId="1671"/>
    <cellStyle name="Normal 2 2 2 2 2 2 8 2 2" xfId="1672"/>
    <cellStyle name="Normal 2 2 2 2 2 2 8 2 2 2" xfId="1673"/>
    <cellStyle name="Normal 2 2 2 2 2 2 8 2 2 3" xfId="1674"/>
    <cellStyle name="Normal 2 2 2 2 2 2 8 2 3" xfId="1675"/>
    <cellStyle name="Normal 2 2 2 2 2 2 8 3" xfId="1676"/>
    <cellStyle name="Normal 2 2 2 2 2 2 9" xfId="1677"/>
    <cellStyle name="Normal 2 2 2 2 2 2 9 2" xfId="1678"/>
    <cellStyle name="Normal 2 2 2 2 2 2 9 2 2" xfId="1679"/>
    <cellStyle name="Normal 2 2 2 2 2 2 9 2 2 2" xfId="1680"/>
    <cellStyle name="Normal 2 2 2 2 2 2 9 2 2 3" xfId="1681"/>
    <cellStyle name="Normal 2 2 2 2 2 2 9 2 3" xfId="1682"/>
    <cellStyle name="Normal 2 2 2 2 2 2 9 3" xfId="1683"/>
    <cellStyle name="Normal 2 2 2 2 2 2_BASE FIDEICOMISO AL 15032008 version 2" xfId="7756"/>
    <cellStyle name="Normal 2 2 2 2 2 3" xfId="1684"/>
    <cellStyle name="Normal 2 2 2 2 2 3 2" xfId="1685"/>
    <cellStyle name="Normal 2 2 2 2 2 3 2 2" xfId="1686"/>
    <cellStyle name="Normal 2 2 2 2 2 3 2 2 2" xfId="1687"/>
    <cellStyle name="Normal 2 2 2 2 2 3 2 3" xfId="1688"/>
    <cellStyle name="Normal 2 2 2 2 2 3 3" xfId="1689"/>
    <cellStyle name="Normal 2 2 2 2 2 4" xfId="1690"/>
    <cellStyle name="Normal 2 2 2 2 2 4 2" xfId="7757"/>
    <cellStyle name="Normal 2 2 2 2 2 4_BASE FIDEICOMISO AL 15032008 version 2" xfId="7758"/>
    <cellStyle name="Normal 2 2 2 2 2 5" xfId="7759"/>
    <cellStyle name="Normal 2 2 2 2 2 6" xfId="7760"/>
    <cellStyle name="Normal 2 2 2 2 2 7" xfId="7761"/>
    <cellStyle name="Normal 2 2 2 2 2 8" xfId="7762"/>
    <cellStyle name="Normal 2 2 2 2 2 9" xfId="7763"/>
    <cellStyle name="Normal 2 2 2 2 3" xfId="1691"/>
    <cellStyle name="Normal 2 2 2 2 3 2" xfId="1692"/>
    <cellStyle name="Normal 2 2 2 2 3 2 2" xfId="1693"/>
    <cellStyle name="Normal 2 2 2 2 3 2 2 2" xfId="1694"/>
    <cellStyle name="Normal 2 2 2 2 3 2 2 3" xfId="1695"/>
    <cellStyle name="Normal 2 2 2 2 3 2 3" xfId="1696"/>
    <cellStyle name="Normal 2 2 2 2 3 3" xfId="1697"/>
    <cellStyle name="Normal 2 2 2 2 4" xfId="1698"/>
    <cellStyle name="Normal 2 2 2 2 4 2" xfId="1699"/>
    <cellStyle name="Normal 2 2 2 2 4 2 2" xfId="1700"/>
    <cellStyle name="Normal 2 2 2 2 4 2 2 2" xfId="1701"/>
    <cellStyle name="Normal 2 2 2 2 4 2 2 3" xfId="1702"/>
    <cellStyle name="Normal 2 2 2 2 4 2 3" xfId="1703"/>
    <cellStyle name="Normal 2 2 2 2 4 3" xfId="1704"/>
    <cellStyle name="Normal 2 2 2 2 5" xfId="1705"/>
    <cellStyle name="Normal 2 2 2 2 5 2" xfId="1706"/>
    <cellStyle name="Normal 2 2 2 2 5 2 2" xfId="1707"/>
    <cellStyle name="Normal 2 2 2 2 5 2 2 2" xfId="1708"/>
    <cellStyle name="Normal 2 2 2 2 5 2 2 3" xfId="1709"/>
    <cellStyle name="Normal 2 2 2 2 5 2 3" xfId="1710"/>
    <cellStyle name="Normal 2 2 2 2 5 3" xfId="1711"/>
    <cellStyle name="Normal 2 2 2 2 6" xfId="1712"/>
    <cellStyle name="Normal 2 2 2 2 6 2" xfId="1713"/>
    <cellStyle name="Normal 2 2 2 2 6 2 2" xfId="1714"/>
    <cellStyle name="Normal 2 2 2 2 6 2 2 2" xfId="1715"/>
    <cellStyle name="Normal 2 2 2 2 6 2 2 3" xfId="1716"/>
    <cellStyle name="Normal 2 2 2 2 6 2 3" xfId="1717"/>
    <cellStyle name="Normal 2 2 2 2 6 3" xfId="1718"/>
    <cellStyle name="Normal 2 2 2 2 7" xfId="1719"/>
    <cellStyle name="Normal 2 2 2 2 7 2" xfId="1720"/>
    <cellStyle name="Normal 2 2 2 2 7 2 2" xfId="1721"/>
    <cellStyle name="Normal 2 2 2 2 7 2 2 2" xfId="1722"/>
    <cellStyle name="Normal 2 2 2 2 7 2 2 3" xfId="1723"/>
    <cellStyle name="Normal 2 2 2 2 7 2 3" xfId="1724"/>
    <cellStyle name="Normal 2 2 2 2 7 3" xfId="1725"/>
    <cellStyle name="Normal 2 2 2 2 8" xfId="1726"/>
    <cellStyle name="Normal 2 2 2 2 8 2" xfId="1727"/>
    <cellStyle name="Normal 2 2 2 2 8 2 2" xfId="1728"/>
    <cellStyle name="Normal 2 2 2 2 8 2 2 2" xfId="1729"/>
    <cellStyle name="Normal 2 2 2 2 8 2 2 3" xfId="1730"/>
    <cellStyle name="Normal 2 2 2 2 8 2 3" xfId="1731"/>
    <cellStyle name="Normal 2 2 2 2 8 3" xfId="1732"/>
    <cellStyle name="Normal 2 2 2 2 9" xfId="1733"/>
    <cellStyle name="Normal 2 2 2 2 9 2" xfId="1734"/>
    <cellStyle name="Normal 2 2 2 2 9 2 2" xfId="1735"/>
    <cellStyle name="Normal 2 2 2 2 9 2 2 2" xfId="1736"/>
    <cellStyle name="Normal 2 2 2 2 9 2 2 3" xfId="1737"/>
    <cellStyle name="Normal 2 2 2 2 9 2 3" xfId="1738"/>
    <cellStyle name="Normal 2 2 2 2 9 3" xfId="1739"/>
    <cellStyle name="Normal 2 2 2 2_BASE FIDEICOMISO AL 15032008 version 2" xfId="7764"/>
    <cellStyle name="Normal 2 2 2 20" xfId="7765"/>
    <cellStyle name="Normal 2 2 2 21" xfId="7766"/>
    <cellStyle name="Normal 2 2 2 22" xfId="7767"/>
    <cellStyle name="Normal 2 2 2 3" xfId="1740"/>
    <cellStyle name="Normal 2 2 2 3 2" xfId="1741"/>
    <cellStyle name="Normal 2 2 2 3 2 2" xfId="1742"/>
    <cellStyle name="Normal 2 2 2 3 2 2 2" xfId="1743"/>
    <cellStyle name="Normal 2 2 2 3 2 2 3" xfId="1744"/>
    <cellStyle name="Normal 2 2 2 3 2 3" xfId="1745"/>
    <cellStyle name="Normal 2 2 2 3 3" xfId="1746"/>
    <cellStyle name="Normal 2 2 2 4" xfId="1747"/>
    <cellStyle name="Normal 2 2 2 4 2" xfId="1748"/>
    <cellStyle name="Normal 2 2 2 4 2 2" xfId="1749"/>
    <cellStyle name="Normal 2 2 2 4 2 2 2" xfId="1750"/>
    <cellStyle name="Normal 2 2 2 4 2 2 3" xfId="1751"/>
    <cellStyle name="Normal 2 2 2 4 2 3" xfId="1752"/>
    <cellStyle name="Normal 2 2 2 4 3" xfId="1753"/>
    <cellStyle name="Normal 2 2 2 5" xfId="1754"/>
    <cellStyle name="Normal 2 2 2 5 2" xfId="1755"/>
    <cellStyle name="Normal 2 2 2 5 2 2" xfId="1756"/>
    <cellStyle name="Normal 2 2 2 5 2 2 2" xfId="1757"/>
    <cellStyle name="Normal 2 2 2 5 2 2 3" xfId="1758"/>
    <cellStyle name="Normal 2 2 2 5 2 3" xfId="1759"/>
    <cellStyle name="Normal 2 2 2 5 3" xfId="1760"/>
    <cellStyle name="Normal 2 2 2 6" xfId="1761"/>
    <cellStyle name="Normal 2 2 2 6 2" xfId="1762"/>
    <cellStyle name="Normal 2 2 2 6 2 2" xfId="1763"/>
    <cellStyle name="Normal 2 2 2 6 2 2 2" xfId="1764"/>
    <cellStyle name="Normal 2 2 2 6 2 2 3" xfId="1765"/>
    <cellStyle name="Normal 2 2 2 6 2 3" xfId="1766"/>
    <cellStyle name="Normal 2 2 2 6 3" xfId="1767"/>
    <cellStyle name="Normal 2 2 2 7" xfId="1768"/>
    <cellStyle name="Normal 2 2 2 7 2" xfId="1769"/>
    <cellStyle name="Normal 2 2 2 7 2 2" xfId="1770"/>
    <cellStyle name="Normal 2 2 2 7 2 2 2" xfId="1771"/>
    <cellStyle name="Normal 2 2 2 7 2 2 3" xfId="1772"/>
    <cellStyle name="Normal 2 2 2 7 2 3" xfId="1773"/>
    <cellStyle name="Normal 2 2 2 7 3" xfId="1774"/>
    <cellStyle name="Normal 2 2 2 8" xfId="1775"/>
    <cellStyle name="Normal 2 2 2 8 2" xfId="1776"/>
    <cellStyle name="Normal 2 2 2 8 2 2" xfId="1777"/>
    <cellStyle name="Normal 2 2 2 8 2 2 2" xfId="1778"/>
    <cellStyle name="Normal 2 2 2 8 2 2 3" xfId="1779"/>
    <cellStyle name="Normal 2 2 2 8 2 3" xfId="1780"/>
    <cellStyle name="Normal 2 2 2 8 3" xfId="1781"/>
    <cellStyle name="Normal 2 2 2 9" xfId="1782"/>
    <cellStyle name="Normal 2 2 2 9 2" xfId="1783"/>
    <cellStyle name="Normal 2 2 2 9 2 2" xfId="1784"/>
    <cellStyle name="Normal 2 2 2 9 2 2 2" xfId="1785"/>
    <cellStyle name="Normal 2 2 2 9 2 2 2 2" xfId="1786"/>
    <cellStyle name="Normal 2 2 2 9 2 2 3" xfId="1787"/>
    <cellStyle name="Normal 2 2 2 9 2 3" xfId="1788"/>
    <cellStyle name="Normal 2 2 2 9 3" xfId="1789"/>
    <cellStyle name="Normal 2 2 20" xfId="1790"/>
    <cellStyle name="Normal 2 2 20 2" xfId="1791"/>
    <cellStyle name="Normal 2 2 20 2 2" xfId="1792"/>
    <cellStyle name="Normal 2 2 20 2 2 2" xfId="1793"/>
    <cellStyle name="Normal 2 2 20 2 2 3" xfId="1794"/>
    <cellStyle name="Normal 2 2 20 2 3" xfId="1795"/>
    <cellStyle name="Normal 2 2 20 3" xfId="1796"/>
    <cellStyle name="Normal 2 2 21" xfId="1797"/>
    <cellStyle name="Normal 2 2 21 2" xfId="1798"/>
    <cellStyle name="Normal 2 2 21 2 2" xfId="1799"/>
    <cellStyle name="Normal 2 2 21 2 2 2" xfId="1800"/>
    <cellStyle name="Normal 2 2 21 2 2 2 2" xfId="1801"/>
    <cellStyle name="Normal 2 2 21 2 2 3" xfId="1802"/>
    <cellStyle name="Normal 2 2 21 2 3" xfId="1803"/>
    <cellStyle name="Normal 2 2 21 3" xfId="1804"/>
    <cellStyle name="Normal 2 2 22" xfId="1805"/>
    <cellStyle name="Normal 2 2 22 2" xfId="1806"/>
    <cellStyle name="Normal 2 2 22 2 2" xfId="1807"/>
    <cellStyle name="Normal 2 2 22 2 2 2" xfId="1808"/>
    <cellStyle name="Normal 2 2 22 2 3" xfId="1809"/>
    <cellStyle name="Normal 2 2 22 3" xfId="1810"/>
    <cellStyle name="Normal 2 2 23" xfId="1811"/>
    <cellStyle name="Normal 2 2 23 2" xfId="1812"/>
    <cellStyle name="Normal 2 2 23 2 2" xfId="1813"/>
    <cellStyle name="Normal 2 2 24" xfId="1814"/>
    <cellStyle name="Normal 2 2 25" xfId="1815"/>
    <cellStyle name="Normal 2 2 3" xfId="1816"/>
    <cellStyle name="Normal 2 2 3 10" xfId="1817"/>
    <cellStyle name="Normal 2 2 3 10 2" xfId="1818"/>
    <cellStyle name="Normal 2 2 3 10 2 2" xfId="1819"/>
    <cellStyle name="Normal 2 2 3 10 2 2 2" xfId="1820"/>
    <cellStyle name="Normal 2 2 3 10 2 2 3" xfId="1821"/>
    <cellStyle name="Normal 2 2 3 10 2 3" xfId="1822"/>
    <cellStyle name="Normal 2 2 3 10 3" xfId="1823"/>
    <cellStyle name="Normal 2 2 3 11" xfId="1824"/>
    <cellStyle name="Normal 2 2 3 11 2" xfId="1825"/>
    <cellStyle name="Normal 2 2 3 11 2 2" xfId="1826"/>
    <cellStyle name="Normal 2 2 3 11 2 2 2" xfId="1827"/>
    <cellStyle name="Normal 2 2 3 11 2 2 3" xfId="1828"/>
    <cellStyle name="Normal 2 2 3 11 2 3" xfId="1829"/>
    <cellStyle name="Normal 2 2 3 11 3" xfId="1830"/>
    <cellStyle name="Normal 2 2 3 12" xfId="1831"/>
    <cellStyle name="Normal 2 2 3 12 2" xfId="1832"/>
    <cellStyle name="Normal 2 2 3 12 2 2" xfId="1833"/>
    <cellStyle name="Normal 2 2 3 12 2 2 2" xfId="1834"/>
    <cellStyle name="Normal 2 2 3 12 2 2 3" xfId="1835"/>
    <cellStyle name="Normal 2 2 3 12 2 3" xfId="1836"/>
    <cellStyle name="Normal 2 2 3 12 3" xfId="1837"/>
    <cellStyle name="Normal 2 2 3 13" xfId="1838"/>
    <cellStyle name="Normal 2 2 3 13 2" xfId="1839"/>
    <cellStyle name="Normal 2 2 3 13 2 2" xfId="1840"/>
    <cellStyle name="Normal 2 2 3 13 2 2 2" xfId="1841"/>
    <cellStyle name="Normal 2 2 3 13 2 2 3" xfId="1842"/>
    <cellStyle name="Normal 2 2 3 13 2 3" xfId="1843"/>
    <cellStyle name="Normal 2 2 3 13 3" xfId="1844"/>
    <cellStyle name="Normal 2 2 3 14" xfId="1845"/>
    <cellStyle name="Normal 2 2 3 14 2" xfId="1846"/>
    <cellStyle name="Normal 2 2 3 14 2 2" xfId="1847"/>
    <cellStyle name="Normal 2 2 3 14 2 2 2" xfId="1848"/>
    <cellStyle name="Normal 2 2 3 14 2 2 3" xfId="1849"/>
    <cellStyle name="Normal 2 2 3 14 2 3" xfId="1850"/>
    <cellStyle name="Normal 2 2 3 14 3" xfId="1851"/>
    <cellStyle name="Normal 2 2 3 15" xfId="1852"/>
    <cellStyle name="Normal 2 2 3 15 2" xfId="1853"/>
    <cellStyle name="Normal 2 2 3 15 2 2" xfId="1854"/>
    <cellStyle name="Normal 2 2 3 15 2 3" xfId="1855"/>
    <cellStyle name="Normal 2 2 3 15 3" xfId="1856"/>
    <cellStyle name="Normal 2 2 3 16" xfId="1857"/>
    <cellStyle name="Normal 2 2 3 2" xfId="1858"/>
    <cellStyle name="Normal 2 2 3 2 2" xfId="1859"/>
    <cellStyle name="Normal 2 2 3 2 2 10" xfId="1860"/>
    <cellStyle name="Normal 2 2 3 2 2 10 2" xfId="1861"/>
    <cellStyle name="Normal 2 2 3 2 2 10 2 2" xfId="1862"/>
    <cellStyle name="Normal 2 2 3 2 2 10 2 2 2" xfId="1863"/>
    <cellStyle name="Normal 2 2 3 2 2 10 2 2 3" xfId="1864"/>
    <cellStyle name="Normal 2 2 3 2 2 10 2 3" xfId="1865"/>
    <cellStyle name="Normal 2 2 3 2 2 10 3" xfId="1866"/>
    <cellStyle name="Normal 2 2 3 2 2 11" xfId="1867"/>
    <cellStyle name="Normal 2 2 3 2 2 11 2" xfId="1868"/>
    <cellStyle name="Normal 2 2 3 2 2 11 2 2" xfId="1869"/>
    <cellStyle name="Normal 2 2 3 2 2 11 2 2 2" xfId="1870"/>
    <cellStyle name="Normal 2 2 3 2 2 11 2 2 3" xfId="1871"/>
    <cellStyle name="Normal 2 2 3 2 2 11 2 3" xfId="1872"/>
    <cellStyle name="Normal 2 2 3 2 2 11 3" xfId="1873"/>
    <cellStyle name="Normal 2 2 3 2 2 12" xfId="1874"/>
    <cellStyle name="Normal 2 2 3 2 2 12 2" xfId="1875"/>
    <cellStyle name="Normal 2 2 3 2 2 12 2 2" xfId="1876"/>
    <cellStyle name="Normal 2 2 3 2 2 12 2 2 2" xfId="1877"/>
    <cellStyle name="Normal 2 2 3 2 2 12 2 2 3" xfId="1878"/>
    <cellStyle name="Normal 2 2 3 2 2 12 2 3" xfId="1879"/>
    <cellStyle name="Normal 2 2 3 2 2 12 3" xfId="1880"/>
    <cellStyle name="Normal 2 2 3 2 2 13" xfId="1881"/>
    <cellStyle name="Normal 2 2 3 2 2 13 2" xfId="1882"/>
    <cellStyle name="Normal 2 2 3 2 2 13 2 2" xfId="1883"/>
    <cellStyle name="Normal 2 2 3 2 2 13 2 2 2" xfId="1884"/>
    <cellStyle name="Normal 2 2 3 2 2 13 2 2 3" xfId="1885"/>
    <cellStyle name="Normal 2 2 3 2 2 13 2 3" xfId="1886"/>
    <cellStyle name="Normal 2 2 3 2 2 13 3" xfId="1887"/>
    <cellStyle name="Normal 2 2 3 2 2 14" xfId="1888"/>
    <cellStyle name="Normal 2 2 3 2 2 14 2" xfId="1889"/>
    <cellStyle name="Normal 2 2 3 2 2 14 2 2" xfId="1890"/>
    <cellStyle name="Normal 2 2 3 2 2 14 2 3" xfId="1891"/>
    <cellStyle name="Normal 2 2 3 2 2 14 3" xfId="1892"/>
    <cellStyle name="Normal 2 2 3 2 2 15" xfId="1893"/>
    <cellStyle name="Normal 2 2 3 2 2 2" xfId="1894"/>
    <cellStyle name="Normal 2 2 3 2 2 2 2" xfId="1895"/>
    <cellStyle name="Normal 2 2 3 2 2 2 2 2" xfId="1896"/>
    <cellStyle name="Normal 2 2 3 2 2 2 2 2 2" xfId="1897"/>
    <cellStyle name="Normal 2 2 3 2 2 2 2 2 3" xfId="1898"/>
    <cellStyle name="Normal 2 2 3 2 2 2 2 3" xfId="1899"/>
    <cellStyle name="Normal 2 2 3 2 2 2 3" xfId="1900"/>
    <cellStyle name="Normal 2 2 3 2 2 3" xfId="1901"/>
    <cellStyle name="Normal 2 2 3 2 2 3 2" xfId="1902"/>
    <cellStyle name="Normal 2 2 3 2 2 3 2 2" xfId="1903"/>
    <cellStyle name="Normal 2 2 3 2 2 3 2 2 2" xfId="1904"/>
    <cellStyle name="Normal 2 2 3 2 2 3 2 2 3" xfId="1905"/>
    <cellStyle name="Normal 2 2 3 2 2 3 2 3" xfId="1906"/>
    <cellStyle name="Normal 2 2 3 2 2 3 3" xfId="1907"/>
    <cellStyle name="Normal 2 2 3 2 2 4" xfId="1908"/>
    <cellStyle name="Normal 2 2 3 2 2 4 2" xfId="1909"/>
    <cellStyle name="Normal 2 2 3 2 2 4 2 2" xfId="1910"/>
    <cellStyle name="Normal 2 2 3 2 2 4 2 2 2" xfId="1911"/>
    <cellStyle name="Normal 2 2 3 2 2 4 2 2 3" xfId="1912"/>
    <cellStyle name="Normal 2 2 3 2 2 4 2 3" xfId="1913"/>
    <cellStyle name="Normal 2 2 3 2 2 4 3" xfId="1914"/>
    <cellStyle name="Normal 2 2 3 2 2 5" xfId="1915"/>
    <cellStyle name="Normal 2 2 3 2 2 5 2" xfId="1916"/>
    <cellStyle name="Normal 2 2 3 2 2 5 2 2" xfId="1917"/>
    <cellStyle name="Normal 2 2 3 2 2 5 2 2 2" xfId="1918"/>
    <cellStyle name="Normal 2 2 3 2 2 5 2 2 3" xfId="1919"/>
    <cellStyle name="Normal 2 2 3 2 2 5 2 3" xfId="1920"/>
    <cellStyle name="Normal 2 2 3 2 2 5 3" xfId="1921"/>
    <cellStyle name="Normal 2 2 3 2 2 6" xfId="1922"/>
    <cellStyle name="Normal 2 2 3 2 2 6 2" xfId="1923"/>
    <cellStyle name="Normal 2 2 3 2 2 6 2 2" xfId="1924"/>
    <cellStyle name="Normal 2 2 3 2 2 6 2 2 2" xfId="1925"/>
    <cellStyle name="Normal 2 2 3 2 2 6 2 2 3" xfId="1926"/>
    <cellStyle name="Normal 2 2 3 2 2 6 2 3" xfId="1927"/>
    <cellStyle name="Normal 2 2 3 2 2 6 3" xfId="1928"/>
    <cellStyle name="Normal 2 2 3 2 2 7" xfId="1929"/>
    <cellStyle name="Normal 2 2 3 2 2 7 2" xfId="1930"/>
    <cellStyle name="Normal 2 2 3 2 2 7 2 2" xfId="1931"/>
    <cellStyle name="Normal 2 2 3 2 2 7 2 2 2" xfId="1932"/>
    <cellStyle name="Normal 2 2 3 2 2 7 2 2 3" xfId="1933"/>
    <cellStyle name="Normal 2 2 3 2 2 7 2 3" xfId="1934"/>
    <cellStyle name="Normal 2 2 3 2 2 7 3" xfId="1935"/>
    <cellStyle name="Normal 2 2 3 2 2 8" xfId="1936"/>
    <cellStyle name="Normal 2 2 3 2 2 8 2" xfId="1937"/>
    <cellStyle name="Normal 2 2 3 2 2 8 2 2" xfId="1938"/>
    <cellStyle name="Normal 2 2 3 2 2 8 2 2 2" xfId="1939"/>
    <cellStyle name="Normal 2 2 3 2 2 8 2 2 3" xfId="1940"/>
    <cellStyle name="Normal 2 2 3 2 2 8 2 3" xfId="1941"/>
    <cellStyle name="Normal 2 2 3 2 2 8 3" xfId="1942"/>
    <cellStyle name="Normal 2 2 3 2 2 9" xfId="1943"/>
    <cellStyle name="Normal 2 2 3 2 2 9 2" xfId="1944"/>
    <cellStyle name="Normal 2 2 3 2 2 9 2 2" xfId="1945"/>
    <cellStyle name="Normal 2 2 3 2 2 9 2 2 2" xfId="1946"/>
    <cellStyle name="Normal 2 2 3 2 2 9 2 2 3" xfId="1947"/>
    <cellStyle name="Normal 2 2 3 2 2 9 2 3" xfId="1948"/>
    <cellStyle name="Normal 2 2 3 2 2 9 3" xfId="1949"/>
    <cellStyle name="Normal 2 2 3 2 3" xfId="1950"/>
    <cellStyle name="Normal 2 2 3 2 3 2" xfId="1951"/>
    <cellStyle name="Normal 2 2 3 2 3 2 2" xfId="1952"/>
    <cellStyle name="Normal 2 2 3 2 3 2 3" xfId="1953"/>
    <cellStyle name="Normal 2 2 3 2 3 3" xfId="1954"/>
    <cellStyle name="Normal 2 2 3 2 4" xfId="1955"/>
    <cellStyle name="Normal 2 2 3 2_BASE FIDEICOMISO AL 15032008 version 2" xfId="7768"/>
    <cellStyle name="Normal 2 2 3 3" xfId="1956"/>
    <cellStyle name="Normal 2 2 3 3 2" xfId="1957"/>
    <cellStyle name="Normal 2 2 3 3 2 2" xfId="1958"/>
    <cellStyle name="Normal 2 2 3 3 2 2 2" xfId="1959"/>
    <cellStyle name="Normal 2 2 3 3 2 2 3" xfId="1960"/>
    <cellStyle name="Normal 2 2 3 3 2 3" xfId="1961"/>
    <cellStyle name="Normal 2 2 3 3 3" xfId="1962"/>
    <cellStyle name="Normal 2 2 3 4" xfId="1963"/>
    <cellStyle name="Normal 2 2 3 4 2" xfId="1964"/>
    <cellStyle name="Normal 2 2 3 4 2 2" xfId="1965"/>
    <cellStyle name="Normal 2 2 3 4 2 2 2" xfId="1966"/>
    <cellStyle name="Normal 2 2 3 4 2 2 3" xfId="1967"/>
    <cellStyle name="Normal 2 2 3 4 2 3" xfId="1968"/>
    <cellStyle name="Normal 2 2 3 4 3" xfId="1969"/>
    <cellStyle name="Normal 2 2 3 5" xfId="1970"/>
    <cellStyle name="Normal 2 2 3 5 2" xfId="1971"/>
    <cellStyle name="Normal 2 2 3 5 2 2" xfId="1972"/>
    <cellStyle name="Normal 2 2 3 5 2 2 2" xfId="1973"/>
    <cellStyle name="Normal 2 2 3 5 2 2 3" xfId="1974"/>
    <cellStyle name="Normal 2 2 3 5 2 3" xfId="1975"/>
    <cellStyle name="Normal 2 2 3 5 3" xfId="1976"/>
    <cellStyle name="Normal 2 2 3 6" xfId="1977"/>
    <cellStyle name="Normal 2 2 3 6 2" xfId="1978"/>
    <cellStyle name="Normal 2 2 3 6 2 2" xfId="1979"/>
    <cellStyle name="Normal 2 2 3 6 2 2 2" xfId="1980"/>
    <cellStyle name="Normal 2 2 3 6 2 2 3" xfId="1981"/>
    <cellStyle name="Normal 2 2 3 6 2 3" xfId="1982"/>
    <cellStyle name="Normal 2 2 3 6 3" xfId="1983"/>
    <cellStyle name="Normal 2 2 3 7" xfId="1984"/>
    <cellStyle name="Normal 2 2 3 7 2" xfId="1985"/>
    <cellStyle name="Normal 2 2 3 7 2 2" xfId="1986"/>
    <cellStyle name="Normal 2 2 3 7 2 2 2" xfId="1987"/>
    <cellStyle name="Normal 2 2 3 7 2 2 3" xfId="1988"/>
    <cellStyle name="Normal 2 2 3 7 2 3" xfId="1989"/>
    <cellStyle name="Normal 2 2 3 7 3" xfId="1990"/>
    <cellStyle name="Normal 2 2 3 8" xfId="1991"/>
    <cellStyle name="Normal 2 2 3 8 2" xfId="1992"/>
    <cellStyle name="Normal 2 2 3 8 2 2" xfId="1993"/>
    <cellStyle name="Normal 2 2 3 8 2 2 2" xfId="1994"/>
    <cellStyle name="Normal 2 2 3 8 2 2 3" xfId="1995"/>
    <cellStyle name="Normal 2 2 3 8 2 3" xfId="1996"/>
    <cellStyle name="Normal 2 2 3 8 3" xfId="1997"/>
    <cellStyle name="Normal 2 2 3 9" xfId="1998"/>
    <cellStyle name="Normal 2 2 3 9 2" xfId="1999"/>
    <cellStyle name="Normal 2 2 3 9 2 2" xfId="2000"/>
    <cellStyle name="Normal 2 2 3 9 2 2 2" xfId="2001"/>
    <cellStyle name="Normal 2 2 3 9 2 2 3" xfId="2002"/>
    <cellStyle name="Normal 2 2 3 9 2 3" xfId="2003"/>
    <cellStyle name="Normal 2 2 3 9 3" xfId="2004"/>
    <cellStyle name="Normal 2 2 4" xfId="2005"/>
    <cellStyle name="Normal 2 2 4 10" xfId="2006"/>
    <cellStyle name="Normal 2 2 4 10 2" xfId="2007"/>
    <cellStyle name="Normal 2 2 4 10 2 2" xfId="2008"/>
    <cellStyle name="Normal 2 2 4 10 2 2 2" xfId="2009"/>
    <cellStyle name="Normal 2 2 4 10 2 2 3" xfId="2010"/>
    <cellStyle name="Normal 2 2 4 10 2 3" xfId="2011"/>
    <cellStyle name="Normal 2 2 4 10 3" xfId="2012"/>
    <cellStyle name="Normal 2 2 4 11" xfId="2013"/>
    <cellStyle name="Normal 2 2 4 11 2" xfId="2014"/>
    <cellStyle name="Normal 2 2 4 11 2 2" xfId="2015"/>
    <cellStyle name="Normal 2 2 4 11 2 2 2" xfId="2016"/>
    <cellStyle name="Normal 2 2 4 11 2 2 3" xfId="2017"/>
    <cellStyle name="Normal 2 2 4 11 2 3" xfId="2018"/>
    <cellStyle name="Normal 2 2 4 11 3" xfId="2019"/>
    <cellStyle name="Normal 2 2 4 12" xfId="2020"/>
    <cellStyle name="Normal 2 2 4 12 2" xfId="2021"/>
    <cellStyle name="Normal 2 2 4 12 2 2" xfId="2022"/>
    <cellStyle name="Normal 2 2 4 12 2 2 2" xfId="2023"/>
    <cellStyle name="Normal 2 2 4 12 2 2 3" xfId="2024"/>
    <cellStyle name="Normal 2 2 4 12 2 3" xfId="2025"/>
    <cellStyle name="Normal 2 2 4 12 3" xfId="2026"/>
    <cellStyle name="Normal 2 2 4 13" xfId="2027"/>
    <cellStyle name="Normal 2 2 4 13 2" xfId="2028"/>
    <cellStyle name="Normal 2 2 4 13 2 2" xfId="2029"/>
    <cellStyle name="Normal 2 2 4 13 2 2 2" xfId="2030"/>
    <cellStyle name="Normal 2 2 4 13 2 2 3" xfId="2031"/>
    <cellStyle name="Normal 2 2 4 13 2 3" xfId="2032"/>
    <cellStyle name="Normal 2 2 4 13 3" xfId="2033"/>
    <cellStyle name="Normal 2 2 4 14" xfId="2034"/>
    <cellStyle name="Normal 2 2 4 14 2" xfId="2035"/>
    <cellStyle name="Normal 2 2 4 14 2 2" xfId="2036"/>
    <cellStyle name="Normal 2 2 4 14 2 3" xfId="2037"/>
    <cellStyle name="Normal 2 2 4 14 3" xfId="2038"/>
    <cellStyle name="Normal 2 2 4 15" xfId="2039"/>
    <cellStyle name="Normal 2 2 4 2" xfId="2040"/>
    <cellStyle name="Normal 2 2 4 2 2" xfId="2041"/>
    <cellStyle name="Normal 2 2 4 2 2 2" xfId="2042"/>
    <cellStyle name="Normal 2 2 4 2 2 2 2" xfId="2043"/>
    <cellStyle name="Normal 2 2 4 2 2 2 3" xfId="2044"/>
    <cellStyle name="Normal 2 2 4 2 2 3" xfId="2045"/>
    <cellStyle name="Normal 2 2 4 2 3" xfId="2046"/>
    <cellStyle name="Normal 2 2 4 3" xfId="2047"/>
    <cellStyle name="Normal 2 2 4 3 2" xfId="2048"/>
    <cellStyle name="Normal 2 2 4 3 2 2" xfId="2049"/>
    <cellStyle name="Normal 2 2 4 3 2 2 2" xfId="2050"/>
    <cellStyle name="Normal 2 2 4 3 2 2 3" xfId="2051"/>
    <cellStyle name="Normal 2 2 4 3 2 3" xfId="2052"/>
    <cellStyle name="Normal 2 2 4 3 3" xfId="2053"/>
    <cellStyle name="Normal 2 2 4 4" xfId="2054"/>
    <cellStyle name="Normal 2 2 4 4 2" xfId="2055"/>
    <cellStyle name="Normal 2 2 4 4 2 2" xfId="2056"/>
    <cellStyle name="Normal 2 2 4 4 2 2 2" xfId="2057"/>
    <cellStyle name="Normal 2 2 4 4 2 2 3" xfId="2058"/>
    <cellStyle name="Normal 2 2 4 4 2 3" xfId="2059"/>
    <cellStyle name="Normal 2 2 4 4 3" xfId="2060"/>
    <cellStyle name="Normal 2 2 4 5" xfId="2061"/>
    <cellStyle name="Normal 2 2 4 5 2" xfId="2062"/>
    <cellStyle name="Normal 2 2 4 5 2 2" xfId="2063"/>
    <cellStyle name="Normal 2 2 4 5 2 2 2" xfId="2064"/>
    <cellStyle name="Normal 2 2 4 5 2 2 3" xfId="2065"/>
    <cellStyle name="Normal 2 2 4 5 2 3" xfId="2066"/>
    <cellStyle name="Normal 2 2 4 5 3" xfId="2067"/>
    <cellStyle name="Normal 2 2 4 6" xfId="2068"/>
    <cellStyle name="Normal 2 2 4 6 2" xfId="2069"/>
    <cellStyle name="Normal 2 2 4 6 2 2" xfId="2070"/>
    <cellStyle name="Normal 2 2 4 6 2 2 2" xfId="2071"/>
    <cellStyle name="Normal 2 2 4 6 2 2 3" xfId="2072"/>
    <cellStyle name="Normal 2 2 4 6 2 3" xfId="2073"/>
    <cellStyle name="Normal 2 2 4 6 3" xfId="2074"/>
    <cellStyle name="Normal 2 2 4 7" xfId="2075"/>
    <cellStyle name="Normal 2 2 4 7 2" xfId="2076"/>
    <cellStyle name="Normal 2 2 4 7 2 2" xfId="2077"/>
    <cellStyle name="Normal 2 2 4 7 2 2 2" xfId="2078"/>
    <cellStyle name="Normal 2 2 4 7 2 2 3" xfId="2079"/>
    <cellStyle name="Normal 2 2 4 7 2 3" xfId="2080"/>
    <cellStyle name="Normal 2 2 4 7 3" xfId="2081"/>
    <cellStyle name="Normal 2 2 4 8" xfId="2082"/>
    <cellStyle name="Normal 2 2 4 8 2" xfId="2083"/>
    <cellStyle name="Normal 2 2 4 8 2 2" xfId="2084"/>
    <cellStyle name="Normal 2 2 4 8 2 2 2" xfId="2085"/>
    <cellStyle name="Normal 2 2 4 8 2 2 3" xfId="2086"/>
    <cellStyle name="Normal 2 2 4 8 2 3" xfId="2087"/>
    <cellStyle name="Normal 2 2 4 8 3" xfId="2088"/>
    <cellStyle name="Normal 2 2 4 9" xfId="2089"/>
    <cellStyle name="Normal 2 2 4 9 2" xfId="2090"/>
    <cellStyle name="Normal 2 2 4 9 2 2" xfId="2091"/>
    <cellStyle name="Normal 2 2 4 9 2 2 2" xfId="2092"/>
    <cellStyle name="Normal 2 2 4 9 2 2 3" xfId="2093"/>
    <cellStyle name="Normal 2 2 4 9 2 3" xfId="2094"/>
    <cellStyle name="Normal 2 2 4 9 3" xfId="2095"/>
    <cellStyle name="Normal 2 2 5" xfId="2096"/>
    <cellStyle name="Normal 2 2 5 10" xfId="2097"/>
    <cellStyle name="Normal 2 2 5 10 2" xfId="2098"/>
    <cellStyle name="Normal 2 2 5 10 2 2" xfId="2099"/>
    <cellStyle name="Normal 2 2 5 10 2 2 2" xfId="2100"/>
    <cellStyle name="Normal 2 2 5 10 2 2 3" xfId="2101"/>
    <cellStyle name="Normal 2 2 5 10 2 3" xfId="2102"/>
    <cellStyle name="Normal 2 2 5 10 3" xfId="2103"/>
    <cellStyle name="Normal 2 2 5 11" xfId="2104"/>
    <cellStyle name="Normal 2 2 5 11 2" xfId="2105"/>
    <cellStyle name="Normal 2 2 5 11 2 2" xfId="2106"/>
    <cellStyle name="Normal 2 2 5 11 2 2 2" xfId="2107"/>
    <cellStyle name="Normal 2 2 5 11 2 2 3" xfId="2108"/>
    <cellStyle name="Normal 2 2 5 11 2 3" xfId="2109"/>
    <cellStyle name="Normal 2 2 5 11 3" xfId="2110"/>
    <cellStyle name="Normal 2 2 5 12" xfId="2111"/>
    <cellStyle name="Normal 2 2 5 12 2" xfId="2112"/>
    <cellStyle name="Normal 2 2 5 12 2 2" xfId="2113"/>
    <cellStyle name="Normal 2 2 5 12 2 2 2" xfId="2114"/>
    <cellStyle name="Normal 2 2 5 12 2 2 3" xfId="2115"/>
    <cellStyle name="Normal 2 2 5 12 2 3" xfId="2116"/>
    <cellStyle name="Normal 2 2 5 12 3" xfId="2117"/>
    <cellStyle name="Normal 2 2 5 13" xfId="2118"/>
    <cellStyle name="Normal 2 2 5 13 2" xfId="2119"/>
    <cellStyle name="Normal 2 2 5 13 2 2" xfId="2120"/>
    <cellStyle name="Normal 2 2 5 13 2 2 2" xfId="2121"/>
    <cellStyle name="Normal 2 2 5 13 2 2 3" xfId="2122"/>
    <cellStyle name="Normal 2 2 5 13 2 3" xfId="2123"/>
    <cellStyle name="Normal 2 2 5 13 3" xfId="2124"/>
    <cellStyle name="Normal 2 2 5 14" xfId="2125"/>
    <cellStyle name="Normal 2 2 5 14 2" xfId="2126"/>
    <cellStyle name="Normal 2 2 5 14 2 2" xfId="2127"/>
    <cellStyle name="Normal 2 2 5 14 2 3" xfId="2128"/>
    <cellStyle name="Normal 2 2 5 14 3" xfId="2129"/>
    <cellStyle name="Normal 2 2 5 15" xfId="2130"/>
    <cellStyle name="Normal 2 2 5 2" xfId="2131"/>
    <cellStyle name="Normal 2 2 5 2 2" xfId="2132"/>
    <cellStyle name="Normal 2 2 5 2 2 2" xfId="2133"/>
    <cellStyle name="Normal 2 2 5 2 2 2 2" xfId="2134"/>
    <cellStyle name="Normal 2 2 5 2 2 2 3" xfId="2135"/>
    <cellStyle name="Normal 2 2 5 2 2 3" xfId="2136"/>
    <cellStyle name="Normal 2 2 5 2 3" xfId="2137"/>
    <cellStyle name="Normal 2 2 5 3" xfId="2138"/>
    <cellStyle name="Normal 2 2 5 3 2" xfId="2139"/>
    <cellStyle name="Normal 2 2 5 3 2 2" xfId="2140"/>
    <cellStyle name="Normal 2 2 5 3 2 2 2" xfId="2141"/>
    <cellStyle name="Normal 2 2 5 3 2 2 3" xfId="2142"/>
    <cellStyle name="Normal 2 2 5 3 2 3" xfId="2143"/>
    <cellStyle name="Normal 2 2 5 3 3" xfId="2144"/>
    <cellStyle name="Normal 2 2 5 4" xfId="2145"/>
    <cellStyle name="Normal 2 2 5 4 2" xfId="2146"/>
    <cellStyle name="Normal 2 2 5 4 2 2" xfId="2147"/>
    <cellStyle name="Normal 2 2 5 4 2 2 2" xfId="2148"/>
    <cellStyle name="Normal 2 2 5 4 2 2 3" xfId="2149"/>
    <cellStyle name="Normal 2 2 5 4 2 3" xfId="2150"/>
    <cellStyle name="Normal 2 2 5 4 3" xfId="2151"/>
    <cellStyle name="Normal 2 2 5 5" xfId="2152"/>
    <cellStyle name="Normal 2 2 5 5 2" xfId="2153"/>
    <cellStyle name="Normal 2 2 5 5 2 2" xfId="2154"/>
    <cellStyle name="Normal 2 2 5 5 2 2 2" xfId="2155"/>
    <cellStyle name="Normal 2 2 5 5 2 2 3" xfId="2156"/>
    <cellStyle name="Normal 2 2 5 5 2 3" xfId="2157"/>
    <cellStyle name="Normal 2 2 5 5 3" xfId="2158"/>
    <cellStyle name="Normal 2 2 5 6" xfId="2159"/>
    <cellStyle name="Normal 2 2 5 6 2" xfId="2160"/>
    <cellStyle name="Normal 2 2 5 6 2 2" xfId="2161"/>
    <cellStyle name="Normal 2 2 5 6 2 2 2" xfId="2162"/>
    <cellStyle name="Normal 2 2 5 6 2 2 3" xfId="2163"/>
    <cellStyle name="Normal 2 2 5 6 2 3" xfId="2164"/>
    <cellStyle name="Normal 2 2 5 6 3" xfId="2165"/>
    <cellStyle name="Normal 2 2 5 7" xfId="2166"/>
    <cellStyle name="Normal 2 2 5 7 2" xfId="2167"/>
    <cellStyle name="Normal 2 2 5 7 2 2" xfId="2168"/>
    <cellStyle name="Normal 2 2 5 7 2 2 2" xfId="2169"/>
    <cellStyle name="Normal 2 2 5 7 2 2 3" xfId="2170"/>
    <cellStyle name="Normal 2 2 5 7 2 3" xfId="2171"/>
    <cellStyle name="Normal 2 2 5 7 3" xfId="2172"/>
    <cellStyle name="Normal 2 2 5 8" xfId="2173"/>
    <cellStyle name="Normal 2 2 5 8 2" xfId="2174"/>
    <cellStyle name="Normal 2 2 5 8 2 2" xfId="2175"/>
    <cellStyle name="Normal 2 2 5 8 2 2 2" xfId="2176"/>
    <cellStyle name="Normal 2 2 5 8 2 2 3" xfId="2177"/>
    <cellStyle name="Normal 2 2 5 8 2 3" xfId="2178"/>
    <cellStyle name="Normal 2 2 5 8 3" xfId="2179"/>
    <cellStyle name="Normal 2 2 5 9" xfId="2180"/>
    <cellStyle name="Normal 2 2 5 9 2" xfId="2181"/>
    <cellStyle name="Normal 2 2 5 9 2 2" xfId="2182"/>
    <cellStyle name="Normal 2 2 5 9 2 2 2" xfId="2183"/>
    <cellStyle name="Normal 2 2 5 9 2 2 3" xfId="2184"/>
    <cellStyle name="Normal 2 2 5 9 2 3" xfId="2185"/>
    <cellStyle name="Normal 2 2 5 9 3" xfId="2186"/>
    <cellStyle name="Normal 2 2 6" xfId="2187"/>
    <cellStyle name="Normal 2 2 6 10" xfId="2188"/>
    <cellStyle name="Normal 2 2 6 10 2" xfId="2189"/>
    <cellStyle name="Normal 2 2 6 10 2 2" xfId="2190"/>
    <cellStyle name="Normal 2 2 6 10 2 2 2" xfId="2191"/>
    <cellStyle name="Normal 2 2 6 10 2 2 3" xfId="2192"/>
    <cellStyle name="Normal 2 2 6 10 2 3" xfId="2193"/>
    <cellStyle name="Normal 2 2 6 10 3" xfId="2194"/>
    <cellStyle name="Normal 2 2 6 11" xfId="2195"/>
    <cellStyle name="Normal 2 2 6 11 2" xfId="2196"/>
    <cellStyle name="Normal 2 2 6 11 2 2" xfId="2197"/>
    <cellStyle name="Normal 2 2 6 11 2 2 2" xfId="2198"/>
    <cellStyle name="Normal 2 2 6 11 2 2 3" xfId="2199"/>
    <cellStyle name="Normal 2 2 6 11 2 3" xfId="2200"/>
    <cellStyle name="Normal 2 2 6 11 3" xfId="2201"/>
    <cellStyle name="Normal 2 2 6 12" xfId="2202"/>
    <cellStyle name="Normal 2 2 6 12 2" xfId="2203"/>
    <cellStyle name="Normal 2 2 6 12 2 2" xfId="2204"/>
    <cellStyle name="Normal 2 2 6 12 2 2 2" xfId="2205"/>
    <cellStyle name="Normal 2 2 6 12 2 2 3" xfId="2206"/>
    <cellStyle name="Normal 2 2 6 12 2 3" xfId="2207"/>
    <cellStyle name="Normal 2 2 6 12 3" xfId="2208"/>
    <cellStyle name="Normal 2 2 6 13" xfId="2209"/>
    <cellStyle name="Normal 2 2 6 13 2" xfId="2210"/>
    <cellStyle name="Normal 2 2 6 13 2 2" xfId="2211"/>
    <cellStyle name="Normal 2 2 6 13 2 2 2" xfId="2212"/>
    <cellStyle name="Normal 2 2 6 13 2 2 3" xfId="2213"/>
    <cellStyle name="Normal 2 2 6 13 2 3" xfId="2214"/>
    <cellStyle name="Normal 2 2 6 13 3" xfId="2215"/>
    <cellStyle name="Normal 2 2 6 14" xfId="2216"/>
    <cellStyle name="Normal 2 2 6 14 2" xfId="2217"/>
    <cellStyle name="Normal 2 2 6 14 2 2" xfId="2218"/>
    <cellStyle name="Normal 2 2 6 14 2 3" xfId="2219"/>
    <cellStyle name="Normal 2 2 6 14 3" xfId="2220"/>
    <cellStyle name="Normal 2 2 6 15" xfId="2221"/>
    <cellStyle name="Normal 2 2 6 2" xfId="2222"/>
    <cellStyle name="Normal 2 2 6 2 2" xfId="2223"/>
    <cellStyle name="Normal 2 2 6 2 2 2" xfId="2224"/>
    <cellStyle name="Normal 2 2 6 2 2 2 2" xfId="2225"/>
    <cellStyle name="Normal 2 2 6 2 2 2 3" xfId="2226"/>
    <cellStyle name="Normal 2 2 6 2 2 3" xfId="2227"/>
    <cellStyle name="Normal 2 2 6 2 3" xfId="2228"/>
    <cellStyle name="Normal 2 2 6 3" xfId="2229"/>
    <cellStyle name="Normal 2 2 6 3 2" xfId="2230"/>
    <cellStyle name="Normal 2 2 6 3 2 2" xfId="2231"/>
    <cellStyle name="Normal 2 2 6 3 2 2 2" xfId="2232"/>
    <cellStyle name="Normal 2 2 6 3 2 2 3" xfId="2233"/>
    <cellStyle name="Normal 2 2 6 3 2 3" xfId="2234"/>
    <cellStyle name="Normal 2 2 6 3 3" xfId="2235"/>
    <cellStyle name="Normal 2 2 6 4" xfId="2236"/>
    <cellStyle name="Normal 2 2 6 4 2" xfId="2237"/>
    <cellStyle name="Normal 2 2 6 4 2 2" xfId="2238"/>
    <cellStyle name="Normal 2 2 6 4 2 2 2" xfId="2239"/>
    <cellStyle name="Normal 2 2 6 4 2 2 3" xfId="2240"/>
    <cellStyle name="Normal 2 2 6 4 2 3" xfId="2241"/>
    <cellStyle name="Normal 2 2 6 4 3" xfId="2242"/>
    <cellStyle name="Normal 2 2 6 5" xfId="2243"/>
    <cellStyle name="Normal 2 2 6 5 2" xfId="2244"/>
    <cellStyle name="Normal 2 2 6 5 2 2" xfId="2245"/>
    <cellStyle name="Normal 2 2 6 5 2 2 2" xfId="2246"/>
    <cellStyle name="Normal 2 2 6 5 2 2 3" xfId="2247"/>
    <cellStyle name="Normal 2 2 6 5 2 3" xfId="2248"/>
    <cellStyle name="Normal 2 2 6 5 3" xfId="2249"/>
    <cellStyle name="Normal 2 2 6 6" xfId="2250"/>
    <cellStyle name="Normal 2 2 6 6 2" xfId="2251"/>
    <cellStyle name="Normal 2 2 6 6 2 2" xfId="2252"/>
    <cellStyle name="Normal 2 2 6 6 2 2 2" xfId="2253"/>
    <cellStyle name="Normal 2 2 6 6 2 2 3" xfId="2254"/>
    <cellStyle name="Normal 2 2 6 6 2 3" xfId="2255"/>
    <cellStyle name="Normal 2 2 6 6 3" xfId="2256"/>
    <cellStyle name="Normal 2 2 6 7" xfId="2257"/>
    <cellStyle name="Normal 2 2 6 7 2" xfId="2258"/>
    <cellStyle name="Normal 2 2 6 7 2 2" xfId="2259"/>
    <cellStyle name="Normal 2 2 6 7 2 2 2" xfId="2260"/>
    <cellStyle name="Normal 2 2 6 7 2 2 3" xfId="2261"/>
    <cellStyle name="Normal 2 2 6 7 2 3" xfId="2262"/>
    <cellStyle name="Normal 2 2 6 7 3" xfId="2263"/>
    <cellStyle name="Normal 2 2 6 8" xfId="2264"/>
    <cellStyle name="Normal 2 2 6 8 2" xfId="2265"/>
    <cellStyle name="Normal 2 2 6 8 2 2" xfId="2266"/>
    <cellStyle name="Normal 2 2 6 8 2 2 2" xfId="2267"/>
    <cellStyle name="Normal 2 2 6 8 2 2 3" xfId="2268"/>
    <cellStyle name="Normal 2 2 6 8 2 3" xfId="2269"/>
    <cellStyle name="Normal 2 2 6 8 3" xfId="2270"/>
    <cellStyle name="Normal 2 2 6 9" xfId="2271"/>
    <cellStyle name="Normal 2 2 6 9 2" xfId="2272"/>
    <cellStyle name="Normal 2 2 6 9 2 2" xfId="2273"/>
    <cellStyle name="Normal 2 2 6 9 2 2 2" xfId="2274"/>
    <cellStyle name="Normal 2 2 6 9 2 2 3" xfId="2275"/>
    <cellStyle name="Normal 2 2 6 9 2 3" xfId="2276"/>
    <cellStyle name="Normal 2 2 6 9 3" xfId="2277"/>
    <cellStyle name="Normal 2 2 7" xfId="2278"/>
    <cellStyle name="Normal 2 2 7 10" xfId="2279"/>
    <cellStyle name="Normal 2 2 7 10 2" xfId="2280"/>
    <cellStyle name="Normal 2 2 7 10 2 2" xfId="2281"/>
    <cellStyle name="Normal 2 2 7 10 2 2 2" xfId="2282"/>
    <cellStyle name="Normal 2 2 7 10 2 2 3" xfId="2283"/>
    <cellStyle name="Normal 2 2 7 10 2 3" xfId="2284"/>
    <cellStyle name="Normal 2 2 7 10 3" xfId="2285"/>
    <cellStyle name="Normal 2 2 7 11" xfId="2286"/>
    <cellStyle name="Normal 2 2 7 11 2" xfId="2287"/>
    <cellStyle name="Normal 2 2 7 11 2 2" xfId="2288"/>
    <cellStyle name="Normal 2 2 7 11 2 2 2" xfId="2289"/>
    <cellStyle name="Normal 2 2 7 11 2 2 3" xfId="2290"/>
    <cellStyle name="Normal 2 2 7 11 2 3" xfId="2291"/>
    <cellStyle name="Normal 2 2 7 11 3" xfId="2292"/>
    <cellStyle name="Normal 2 2 7 12" xfId="2293"/>
    <cellStyle name="Normal 2 2 7 12 2" xfId="2294"/>
    <cellStyle name="Normal 2 2 7 12 2 2" xfId="2295"/>
    <cellStyle name="Normal 2 2 7 12 2 2 2" xfId="2296"/>
    <cellStyle name="Normal 2 2 7 12 2 2 3" xfId="2297"/>
    <cellStyle name="Normal 2 2 7 12 2 3" xfId="2298"/>
    <cellStyle name="Normal 2 2 7 12 3" xfId="2299"/>
    <cellStyle name="Normal 2 2 7 13" xfId="2300"/>
    <cellStyle name="Normal 2 2 7 13 2" xfId="2301"/>
    <cellStyle name="Normal 2 2 7 13 2 2" xfId="2302"/>
    <cellStyle name="Normal 2 2 7 13 2 2 2" xfId="2303"/>
    <cellStyle name="Normal 2 2 7 13 2 2 3" xfId="2304"/>
    <cellStyle name="Normal 2 2 7 13 2 3" xfId="2305"/>
    <cellStyle name="Normal 2 2 7 13 3" xfId="2306"/>
    <cellStyle name="Normal 2 2 7 14" xfId="2307"/>
    <cellStyle name="Normal 2 2 7 14 2" xfId="2308"/>
    <cellStyle name="Normal 2 2 7 14 2 2" xfId="2309"/>
    <cellStyle name="Normal 2 2 7 14 2 3" xfId="2310"/>
    <cellStyle name="Normal 2 2 7 14 3" xfId="2311"/>
    <cellStyle name="Normal 2 2 7 15" xfId="2312"/>
    <cellStyle name="Normal 2 2 7 2" xfId="2313"/>
    <cellStyle name="Normal 2 2 7 2 2" xfId="2314"/>
    <cellStyle name="Normal 2 2 7 2 2 2" xfId="2315"/>
    <cellStyle name="Normal 2 2 7 2 2 2 2" xfId="2316"/>
    <cellStyle name="Normal 2 2 7 2 2 2 3" xfId="2317"/>
    <cellStyle name="Normal 2 2 7 2 2 3" xfId="2318"/>
    <cellStyle name="Normal 2 2 7 2 3" xfId="2319"/>
    <cellStyle name="Normal 2 2 7 3" xfId="2320"/>
    <cellStyle name="Normal 2 2 7 3 2" xfId="2321"/>
    <cellStyle name="Normal 2 2 7 3 2 2" xfId="2322"/>
    <cellStyle name="Normal 2 2 7 3 2 2 2" xfId="2323"/>
    <cellStyle name="Normal 2 2 7 3 2 2 3" xfId="2324"/>
    <cellStyle name="Normal 2 2 7 3 2 3" xfId="2325"/>
    <cellStyle name="Normal 2 2 7 3 3" xfId="2326"/>
    <cellStyle name="Normal 2 2 7 4" xfId="2327"/>
    <cellStyle name="Normal 2 2 7 4 2" xfId="2328"/>
    <cellStyle name="Normal 2 2 7 4 2 2" xfId="2329"/>
    <cellStyle name="Normal 2 2 7 4 2 2 2" xfId="2330"/>
    <cellStyle name="Normal 2 2 7 4 2 2 3" xfId="2331"/>
    <cellStyle name="Normal 2 2 7 4 2 3" xfId="2332"/>
    <cellStyle name="Normal 2 2 7 4 3" xfId="2333"/>
    <cellStyle name="Normal 2 2 7 5" xfId="2334"/>
    <cellStyle name="Normal 2 2 7 5 2" xfId="2335"/>
    <cellStyle name="Normal 2 2 7 5 2 2" xfId="2336"/>
    <cellStyle name="Normal 2 2 7 5 2 2 2" xfId="2337"/>
    <cellStyle name="Normal 2 2 7 5 2 2 3" xfId="2338"/>
    <cellStyle name="Normal 2 2 7 5 2 3" xfId="2339"/>
    <cellStyle name="Normal 2 2 7 5 3" xfId="2340"/>
    <cellStyle name="Normal 2 2 7 6" xfId="2341"/>
    <cellStyle name="Normal 2 2 7 6 2" xfId="2342"/>
    <cellStyle name="Normal 2 2 7 6 2 2" xfId="2343"/>
    <cellStyle name="Normal 2 2 7 6 2 2 2" xfId="2344"/>
    <cellStyle name="Normal 2 2 7 6 2 2 3" xfId="2345"/>
    <cellStyle name="Normal 2 2 7 6 2 3" xfId="2346"/>
    <cellStyle name="Normal 2 2 7 6 3" xfId="2347"/>
    <cellStyle name="Normal 2 2 7 7" xfId="2348"/>
    <cellStyle name="Normal 2 2 7 7 2" xfId="2349"/>
    <cellStyle name="Normal 2 2 7 7 2 2" xfId="2350"/>
    <cellStyle name="Normal 2 2 7 7 2 2 2" xfId="2351"/>
    <cellStyle name="Normal 2 2 7 7 2 2 3" xfId="2352"/>
    <cellStyle name="Normal 2 2 7 7 2 3" xfId="2353"/>
    <cellStyle name="Normal 2 2 7 7 3" xfId="2354"/>
    <cellStyle name="Normal 2 2 7 8" xfId="2355"/>
    <cellStyle name="Normal 2 2 7 8 2" xfId="2356"/>
    <cellStyle name="Normal 2 2 7 8 2 2" xfId="2357"/>
    <cellStyle name="Normal 2 2 7 8 2 2 2" xfId="2358"/>
    <cellStyle name="Normal 2 2 7 8 2 2 3" xfId="2359"/>
    <cellStyle name="Normal 2 2 7 8 2 3" xfId="2360"/>
    <cellStyle name="Normal 2 2 7 8 3" xfId="2361"/>
    <cellStyle name="Normal 2 2 7 9" xfId="2362"/>
    <cellStyle name="Normal 2 2 7 9 2" xfId="2363"/>
    <cellStyle name="Normal 2 2 7 9 2 2" xfId="2364"/>
    <cellStyle name="Normal 2 2 7 9 2 2 2" xfId="2365"/>
    <cellStyle name="Normal 2 2 7 9 2 2 3" xfId="2366"/>
    <cellStyle name="Normal 2 2 7 9 2 3" xfId="2367"/>
    <cellStyle name="Normal 2 2 7 9 3" xfId="2368"/>
    <cellStyle name="Normal 2 2 8" xfId="2369"/>
    <cellStyle name="Normal 2 2 8 10" xfId="2370"/>
    <cellStyle name="Normal 2 2 8 10 2" xfId="2371"/>
    <cellStyle name="Normal 2 2 8 10 2 2" xfId="2372"/>
    <cellStyle name="Normal 2 2 8 10 2 2 2" xfId="2373"/>
    <cellStyle name="Normal 2 2 8 10 2 2 3" xfId="2374"/>
    <cellStyle name="Normal 2 2 8 10 2 3" xfId="2375"/>
    <cellStyle name="Normal 2 2 8 10 3" xfId="2376"/>
    <cellStyle name="Normal 2 2 8 11" xfId="2377"/>
    <cellStyle name="Normal 2 2 8 11 2" xfId="2378"/>
    <cellStyle name="Normal 2 2 8 11 2 2" xfId="2379"/>
    <cellStyle name="Normal 2 2 8 11 2 2 2" xfId="2380"/>
    <cellStyle name="Normal 2 2 8 11 2 2 3" xfId="2381"/>
    <cellStyle name="Normal 2 2 8 11 2 3" xfId="2382"/>
    <cellStyle name="Normal 2 2 8 11 3" xfId="2383"/>
    <cellStyle name="Normal 2 2 8 12" xfId="2384"/>
    <cellStyle name="Normal 2 2 8 12 2" xfId="2385"/>
    <cellStyle name="Normal 2 2 8 12 2 2" xfId="2386"/>
    <cellStyle name="Normal 2 2 8 12 2 2 2" xfId="2387"/>
    <cellStyle name="Normal 2 2 8 12 2 2 3" xfId="2388"/>
    <cellStyle name="Normal 2 2 8 12 2 3" xfId="2389"/>
    <cellStyle name="Normal 2 2 8 12 3" xfId="2390"/>
    <cellStyle name="Normal 2 2 8 13" xfId="2391"/>
    <cellStyle name="Normal 2 2 8 13 2" xfId="2392"/>
    <cellStyle name="Normal 2 2 8 13 2 2" xfId="2393"/>
    <cellStyle name="Normal 2 2 8 13 2 2 2" xfId="2394"/>
    <cellStyle name="Normal 2 2 8 13 2 2 3" xfId="2395"/>
    <cellStyle name="Normal 2 2 8 13 2 3" xfId="2396"/>
    <cellStyle name="Normal 2 2 8 13 3" xfId="2397"/>
    <cellStyle name="Normal 2 2 8 14" xfId="2398"/>
    <cellStyle name="Normal 2 2 8 14 2" xfId="2399"/>
    <cellStyle name="Normal 2 2 8 14 2 2" xfId="2400"/>
    <cellStyle name="Normal 2 2 8 14 2 3" xfId="2401"/>
    <cellStyle name="Normal 2 2 8 14 3" xfId="2402"/>
    <cellStyle name="Normal 2 2 8 15" xfId="2403"/>
    <cellStyle name="Normal 2 2 8 2" xfId="2404"/>
    <cellStyle name="Normal 2 2 8 2 2" xfId="2405"/>
    <cellStyle name="Normal 2 2 8 2 2 2" xfId="2406"/>
    <cellStyle name="Normal 2 2 8 2 2 2 2" xfId="2407"/>
    <cellStyle name="Normal 2 2 8 2 2 2 3" xfId="2408"/>
    <cellStyle name="Normal 2 2 8 2 2 3" xfId="2409"/>
    <cellStyle name="Normal 2 2 8 2 3" xfId="2410"/>
    <cellStyle name="Normal 2 2 8 3" xfId="2411"/>
    <cellStyle name="Normal 2 2 8 3 2" xfId="2412"/>
    <cellStyle name="Normal 2 2 8 3 2 2" xfId="2413"/>
    <cellStyle name="Normal 2 2 8 3 2 2 2" xfId="2414"/>
    <cellStyle name="Normal 2 2 8 3 2 2 3" xfId="2415"/>
    <cellStyle name="Normal 2 2 8 3 2 3" xfId="2416"/>
    <cellStyle name="Normal 2 2 8 3 3" xfId="2417"/>
    <cellStyle name="Normal 2 2 8 4" xfId="2418"/>
    <cellStyle name="Normal 2 2 8 4 2" xfId="2419"/>
    <cellStyle name="Normal 2 2 8 4 2 2" xfId="2420"/>
    <cellStyle name="Normal 2 2 8 4 2 2 2" xfId="2421"/>
    <cellStyle name="Normal 2 2 8 4 2 2 3" xfId="2422"/>
    <cellStyle name="Normal 2 2 8 4 2 3" xfId="2423"/>
    <cellStyle name="Normal 2 2 8 4 3" xfId="2424"/>
    <cellStyle name="Normal 2 2 8 5" xfId="2425"/>
    <cellStyle name="Normal 2 2 8 5 2" xfId="2426"/>
    <cellStyle name="Normal 2 2 8 5 2 2" xfId="2427"/>
    <cellStyle name="Normal 2 2 8 5 2 2 2" xfId="2428"/>
    <cellStyle name="Normal 2 2 8 5 2 2 3" xfId="2429"/>
    <cellStyle name="Normal 2 2 8 5 2 3" xfId="2430"/>
    <cellStyle name="Normal 2 2 8 5 3" xfId="2431"/>
    <cellStyle name="Normal 2 2 8 6" xfId="2432"/>
    <cellStyle name="Normal 2 2 8 6 2" xfId="2433"/>
    <cellStyle name="Normal 2 2 8 6 2 2" xfId="2434"/>
    <cellStyle name="Normal 2 2 8 6 2 2 2" xfId="2435"/>
    <cellStyle name="Normal 2 2 8 6 2 2 3" xfId="2436"/>
    <cellStyle name="Normal 2 2 8 6 2 3" xfId="2437"/>
    <cellStyle name="Normal 2 2 8 6 3" xfId="2438"/>
    <cellStyle name="Normal 2 2 8 7" xfId="2439"/>
    <cellStyle name="Normal 2 2 8 7 2" xfId="2440"/>
    <cellStyle name="Normal 2 2 8 7 2 2" xfId="2441"/>
    <cellStyle name="Normal 2 2 8 7 2 2 2" xfId="2442"/>
    <cellStyle name="Normal 2 2 8 7 2 2 3" xfId="2443"/>
    <cellStyle name="Normal 2 2 8 7 2 3" xfId="2444"/>
    <cellStyle name="Normal 2 2 8 7 3" xfId="2445"/>
    <cellStyle name="Normal 2 2 8 8" xfId="2446"/>
    <cellStyle name="Normal 2 2 8 8 2" xfId="2447"/>
    <cellStyle name="Normal 2 2 8 8 2 2" xfId="2448"/>
    <cellStyle name="Normal 2 2 8 8 2 2 2" xfId="2449"/>
    <cellStyle name="Normal 2 2 8 8 2 2 3" xfId="2450"/>
    <cellStyle name="Normal 2 2 8 8 2 3" xfId="2451"/>
    <cellStyle name="Normal 2 2 8 8 3" xfId="2452"/>
    <cellStyle name="Normal 2 2 8 9" xfId="2453"/>
    <cellStyle name="Normal 2 2 8 9 2" xfId="2454"/>
    <cellStyle name="Normal 2 2 8 9 2 2" xfId="2455"/>
    <cellStyle name="Normal 2 2 8 9 2 2 2" xfId="2456"/>
    <cellStyle name="Normal 2 2 8 9 2 2 3" xfId="2457"/>
    <cellStyle name="Normal 2 2 8 9 2 3" xfId="2458"/>
    <cellStyle name="Normal 2 2 8 9 3" xfId="2459"/>
    <cellStyle name="Normal 2 2 9" xfId="2460"/>
    <cellStyle name="Normal 2 2 9 2" xfId="2461"/>
    <cellStyle name="Normal 2 2 9 2 2" xfId="2462"/>
    <cellStyle name="Normal 2 2 9 2 2 2" xfId="2463"/>
    <cellStyle name="Normal 2 2 9 2 2 3" xfId="2464"/>
    <cellStyle name="Normal 2 2 9 2 3" xfId="2465"/>
    <cellStyle name="Normal 2 2 9 3" xfId="2466"/>
    <cellStyle name="Normal 2 2_BASE FIDEICOMISO AL 15032008 version 2" xfId="7769"/>
    <cellStyle name="Normal 2 20" xfId="2467"/>
    <cellStyle name="Normal 2 20 2" xfId="2468"/>
    <cellStyle name="Normal 2 20 2 2" xfId="2469"/>
    <cellStyle name="Normal 2 20 2 2 2" xfId="2470"/>
    <cellStyle name="Normal 2 20 2 2 3" xfId="2471"/>
    <cellStyle name="Normal 2 20 2 3" xfId="2472"/>
    <cellStyle name="Normal 2 20 3" xfId="2473"/>
    <cellStyle name="Normal 2 21" xfId="2474"/>
    <cellStyle name="Normal 2 21 10" xfId="2475"/>
    <cellStyle name="Normal 2 21 11" xfId="2476"/>
    <cellStyle name="Normal 2 21 2" xfId="2477"/>
    <cellStyle name="Normal 2 21 2 2" xfId="2478"/>
    <cellStyle name="Normal 2 21 2 2 2" xfId="2479"/>
    <cellStyle name="Normal 2 21 2 2 3" xfId="2480"/>
    <cellStyle name="Normal 2 21 2 3" xfId="2481"/>
    <cellStyle name="Normal 2 21 3" xfId="2482"/>
    <cellStyle name="Normal 2 21 4" xfId="2483"/>
    <cellStyle name="Normal 2 21 5" xfId="2484"/>
    <cellStyle name="Normal 2 21 6" xfId="2485"/>
    <cellStyle name="Normal 2 21 7" xfId="2486"/>
    <cellStyle name="Normal 2 21 8" xfId="2487"/>
    <cellStyle name="Normal 2 21 9" xfId="2488"/>
    <cellStyle name="Normal 2 22" xfId="2489"/>
    <cellStyle name="Normal 2 22 2" xfId="2490"/>
    <cellStyle name="Normal 2 22 2 2" xfId="2491"/>
    <cellStyle name="Normal 2 22 2 2 2" xfId="2492"/>
    <cellStyle name="Normal 2 22 2 2 3" xfId="2493"/>
    <cellStyle name="Normal 2 22 2 3" xfId="2494"/>
    <cellStyle name="Normal 2 22 3" xfId="2495"/>
    <cellStyle name="Normal 2 23" xfId="2496"/>
    <cellStyle name="Normal 2 23 2" xfId="2497"/>
    <cellStyle name="Normal 2 23 2 2" xfId="2498"/>
    <cellStyle name="Normal 2 23 2 2 2" xfId="2499"/>
    <cellStyle name="Normal 2 23 2 2 3" xfId="2500"/>
    <cellStyle name="Normal 2 23 2 3" xfId="2501"/>
    <cellStyle name="Normal 2 23 3" xfId="2502"/>
    <cellStyle name="Normal 2 24" xfId="2503"/>
    <cellStyle name="Normal 2 24 2" xfId="2504"/>
    <cellStyle name="Normal 2 24 2 2" xfId="2505"/>
    <cellStyle name="Normal 2 24 2 2 2" xfId="2506"/>
    <cellStyle name="Normal 2 24 2 2 3" xfId="2507"/>
    <cellStyle name="Normal 2 24 2 3" xfId="2508"/>
    <cellStyle name="Normal 2 24 3" xfId="2509"/>
    <cellStyle name="Normal 2 25" xfId="2510"/>
    <cellStyle name="Normal 2 25 2" xfId="2511"/>
    <cellStyle name="Normal 2 25 2 2" xfId="2512"/>
    <cellStyle name="Normal 2 25 2 2 2" xfId="2513"/>
    <cellStyle name="Normal 2 25 2 3" xfId="2514"/>
    <cellStyle name="Normal 2 25 3" xfId="2515"/>
    <cellStyle name="Normal 2 26" xfId="2516"/>
    <cellStyle name="Normal 2 26 2" xfId="2517"/>
    <cellStyle name="Normal 2 26 2 2" xfId="2518"/>
    <cellStyle name="Normal 2 27" xfId="2519"/>
    <cellStyle name="Normal 2 28" xfId="2520"/>
    <cellStyle name="Normal 2 29" xfId="2521"/>
    <cellStyle name="Normal 2 3" xfId="2522"/>
    <cellStyle name="Normal 2 3 10" xfId="2523"/>
    <cellStyle name="Normal 2 3 10 2" xfId="2524"/>
    <cellStyle name="Normal 2 3 10 2 2" xfId="2525"/>
    <cellStyle name="Normal 2 3 10 2 2 2" xfId="2526"/>
    <cellStyle name="Normal 2 3 10 2 2 3" xfId="2527"/>
    <cellStyle name="Normal 2 3 10 2 3" xfId="2528"/>
    <cellStyle name="Normal 2 3 10 3" xfId="2529"/>
    <cellStyle name="Normal 2 3 11" xfId="2530"/>
    <cellStyle name="Normal 2 3 11 2" xfId="2531"/>
    <cellStyle name="Normal 2 3 11 2 2" xfId="2532"/>
    <cellStyle name="Normal 2 3 11 2 2 2" xfId="2533"/>
    <cellStyle name="Normal 2 3 11 2 2 3" xfId="2534"/>
    <cellStyle name="Normal 2 3 11 2 3" xfId="2535"/>
    <cellStyle name="Normal 2 3 11 3" xfId="2536"/>
    <cellStyle name="Normal 2 3 12" xfId="2537"/>
    <cellStyle name="Normal 2 3 12 2" xfId="2538"/>
    <cellStyle name="Normal 2 3 12 2 2" xfId="2539"/>
    <cellStyle name="Normal 2 3 12 2 2 2" xfId="2540"/>
    <cellStyle name="Normal 2 3 12 2 2 3" xfId="2541"/>
    <cellStyle name="Normal 2 3 12 2 3" xfId="2542"/>
    <cellStyle name="Normal 2 3 12 3" xfId="2543"/>
    <cellStyle name="Normal 2 3 13" xfId="2544"/>
    <cellStyle name="Normal 2 3 13 2" xfId="2545"/>
    <cellStyle name="Normal 2 3 13 2 2" xfId="2546"/>
    <cellStyle name="Normal 2 3 13 2 2 2" xfId="2547"/>
    <cellStyle name="Normal 2 3 13 2 2 3" xfId="2548"/>
    <cellStyle name="Normal 2 3 13 2 3" xfId="2549"/>
    <cellStyle name="Normal 2 3 13 3" xfId="2550"/>
    <cellStyle name="Normal 2 3 14" xfId="2551"/>
    <cellStyle name="Normal 2 3 14 2" xfId="2552"/>
    <cellStyle name="Normal 2 3 14 2 2" xfId="2553"/>
    <cellStyle name="Normal 2 3 14 2 2 2" xfId="2554"/>
    <cellStyle name="Normal 2 3 14 2 2 3" xfId="2555"/>
    <cellStyle name="Normal 2 3 14 2 3" xfId="2556"/>
    <cellStyle name="Normal 2 3 14 3" xfId="2557"/>
    <cellStyle name="Normal 2 3 15" xfId="2558"/>
    <cellStyle name="Normal 2 3 15 2" xfId="2559"/>
    <cellStyle name="Normal 2 3 15 2 2" xfId="2560"/>
    <cellStyle name="Normal 2 3 15 2 2 2" xfId="2561"/>
    <cellStyle name="Normal 2 3 15 2 2 3" xfId="2562"/>
    <cellStyle name="Normal 2 3 15 2 3" xfId="2563"/>
    <cellStyle name="Normal 2 3 15 3" xfId="2564"/>
    <cellStyle name="Normal 2 3 16" xfId="2565"/>
    <cellStyle name="Normal 2 3 16 2" xfId="2566"/>
    <cellStyle name="Normal 2 3 16 2 2" xfId="2567"/>
    <cellStyle name="Normal 2 3 16 2 2 2" xfId="2568"/>
    <cellStyle name="Normal 2 3 16 2 2 3" xfId="2569"/>
    <cellStyle name="Normal 2 3 16 2 3" xfId="2570"/>
    <cellStyle name="Normal 2 3 16 3" xfId="2571"/>
    <cellStyle name="Normal 2 3 17" xfId="2572"/>
    <cellStyle name="Normal 2 3 17 2" xfId="2573"/>
    <cellStyle name="Normal 2 3 17 2 2" xfId="2574"/>
    <cellStyle name="Normal 2 3 17 2 2 2" xfId="2575"/>
    <cellStyle name="Normal 2 3 17 2 2 2 2" xfId="2576"/>
    <cellStyle name="Normal 2 3 17 2 2 3" xfId="2577"/>
    <cellStyle name="Normal 2 3 17 2 3" xfId="2578"/>
    <cellStyle name="Normal 2 3 17 3" xfId="2579"/>
    <cellStyle name="Normal 2 3 18" xfId="2580"/>
    <cellStyle name="Normal 2 3 18 2" xfId="2581"/>
    <cellStyle name="Normal 2 3 18 2 2" xfId="2582"/>
    <cellStyle name="Normal 2 3 18 2 2 2" xfId="2583"/>
    <cellStyle name="Normal 2 3 18 2 3" xfId="2584"/>
    <cellStyle name="Normal 2 3 18 3" xfId="2585"/>
    <cellStyle name="Normal 2 3 19" xfId="2586"/>
    <cellStyle name="Normal 2 3 2" xfId="2587"/>
    <cellStyle name="Normal 2 3 2 2" xfId="2588"/>
    <cellStyle name="Normal 2 3 2 2 2" xfId="2589"/>
    <cellStyle name="Normal 2 3 2 2 2 2" xfId="2590"/>
    <cellStyle name="Normal 2 3 2 2 2 3" xfId="2591"/>
    <cellStyle name="Normal 2 3 2 2 3" xfId="2592"/>
    <cellStyle name="Normal 2 3 2 3" xfId="2593"/>
    <cellStyle name="Normal 2 3 20" xfId="2594"/>
    <cellStyle name="Normal 2 3 3" xfId="2595"/>
    <cellStyle name="Normal 2 3 3 2" xfId="2596"/>
    <cellStyle name="Normal 2 3 3 2 2" xfId="2597"/>
    <cellStyle name="Normal 2 3 3 2 2 2" xfId="2598"/>
    <cellStyle name="Normal 2 3 3 2 2 3" xfId="2599"/>
    <cellStyle name="Normal 2 3 3 2 3" xfId="2600"/>
    <cellStyle name="Normal 2 3 3 3" xfId="2601"/>
    <cellStyle name="Normal 2 3 4" xfId="2602"/>
    <cellStyle name="Normal 2 3 4 2" xfId="2603"/>
    <cellStyle name="Normal 2 3 4 2 2" xfId="2604"/>
    <cellStyle name="Normal 2 3 4 2 2 2" xfId="2605"/>
    <cellStyle name="Normal 2 3 4 2 2 3" xfId="2606"/>
    <cellStyle name="Normal 2 3 4 2 3" xfId="2607"/>
    <cellStyle name="Normal 2 3 4 3" xfId="2608"/>
    <cellStyle name="Normal 2 3 5" xfId="2609"/>
    <cellStyle name="Normal 2 3 5 2" xfId="2610"/>
    <cellStyle name="Normal 2 3 5 2 2" xfId="2611"/>
    <cellStyle name="Normal 2 3 5 2 2 2" xfId="2612"/>
    <cellStyle name="Normal 2 3 5 2 2 3" xfId="2613"/>
    <cellStyle name="Normal 2 3 5 2 3" xfId="2614"/>
    <cellStyle name="Normal 2 3 5 3" xfId="2615"/>
    <cellStyle name="Normal 2 3 6" xfId="2616"/>
    <cellStyle name="Normal 2 3 6 2" xfId="2617"/>
    <cellStyle name="Normal 2 3 6 2 2" xfId="2618"/>
    <cellStyle name="Normal 2 3 6 2 2 2" xfId="2619"/>
    <cellStyle name="Normal 2 3 6 2 2 3" xfId="2620"/>
    <cellStyle name="Normal 2 3 6 2 3" xfId="2621"/>
    <cellStyle name="Normal 2 3 6 3" xfId="2622"/>
    <cellStyle name="Normal 2 3 7" xfId="2623"/>
    <cellStyle name="Normal 2 3 7 2" xfId="2624"/>
    <cellStyle name="Normal 2 3 7 2 2" xfId="2625"/>
    <cellStyle name="Normal 2 3 7 2 2 2" xfId="2626"/>
    <cellStyle name="Normal 2 3 7 2 2 3" xfId="2627"/>
    <cellStyle name="Normal 2 3 7 2 3" xfId="2628"/>
    <cellStyle name="Normal 2 3 7 3" xfId="2629"/>
    <cellStyle name="Normal 2 3 8" xfId="2630"/>
    <cellStyle name="Normal 2 3 8 2" xfId="2631"/>
    <cellStyle name="Normal 2 3 8 2 2" xfId="2632"/>
    <cellStyle name="Normal 2 3 8 2 2 2" xfId="2633"/>
    <cellStyle name="Normal 2 3 8 2 2 3" xfId="2634"/>
    <cellStyle name="Normal 2 3 8 2 3" xfId="2635"/>
    <cellStyle name="Normal 2 3 8 3" xfId="2636"/>
    <cellStyle name="Normal 2 3 9" xfId="2637"/>
    <cellStyle name="Normal 2 3 9 2" xfId="2638"/>
    <cellStyle name="Normal 2 3 9 2 2" xfId="2639"/>
    <cellStyle name="Normal 2 3 9 2 2 2" xfId="2640"/>
    <cellStyle name="Normal 2 3 9 2 2 3" xfId="2641"/>
    <cellStyle name="Normal 2 3 9 2 3" xfId="2642"/>
    <cellStyle name="Normal 2 3 9 3" xfId="2643"/>
    <cellStyle name="Normal 2 30" xfId="2644"/>
    <cellStyle name="Normal 2 31" xfId="2645"/>
    <cellStyle name="Normal 2 32" xfId="2646"/>
    <cellStyle name="Normal 2 33" xfId="1"/>
    <cellStyle name="Normal 2 34" xfId="2647"/>
    <cellStyle name="Normal 2 35" xfId="2648"/>
    <cellStyle name="Normal 2 36" xfId="2649"/>
    <cellStyle name="Normal 2 4" xfId="2650"/>
    <cellStyle name="Normal 2 4 10" xfId="2651"/>
    <cellStyle name="Normal 2 4 10 2" xfId="2652"/>
    <cellStyle name="Normal 2 4 10 2 2" xfId="2653"/>
    <cellStyle name="Normal 2 4 10 2 2 2" xfId="2654"/>
    <cellStyle name="Normal 2 4 10 2 2 3" xfId="2655"/>
    <cellStyle name="Normal 2 4 10 2 3" xfId="2656"/>
    <cellStyle name="Normal 2 4 10 3" xfId="2657"/>
    <cellStyle name="Normal 2 4 11" xfId="2658"/>
    <cellStyle name="Normal 2 4 11 2" xfId="2659"/>
    <cellStyle name="Normal 2 4 11 2 2" xfId="2660"/>
    <cellStyle name="Normal 2 4 11 2 2 2" xfId="2661"/>
    <cellStyle name="Normal 2 4 11 2 2 3" xfId="2662"/>
    <cellStyle name="Normal 2 4 11 2 3" xfId="2663"/>
    <cellStyle name="Normal 2 4 11 3" xfId="2664"/>
    <cellStyle name="Normal 2 4 12" xfId="2665"/>
    <cellStyle name="Normal 2 4 12 2" xfId="2666"/>
    <cellStyle name="Normal 2 4 12 2 2" xfId="2667"/>
    <cellStyle name="Normal 2 4 12 2 2 2" xfId="2668"/>
    <cellStyle name="Normal 2 4 12 2 2 3" xfId="2669"/>
    <cellStyle name="Normal 2 4 12 2 3" xfId="2670"/>
    <cellStyle name="Normal 2 4 12 3" xfId="2671"/>
    <cellStyle name="Normal 2 4 13" xfId="2672"/>
    <cellStyle name="Normal 2 4 13 2" xfId="2673"/>
    <cellStyle name="Normal 2 4 13 2 2" xfId="2674"/>
    <cellStyle name="Normal 2 4 13 2 2 2" xfId="2675"/>
    <cellStyle name="Normal 2 4 13 2 2 3" xfId="2676"/>
    <cellStyle name="Normal 2 4 13 2 3" xfId="2677"/>
    <cellStyle name="Normal 2 4 13 3" xfId="2678"/>
    <cellStyle name="Normal 2 4 14" xfId="2679"/>
    <cellStyle name="Normal 2 4 14 2" xfId="2680"/>
    <cellStyle name="Normal 2 4 14 2 2" xfId="2681"/>
    <cellStyle name="Normal 2 4 14 2 2 2" xfId="2682"/>
    <cellStyle name="Normal 2 4 14 2 2 3" xfId="2683"/>
    <cellStyle name="Normal 2 4 14 2 3" xfId="2684"/>
    <cellStyle name="Normal 2 4 14 3" xfId="2685"/>
    <cellStyle name="Normal 2 4 15" xfId="2686"/>
    <cellStyle name="Normal 2 4 15 2" xfId="2687"/>
    <cellStyle name="Normal 2 4 15 2 2" xfId="2688"/>
    <cellStyle name="Normal 2 4 15 2 2 2" xfId="2689"/>
    <cellStyle name="Normal 2 4 15 2 2 3" xfId="2690"/>
    <cellStyle name="Normal 2 4 15 2 3" xfId="2691"/>
    <cellStyle name="Normal 2 4 15 3" xfId="2692"/>
    <cellStyle name="Normal 2 4 16" xfId="2693"/>
    <cellStyle name="Normal 2 4 16 2" xfId="2694"/>
    <cellStyle name="Normal 2 4 16 2 2" xfId="2695"/>
    <cellStyle name="Normal 2 4 16 2 2 2" xfId="2696"/>
    <cellStyle name="Normal 2 4 16 2 2 3" xfId="2697"/>
    <cellStyle name="Normal 2 4 16 2 3" xfId="2698"/>
    <cellStyle name="Normal 2 4 16 3" xfId="2699"/>
    <cellStyle name="Normal 2 4 17" xfId="2700"/>
    <cellStyle name="Normal 2 4 17 2" xfId="2701"/>
    <cellStyle name="Normal 2 4 17 2 2" xfId="2702"/>
    <cellStyle name="Normal 2 4 17 2 2 2" xfId="2703"/>
    <cellStyle name="Normal 2 4 17 2 2 2 2" xfId="2704"/>
    <cellStyle name="Normal 2 4 17 2 2 3" xfId="2705"/>
    <cellStyle name="Normal 2 4 17 2 3" xfId="2706"/>
    <cellStyle name="Normal 2 4 17 3" xfId="2707"/>
    <cellStyle name="Normal 2 4 18" xfId="2708"/>
    <cellStyle name="Normal 2 4 18 2" xfId="2709"/>
    <cellStyle name="Normal 2 4 18 2 2" xfId="2710"/>
    <cellStyle name="Normal 2 4 18 2 2 2" xfId="2711"/>
    <cellStyle name="Normal 2 4 18 2 3" xfId="2712"/>
    <cellStyle name="Normal 2 4 18 3" xfId="2713"/>
    <cellStyle name="Normal 2 4 19" xfId="2714"/>
    <cellStyle name="Normal 2 4 2" xfId="2715"/>
    <cellStyle name="Normal 2 4 2 2" xfId="2716"/>
    <cellStyle name="Normal 2 4 2 2 2" xfId="2717"/>
    <cellStyle name="Normal 2 4 2 2 2 2" xfId="2718"/>
    <cellStyle name="Normal 2 4 2 2 2 3" xfId="2719"/>
    <cellStyle name="Normal 2 4 2 2 3" xfId="2720"/>
    <cellStyle name="Normal 2 4 2 3" xfId="2721"/>
    <cellStyle name="Normal 2 4 20" xfId="2722"/>
    <cellStyle name="Normal 2 4 3" xfId="2723"/>
    <cellStyle name="Normal 2 4 3 2" xfId="2724"/>
    <cellStyle name="Normal 2 4 3 2 2" xfId="2725"/>
    <cellStyle name="Normal 2 4 3 2 2 2" xfId="2726"/>
    <cellStyle name="Normal 2 4 3 2 2 3" xfId="2727"/>
    <cellStyle name="Normal 2 4 3 2 3" xfId="2728"/>
    <cellStyle name="Normal 2 4 3 3" xfId="2729"/>
    <cellStyle name="Normal 2 4 4" xfId="2730"/>
    <cellStyle name="Normal 2 4 4 2" xfId="2731"/>
    <cellStyle name="Normal 2 4 4 2 2" xfId="2732"/>
    <cellStyle name="Normal 2 4 4 2 2 2" xfId="2733"/>
    <cellStyle name="Normal 2 4 4 2 2 3" xfId="2734"/>
    <cellStyle name="Normal 2 4 4 2 3" xfId="2735"/>
    <cellStyle name="Normal 2 4 4 3" xfId="2736"/>
    <cellStyle name="Normal 2 4 5" xfId="2737"/>
    <cellStyle name="Normal 2 4 5 2" xfId="2738"/>
    <cellStyle name="Normal 2 4 5 2 2" xfId="2739"/>
    <cellStyle name="Normal 2 4 5 2 2 2" xfId="2740"/>
    <cellStyle name="Normal 2 4 5 2 2 3" xfId="2741"/>
    <cellStyle name="Normal 2 4 5 2 3" xfId="2742"/>
    <cellStyle name="Normal 2 4 5 3" xfId="2743"/>
    <cellStyle name="Normal 2 4 6" xfId="2744"/>
    <cellStyle name="Normal 2 4 6 2" xfId="2745"/>
    <cellStyle name="Normal 2 4 6 2 2" xfId="2746"/>
    <cellStyle name="Normal 2 4 6 2 2 2" xfId="2747"/>
    <cellStyle name="Normal 2 4 6 2 2 3" xfId="2748"/>
    <cellStyle name="Normal 2 4 6 2 3" xfId="2749"/>
    <cellStyle name="Normal 2 4 6 3" xfId="2750"/>
    <cellStyle name="Normal 2 4 7" xfId="2751"/>
    <cellStyle name="Normal 2 4 7 2" xfId="2752"/>
    <cellStyle name="Normal 2 4 7 2 2" xfId="2753"/>
    <cellStyle name="Normal 2 4 7 2 2 2" xfId="2754"/>
    <cellStyle name="Normal 2 4 7 2 2 3" xfId="2755"/>
    <cellStyle name="Normal 2 4 7 2 3" xfId="2756"/>
    <cellStyle name="Normal 2 4 7 3" xfId="2757"/>
    <cellStyle name="Normal 2 4 8" xfId="2758"/>
    <cellStyle name="Normal 2 4 8 2" xfId="2759"/>
    <cellStyle name="Normal 2 4 8 2 2" xfId="2760"/>
    <cellStyle name="Normal 2 4 8 2 2 2" xfId="2761"/>
    <cellStyle name="Normal 2 4 8 2 2 3" xfId="2762"/>
    <cellStyle name="Normal 2 4 8 2 3" xfId="2763"/>
    <cellStyle name="Normal 2 4 8 3" xfId="2764"/>
    <cellStyle name="Normal 2 4 9" xfId="2765"/>
    <cellStyle name="Normal 2 4 9 2" xfId="2766"/>
    <cellStyle name="Normal 2 4 9 2 2" xfId="2767"/>
    <cellStyle name="Normal 2 4 9 2 2 2" xfId="2768"/>
    <cellStyle name="Normal 2 4 9 2 2 3" xfId="2769"/>
    <cellStyle name="Normal 2 4 9 2 3" xfId="2770"/>
    <cellStyle name="Normal 2 4 9 3" xfId="2771"/>
    <cellStyle name="Normal 2 5" xfId="2772"/>
    <cellStyle name="Normal 2 5 10" xfId="2773"/>
    <cellStyle name="Normal 2 5 10 2" xfId="2774"/>
    <cellStyle name="Normal 2 5 10 2 2" xfId="2775"/>
    <cellStyle name="Normal 2 5 10 2 2 2" xfId="2776"/>
    <cellStyle name="Normal 2 5 10 2 2 3" xfId="2777"/>
    <cellStyle name="Normal 2 5 10 2 3" xfId="2778"/>
    <cellStyle name="Normal 2 5 10 3" xfId="2779"/>
    <cellStyle name="Normal 2 5 11" xfId="2780"/>
    <cellStyle name="Normal 2 5 11 2" xfId="2781"/>
    <cellStyle name="Normal 2 5 11 2 2" xfId="2782"/>
    <cellStyle name="Normal 2 5 11 2 2 2" xfId="2783"/>
    <cellStyle name="Normal 2 5 11 2 2 3" xfId="2784"/>
    <cellStyle name="Normal 2 5 11 2 3" xfId="2785"/>
    <cellStyle name="Normal 2 5 11 3" xfId="2786"/>
    <cellStyle name="Normal 2 5 12" xfId="2787"/>
    <cellStyle name="Normal 2 5 12 2" xfId="2788"/>
    <cellStyle name="Normal 2 5 12 2 2" xfId="2789"/>
    <cellStyle name="Normal 2 5 12 2 2 2" xfId="2790"/>
    <cellStyle name="Normal 2 5 12 2 2 3" xfId="2791"/>
    <cellStyle name="Normal 2 5 12 2 3" xfId="2792"/>
    <cellStyle name="Normal 2 5 12 3" xfId="2793"/>
    <cellStyle name="Normal 2 5 13" xfId="2794"/>
    <cellStyle name="Normal 2 5 13 2" xfId="2795"/>
    <cellStyle name="Normal 2 5 13 2 2" xfId="2796"/>
    <cellStyle name="Normal 2 5 13 2 2 2" xfId="2797"/>
    <cellStyle name="Normal 2 5 13 2 2 3" xfId="2798"/>
    <cellStyle name="Normal 2 5 13 2 3" xfId="2799"/>
    <cellStyle name="Normal 2 5 13 3" xfId="2800"/>
    <cellStyle name="Normal 2 5 14" xfId="2801"/>
    <cellStyle name="Normal 2 5 14 2" xfId="2802"/>
    <cellStyle name="Normal 2 5 14 2 2" xfId="2803"/>
    <cellStyle name="Normal 2 5 14 2 2 2" xfId="2804"/>
    <cellStyle name="Normal 2 5 14 2 2 3" xfId="2805"/>
    <cellStyle name="Normal 2 5 14 2 3" xfId="2806"/>
    <cellStyle name="Normal 2 5 14 3" xfId="2807"/>
    <cellStyle name="Normal 2 5 15" xfId="2808"/>
    <cellStyle name="Normal 2 5 15 2" xfId="2809"/>
    <cellStyle name="Normal 2 5 15 2 2" xfId="2810"/>
    <cellStyle name="Normal 2 5 15 2 2 2" xfId="2811"/>
    <cellStyle name="Normal 2 5 15 2 2 3" xfId="2812"/>
    <cellStyle name="Normal 2 5 15 2 3" xfId="2813"/>
    <cellStyle name="Normal 2 5 15 3" xfId="2814"/>
    <cellStyle name="Normal 2 5 16" xfId="2815"/>
    <cellStyle name="Normal 2 5 16 2" xfId="2816"/>
    <cellStyle name="Normal 2 5 16 2 2" xfId="2817"/>
    <cellStyle name="Normal 2 5 16 2 2 2" xfId="2818"/>
    <cellStyle name="Normal 2 5 16 2 2 3" xfId="2819"/>
    <cellStyle name="Normal 2 5 16 2 3" xfId="2820"/>
    <cellStyle name="Normal 2 5 16 3" xfId="2821"/>
    <cellStyle name="Normal 2 5 17" xfId="2822"/>
    <cellStyle name="Normal 2 5 17 2" xfId="2823"/>
    <cellStyle name="Normal 2 5 17 2 2" xfId="2824"/>
    <cellStyle name="Normal 2 5 17 2 3" xfId="2825"/>
    <cellStyle name="Normal 2 5 17 3" xfId="2826"/>
    <cellStyle name="Normal 2 5 18" xfId="2827"/>
    <cellStyle name="Normal 2 5 2" xfId="2828"/>
    <cellStyle name="Normal 2 5 2 2" xfId="2829"/>
    <cellStyle name="Normal 2 5 2 2 2" xfId="2830"/>
    <cellStyle name="Normal 2 5 2 2 2 2" xfId="2831"/>
    <cellStyle name="Normal 2 5 2 2 2 3" xfId="2832"/>
    <cellStyle name="Normal 2 5 2 2 3" xfId="2833"/>
    <cellStyle name="Normal 2 5 2 3" xfId="2834"/>
    <cellStyle name="Normal 2 5 3" xfId="2835"/>
    <cellStyle name="Normal 2 5 3 2" xfId="2836"/>
    <cellStyle name="Normal 2 5 3 2 2" xfId="2837"/>
    <cellStyle name="Normal 2 5 3 2 2 2" xfId="2838"/>
    <cellStyle name="Normal 2 5 3 2 2 3" xfId="2839"/>
    <cellStyle name="Normal 2 5 3 2 3" xfId="2840"/>
    <cellStyle name="Normal 2 5 3 3" xfId="2841"/>
    <cellStyle name="Normal 2 5 4" xfId="2842"/>
    <cellStyle name="Normal 2 5 4 2" xfId="2843"/>
    <cellStyle name="Normal 2 5 4 2 2" xfId="2844"/>
    <cellStyle name="Normal 2 5 4 2 2 2" xfId="2845"/>
    <cellStyle name="Normal 2 5 4 2 2 3" xfId="2846"/>
    <cellStyle name="Normal 2 5 4 2 3" xfId="2847"/>
    <cellStyle name="Normal 2 5 4 3" xfId="2848"/>
    <cellStyle name="Normal 2 5 5" xfId="2849"/>
    <cellStyle name="Normal 2 5 5 2" xfId="2850"/>
    <cellStyle name="Normal 2 5 5 2 2" xfId="2851"/>
    <cellStyle name="Normal 2 5 5 2 2 2" xfId="2852"/>
    <cellStyle name="Normal 2 5 5 2 2 3" xfId="2853"/>
    <cellStyle name="Normal 2 5 5 2 3" xfId="2854"/>
    <cellStyle name="Normal 2 5 5 3" xfId="2855"/>
    <cellStyle name="Normal 2 5 6" xfId="2856"/>
    <cellStyle name="Normal 2 5 6 2" xfId="2857"/>
    <cellStyle name="Normal 2 5 6 2 2" xfId="2858"/>
    <cellStyle name="Normal 2 5 6 2 2 2" xfId="2859"/>
    <cellStyle name="Normal 2 5 6 2 2 3" xfId="2860"/>
    <cellStyle name="Normal 2 5 6 2 3" xfId="2861"/>
    <cellStyle name="Normal 2 5 6 3" xfId="2862"/>
    <cellStyle name="Normal 2 5 7" xfId="2863"/>
    <cellStyle name="Normal 2 5 7 2" xfId="2864"/>
    <cellStyle name="Normal 2 5 7 2 2" xfId="2865"/>
    <cellStyle name="Normal 2 5 7 2 2 2" xfId="2866"/>
    <cellStyle name="Normal 2 5 7 2 2 3" xfId="2867"/>
    <cellStyle name="Normal 2 5 7 2 3" xfId="2868"/>
    <cellStyle name="Normal 2 5 7 3" xfId="2869"/>
    <cellStyle name="Normal 2 5 8" xfId="2870"/>
    <cellStyle name="Normal 2 5 8 2" xfId="2871"/>
    <cellStyle name="Normal 2 5 8 2 2" xfId="2872"/>
    <cellStyle name="Normal 2 5 8 2 2 2" xfId="2873"/>
    <cellStyle name="Normal 2 5 8 2 2 3" xfId="2874"/>
    <cellStyle name="Normal 2 5 8 2 3" xfId="2875"/>
    <cellStyle name="Normal 2 5 8 3" xfId="2876"/>
    <cellStyle name="Normal 2 5 9" xfId="2877"/>
    <cellStyle name="Normal 2 5 9 2" xfId="2878"/>
    <cellStyle name="Normal 2 5 9 2 2" xfId="2879"/>
    <cellStyle name="Normal 2 5 9 2 2 2" xfId="2880"/>
    <cellStyle name="Normal 2 5 9 2 2 3" xfId="2881"/>
    <cellStyle name="Normal 2 5 9 2 3" xfId="2882"/>
    <cellStyle name="Normal 2 5 9 3" xfId="2883"/>
    <cellStyle name="Normal 2 6" xfId="2884"/>
    <cellStyle name="Normal 2 6 2" xfId="2885"/>
    <cellStyle name="Normal 2 6 2 10" xfId="2886"/>
    <cellStyle name="Normal 2 6 2 10 2" xfId="2887"/>
    <cellStyle name="Normal 2 6 2 10 2 2" xfId="2888"/>
    <cellStyle name="Normal 2 6 2 10 2 2 2" xfId="2889"/>
    <cellStyle name="Normal 2 6 2 10 2 2 3" xfId="2890"/>
    <cellStyle name="Normal 2 6 2 10 2 3" xfId="2891"/>
    <cellStyle name="Normal 2 6 2 10 3" xfId="2892"/>
    <cellStyle name="Normal 2 6 2 11" xfId="2893"/>
    <cellStyle name="Normal 2 6 2 11 2" xfId="2894"/>
    <cellStyle name="Normal 2 6 2 11 2 2" xfId="2895"/>
    <cellStyle name="Normal 2 6 2 11 2 2 2" xfId="2896"/>
    <cellStyle name="Normal 2 6 2 11 2 2 3" xfId="2897"/>
    <cellStyle name="Normal 2 6 2 11 2 3" xfId="2898"/>
    <cellStyle name="Normal 2 6 2 11 3" xfId="2899"/>
    <cellStyle name="Normal 2 6 2 12" xfId="2900"/>
    <cellStyle name="Normal 2 6 2 12 2" xfId="2901"/>
    <cellStyle name="Normal 2 6 2 12 2 2" xfId="2902"/>
    <cellStyle name="Normal 2 6 2 12 2 2 2" xfId="2903"/>
    <cellStyle name="Normal 2 6 2 12 2 2 3" xfId="2904"/>
    <cellStyle name="Normal 2 6 2 12 2 3" xfId="2905"/>
    <cellStyle name="Normal 2 6 2 12 3" xfId="2906"/>
    <cellStyle name="Normal 2 6 2 13" xfId="2907"/>
    <cellStyle name="Normal 2 6 2 13 2" xfId="2908"/>
    <cellStyle name="Normal 2 6 2 13 2 2" xfId="2909"/>
    <cellStyle name="Normal 2 6 2 13 2 2 2" xfId="2910"/>
    <cellStyle name="Normal 2 6 2 13 2 2 3" xfId="2911"/>
    <cellStyle name="Normal 2 6 2 13 2 3" xfId="2912"/>
    <cellStyle name="Normal 2 6 2 13 3" xfId="2913"/>
    <cellStyle name="Normal 2 6 2 14" xfId="2914"/>
    <cellStyle name="Normal 2 6 2 14 2" xfId="2915"/>
    <cellStyle name="Normal 2 6 2 14 2 2" xfId="2916"/>
    <cellStyle name="Normal 2 6 2 14 2 2 2" xfId="2917"/>
    <cellStyle name="Normal 2 6 2 14 2 2 3" xfId="2918"/>
    <cellStyle name="Normal 2 6 2 14 2 3" xfId="2919"/>
    <cellStyle name="Normal 2 6 2 14 3" xfId="2920"/>
    <cellStyle name="Normal 2 6 2 15" xfId="2921"/>
    <cellStyle name="Normal 2 6 2 15 2" xfId="2922"/>
    <cellStyle name="Normal 2 6 2 15 2 2" xfId="2923"/>
    <cellStyle name="Normal 2 6 2 15 2 3" xfId="2924"/>
    <cellStyle name="Normal 2 6 2 15 3" xfId="2925"/>
    <cellStyle name="Normal 2 6 2 16" xfId="2926"/>
    <cellStyle name="Normal 2 6 2 2" xfId="2927"/>
    <cellStyle name="Normal 2 6 2 2 2" xfId="2928"/>
    <cellStyle name="Normal 2 6 2 2 2 2" xfId="2929"/>
    <cellStyle name="Normal 2 6 2 2 2 2 2" xfId="2930"/>
    <cellStyle name="Normal 2 6 2 2 2 2 3" xfId="2931"/>
    <cellStyle name="Normal 2 6 2 2 2 3" xfId="2932"/>
    <cellStyle name="Normal 2 6 2 2 3" xfId="2933"/>
    <cellStyle name="Normal 2 6 2 3" xfId="2934"/>
    <cellStyle name="Normal 2 6 2 3 2" xfId="2935"/>
    <cellStyle name="Normal 2 6 2 3 2 2" xfId="2936"/>
    <cellStyle name="Normal 2 6 2 3 2 2 2" xfId="2937"/>
    <cellStyle name="Normal 2 6 2 3 2 2 3" xfId="2938"/>
    <cellStyle name="Normal 2 6 2 3 2 3" xfId="2939"/>
    <cellStyle name="Normal 2 6 2 3 3" xfId="2940"/>
    <cellStyle name="Normal 2 6 2 4" xfId="2941"/>
    <cellStyle name="Normal 2 6 2 4 2" xfId="2942"/>
    <cellStyle name="Normal 2 6 2 4 2 2" xfId="2943"/>
    <cellStyle name="Normal 2 6 2 4 2 2 2" xfId="2944"/>
    <cellStyle name="Normal 2 6 2 4 2 2 3" xfId="2945"/>
    <cellStyle name="Normal 2 6 2 4 2 3" xfId="2946"/>
    <cellStyle name="Normal 2 6 2 4 3" xfId="2947"/>
    <cellStyle name="Normal 2 6 2 5" xfId="2948"/>
    <cellStyle name="Normal 2 6 2 5 2" xfId="2949"/>
    <cellStyle name="Normal 2 6 2 5 2 2" xfId="2950"/>
    <cellStyle name="Normal 2 6 2 5 2 2 2" xfId="2951"/>
    <cellStyle name="Normal 2 6 2 5 2 2 3" xfId="2952"/>
    <cellStyle name="Normal 2 6 2 5 2 3" xfId="2953"/>
    <cellStyle name="Normal 2 6 2 5 3" xfId="2954"/>
    <cellStyle name="Normal 2 6 2 6" xfId="2955"/>
    <cellStyle name="Normal 2 6 2 6 2" xfId="2956"/>
    <cellStyle name="Normal 2 6 2 6 2 2" xfId="2957"/>
    <cellStyle name="Normal 2 6 2 6 2 2 2" xfId="2958"/>
    <cellStyle name="Normal 2 6 2 6 2 2 3" xfId="2959"/>
    <cellStyle name="Normal 2 6 2 6 2 3" xfId="2960"/>
    <cellStyle name="Normal 2 6 2 6 3" xfId="2961"/>
    <cellStyle name="Normal 2 6 2 7" xfId="2962"/>
    <cellStyle name="Normal 2 6 2 7 2" xfId="2963"/>
    <cellStyle name="Normal 2 6 2 7 2 2" xfId="2964"/>
    <cellStyle name="Normal 2 6 2 7 2 2 2" xfId="2965"/>
    <cellStyle name="Normal 2 6 2 7 2 2 3" xfId="2966"/>
    <cellStyle name="Normal 2 6 2 7 2 3" xfId="2967"/>
    <cellStyle name="Normal 2 6 2 7 3" xfId="2968"/>
    <cellStyle name="Normal 2 6 2 8" xfId="2969"/>
    <cellStyle name="Normal 2 6 2 8 2" xfId="2970"/>
    <cellStyle name="Normal 2 6 2 8 2 2" xfId="2971"/>
    <cellStyle name="Normal 2 6 2 8 2 2 2" xfId="2972"/>
    <cellStyle name="Normal 2 6 2 8 2 2 3" xfId="2973"/>
    <cellStyle name="Normal 2 6 2 8 2 3" xfId="2974"/>
    <cellStyle name="Normal 2 6 2 8 3" xfId="2975"/>
    <cellStyle name="Normal 2 6 2 9" xfId="2976"/>
    <cellStyle name="Normal 2 6 2 9 2" xfId="2977"/>
    <cellStyle name="Normal 2 6 2 9 2 2" xfId="2978"/>
    <cellStyle name="Normal 2 6 2 9 2 2 2" xfId="2979"/>
    <cellStyle name="Normal 2 6 2 9 2 2 3" xfId="2980"/>
    <cellStyle name="Normal 2 6 2 9 2 3" xfId="2981"/>
    <cellStyle name="Normal 2 6 2 9 3" xfId="2982"/>
    <cellStyle name="Normal 2 6 3" xfId="2983"/>
    <cellStyle name="Normal 2 6 3 2" xfId="2984"/>
    <cellStyle name="Normal 2 6 3 2 2" xfId="2985"/>
    <cellStyle name="Normal 2 6 3 2 3" xfId="2986"/>
    <cellStyle name="Normal 2 6 3 3" xfId="2987"/>
    <cellStyle name="Normal 2 6 4" xfId="2988"/>
    <cellStyle name="Normal 2 6_BASE FIDEICOMISO AL 15032008 version 2" xfId="7770"/>
    <cellStyle name="Normal 2 7" xfId="2989"/>
    <cellStyle name="Normal 2 7 2" xfId="2990"/>
    <cellStyle name="Normal 2 7 2 2" xfId="2991"/>
    <cellStyle name="Normal 2 7 2 2 2" xfId="2992"/>
    <cellStyle name="Normal 2 7 2 2 3" xfId="2993"/>
    <cellStyle name="Normal 2 7 2 3" xfId="2994"/>
    <cellStyle name="Normal 2 7 3" xfId="2995"/>
    <cellStyle name="Normal 2 8" xfId="2996"/>
    <cellStyle name="Normal 2 8 2" xfId="2997"/>
    <cellStyle name="Normal 2 8 2 2" xfId="2998"/>
    <cellStyle name="Normal 2 8 2 2 2" xfId="2999"/>
    <cellStyle name="Normal 2 8 2 2 3" xfId="3000"/>
    <cellStyle name="Normal 2 8 2 3" xfId="3001"/>
    <cellStyle name="Normal 2 8 3" xfId="3002"/>
    <cellStyle name="Normal 2 9" xfId="3003"/>
    <cellStyle name="Normal 2 9 2" xfId="3004"/>
    <cellStyle name="Normal 2 9 2 2" xfId="3005"/>
    <cellStyle name="Normal 2 9 2 2 2" xfId="3006"/>
    <cellStyle name="Normal 2 9 2 2 3" xfId="3007"/>
    <cellStyle name="Normal 2 9 2 3" xfId="3008"/>
    <cellStyle name="Normal 2 9 3" xfId="3009"/>
    <cellStyle name="Normal 20" xfId="7771"/>
    <cellStyle name="Normal 20 10" xfId="7772"/>
    <cellStyle name="Normal 20 11" xfId="7773"/>
    <cellStyle name="Normal 20 12" xfId="7774"/>
    <cellStyle name="Normal 20 13" xfId="7775"/>
    <cellStyle name="Normal 20 14" xfId="7776"/>
    <cellStyle name="Normal 20 15" xfId="7777"/>
    <cellStyle name="Normal 20 2" xfId="7778"/>
    <cellStyle name="Normal 20 2 2" xfId="7779"/>
    <cellStyle name="Normal 20 2 2 10" xfId="7780"/>
    <cellStyle name="Normal 20 2 2 11" xfId="7781"/>
    <cellStyle name="Normal 20 2 2 2" xfId="7782"/>
    <cellStyle name="Normal 20 2 2 3" xfId="7783"/>
    <cellStyle name="Normal 20 2 2 4" xfId="7784"/>
    <cellStyle name="Normal 20 2 2 5" xfId="7785"/>
    <cellStyle name="Normal 20 2 2 6" xfId="7786"/>
    <cellStyle name="Normal 20 2 2 7" xfId="7787"/>
    <cellStyle name="Normal 20 2 2 8" xfId="7788"/>
    <cellStyle name="Normal 20 2 2 9" xfId="7789"/>
    <cellStyle name="Normal 20 2 3" xfId="7790"/>
    <cellStyle name="Normal 20 2 4" xfId="7791"/>
    <cellStyle name="Normal 20 2 4 2" xfId="7792"/>
    <cellStyle name="Normal 20 2 4 3" xfId="7793"/>
    <cellStyle name="Normal 20 2 4 4" xfId="7794"/>
    <cellStyle name="Normal 20 2 4 5" xfId="7795"/>
    <cellStyle name="Normal 20 2 5" xfId="7796"/>
    <cellStyle name="Normal 20 2 5 2" xfId="7797"/>
    <cellStyle name="Normal 20 2 5 3" xfId="7798"/>
    <cellStyle name="Normal 20 2 5 4" xfId="7799"/>
    <cellStyle name="Normal 20 2 5 5" xfId="7800"/>
    <cellStyle name="Normal 20 2 6" xfId="7801"/>
    <cellStyle name="Normal 20 2 6 2" xfId="7802"/>
    <cellStyle name="Normal 20 2 6 3" xfId="7803"/>
    <cellStyle name="Normal 20 2 6 4" xfId="7804"/>
    <cellStyle name="Normal 20 2 6 5" xfId="7805"/>
    <cellStyle name="Normal 20 2 7" xfId="7806"/>
    <cellStyle name="Normal 20 2 7 2" xfId="7807"/>
    <cellStyle name="Normal 20 2 7 3" xfId="7808"/>
    <cellStyle name="Normal 20 2 7 4" xfId="7809"/>
    <cellStyle name="Normal 20 2 7 5" xfId="7810"/>
    <cellStyle name="Normal 20 2 8" xfId="7811"/>
    <cellStyle name="Normal 20 2 8 2" xfId="7812"/>
    <cellStyle name="Normal 20 2 8 3" xfId="7813"/>
    <cellStyle name="Normal 20 2 8 4" xfId="7814"/>
    <cellStyle name="Normal 20 2 8 5" xfId="7815"/>
    <cellStyle name="Normal 20 3" xfId="7816"/>
    <cellStyle name="Normal 20 3 2" xfId="7817"/>
    <cellStyle name="Normal 20 3 2 2" xfId="7818"/>
    <cellStyle name="Normal 20 3 2 3" xfId="7819"/>
    <cellStyle name="Normal 20 3 2 4" xfId="7820"/>
    <cellStyle name="Normal 20 3 2 5" xfId="7821"/>
    <cellStyle name="Normal 20 3 3" xfId="7822"/>
    <cellStyle name="Normal 20 3 3 2" xfId="7823"/>
    <cellStyle name="Normal 20 3 3 3" xfId="7824"/>
    <cellStyle name="Normal 20 3 3 4" xfId="7825"/>
    <cellStyle name="Normal 20 3 3 5" xfId="7826"/>
    <cellStyle name="Normal 20 3 4" xfId="7827"/>
    <cellStyle name="Normal 20 3 4 2" xfId="7828"/>
    <cellStyle name="Normal 20 3 4 3" xfId="7829"/>
    <cellStyle name="Normal 20 3 4 4" xfId="7830"/>
    <cellStyle name="Normal 20 3 4 5" xfId="7831"/>
    <cellStyle name="Normal 20 3 5" xfId="7832"/>
    <cellStyle name="Normal 20 3 5 2" xfId="7833"/>
    <cellStyle name="Normal 20 3 5 3" xfId="7834"/>
    <cellStyle name="Normal 20 3 5 4" xfId="7835"/>
    <cellStyle name="Normal 20 3 5 5" xfId="7836"/>
    <cellStyle name="Normal 20 3 6" xfId="7837"/>
    <cellStyle name="Normal 20 3 6 2" xfId="7838"/>
    <cellStyle name="Normal 20 3 6 3" xfId="7839"/>
    <cellStyle name="Normal 20 3 6 4" xfId="7840"/>
    <cellStyle name="Normal 20 3 6 5" xfId="7841"/>
    <cellStyle name="Normal 20 3 7" xfId="7842"/>
    <cellStyle name="Normal 20 3 7 2" xfId="7843"/>
    <cellStyle name="Normal 20 3 7 3" xfId="7844"/>
    <cellStyle name="Normal 20 3 7 4" xfId="7845"/>
    <cellStyle name="Normal 20 3 7 5" xfId="7846"/>
    <cellStyle name="Normal 20 4" xfId="7847"/>
    <cellStyle name="Normal 20 5" xfId="7848"/>
    <cellStyle name="Normal 20 6" xfId="7849"/>
    <cellStyle name="Normal 20 7" xfId="7850"/>
    <cellStyle name="Normal 20 8" xfId="7851"/>
    <cellStyle name="Normal 20 9" xfId="7852"/>
    <cellStyle name="Normal 21" xfId="7853"/>
    <cellStyle name="Normal 22" xfId="7854"/>
    <cellStyle name="Normal 23" xfId="7855"/>
    <cellStyle name="Normal 24" xfId="7856"/>
    <cellStyle name="Normal 25" xfId="7857"/>
    <cellStyle name="Normal 26" xfId="7858"/>
    <cellStyle name="Normal 27" xfId="7859"/>
    <cellStyle name="Normal 28" xfId="7860"/>
    <cellStyle name="Normal 29" xfId="7861"/>
    <cellStyle name="Normal 3" xfId="3010"/>
    <cellStyle name="Normal 3 10" xfId="3011"/>
    <cellStyle name="Normal 3 10 2" xfId="3012"/>
    <cellStyle name="Normal 3 10 2 2" xfId="3013"/>
    <cellStyle name="Normal 3 10 2 2 2" xfId="3014"/>
    <cellStyle name="Normal 3 10 2 2 3" xfId="3015"/>
    <cellStyle name="Normal 3 10 2 3" xfId="3016"/>
    <cellStyle name="Normal 3 10 3" xfId="3017"/>
    <cellStyle name="Normal 3 11" xfId="3018"/>
    <cellStyle name="Normal 3 11 2" xfId="3019"/>
    <cellStyle name="Normal 3 11 2 2" xfId="3020"/>
    <cellStyle name="Normal 3 11 2 2 2" xfId="3021"/>
    <cellStyle name="Normal 3 11 2 2 3" xfId="3022"/>
    <cellStyle name="Normal 3 11 2 3" xfId="3023"/>
    <cellStyle name="Normal 3 11 3" xfId="3024"/>
    <cellStyle name="Normal 3 12" xfId="3025"/>
    <cellStyle name="Normal 3 12 2" xfId="3026"/>
    <cellStyle name="Normal 3 12 2 2" xfId="3027"/>
    <cellStyle name="Normal 3 12 2 2 2" xfId="3028"/>
    <cellStyle name="Normal 3 12 2 2 3" xfId="3029"/>
    <cellStyle name="Normal 3 12 2 3" xfId="3030"/>
    <cellStyle name="Normal 3 12 3" xfId="3031"/>
    <cellStyle name="Normal 3 13" xfId="3032"/>
    <cellStyle name="Normal 3 13 2" xfId="3033"/>
    <cellStyle name="Normal 3 13 2 2" xfId="3034"/>
    <cellStyle name="Normal 3 13 2 2 2" xfId="3035"/>
    <cellStyle name="Normal 3 13 2 2 3" xfId="3036"/>
    <cellStyle name="Normal 3 13 2 3" xfId="3037"/>
    <cellStyle name="Normal 3 13 3" xfId="3038"/>
    <cellStyle name="Normal 3 14" xfId="3039"/>
    <cellStyle name="Normal 3 14 2" xfId="3040"/>
    <cellStyle name="Normal 3 14 2 2" xfId="3041"/>
    <cellStyle name="Normal 3 14 2 2 2" xfId="3042"/>
    <cellStyle name="Normal 3 14 2 2 3" xfId="3043"/>
    <cellStyle name="Normal 3 14 2 3" xfId="3044"/>
    <cellStyle name="Normal 3 14 3" xfId="3045"/>
    <cellStyle name="Normal 3 15" xfId="3046"/>
    <cellStyle name="Normal 3 15 2" xfId="3047"/>
    <cellStyle name="Normal 3 15 2 2" xfId="3048"/>
    <cellStyle name="Normal 3 15 2 2 2" xfId="3049"/>
    <cellStyle name="Normal 3 15 2 2 3" xfId="3050"/>
    <cellStyle name="Normal 3 15 2 3" xfId="3051"/>
    <cellStyle name="Normal 3 15 3" xfId="3052"/>
    <cellStyle name="Normal 3 16" xfId="3053"/>
    <cellStyle name="Normal 3 16 10" xfId="3054"/>
    <cellStyle name="Normal 3 16 11" xfId="3055"/>
    <cellStyle name="Normal 3 16 2" xfId="3056"/>
    <cellStyle name="Normal 3 16 2 2" xfId="3057"/>
    <cellStyle name="Normal 3 16 2 2 2" xfId="3058"/>
    <cellStyle name="Normal 3 16 2 2 3" xfId="3059"/>
    <cellStyle name="Normal 3 16 2 3" xfId="3060"/>
    <cellStyle name="Normal 3 16 3" xfId="3061"/>
    <cellStyle name="Normal 3 16 4" xfId="3062"/>
    <cellStyle name="Normal 3 16 5" xfId="3063"/>
    <cellStyle name="Normal 3 16 6" xfId="3064"/>
    <cellStyle name="Normal 3 16 7" xfId="3065"/>
    <cellStyle name="Normal 3 16 8" xfId="3066"/>
    <cellStyle name="Normal 3 16 9" xfId="3067"/>
    <cellStyle name="Normal 3 17" xfId="3068"/>
    <cellStyle name="Normal 3 17 2" xfId="3069"/>
    <cellStyle name="Normal 3 17 2 2" xfId="3070"/>
    <cellStyle name="Normal 3 17 2 2 2" xfId="3071"/>
    <cellStyle name="Normal 3 17 2 2 3" xfId="3072"/>
    <cellStyle name="Normal 3 17 2 3" xfId="3073"/>
    <cellStyle name="Normal 3 17 3" xfId="3074"/>
    <cellStyle name="Normal 3 18" xfId="3075"/>
    <cellStyle name="Normal 3 18 2" xfId="3076"/>
    <cellStyle name="Normal 3 18 2 2" xfId="3077"/>
    <cellStyle name="Normal 3 18 2 2 2" xfId="3078"/>
    <cellStyle name="Normal 3 18 2 2 3" xfId="3079"/>
    <cellStyle name="Normal 3 18 2 3" xfId="3080"/>
    <cellStyle name="Normal 3 18 3" xfId="3081"/>
    <cellStyle name="Normal 3 19" xfId="3082"/>
    <cellStyle name="Normal 3 19 2" xfId="3083"/>
    <cellStyle name="Normal 3 19 2 2" xfId="3084"/>
    <cellStyle name="Normal 3 19 2 2 2" xfId="3085"/>
    <cellStyle name="Normal 3 19 2 2 2 2" xfId="3086"/>
    <cellStyle name="Normal 3 19 2 2 3" xfId="3087"/>
    <cellStyle name="Normal 3 19 2 3" xfId="3088"/>
    <cellStyle name="Normal 3 19 3" xfId="3089"/>
    <cellStyle name="Normal 3 2" xfId="3090"/>
    <cellStyle name="Normal 3 2 10" xfId="3091"/>
    <cellStyle name="Normal 3 2 10 2" xfId="3092"/>
    <cellStyle name="Normal 3 2 10 2 2" xfId="3093"/>
    <cellStyle name="Normal 3 2 10 2 2 2" xfId="3094"/>
    <cellStyle name="Normal 3 2 10 2 2 3" xfId="3095"/>
    <cellStyle name="Normal 3 2 10 2 3" xfId="3096"/>
    <cellStyle name="Normal 3 2 10 3" xfId="3097"/>
    <cellStyle name="Normal 3 2 11" xfId="3098"/>
    <cellStyle name="Normal 3 2 11 2" xfId="3099"/>
    <cellStyle name="Normal 3 2 11 2 2" xfId="3100"/>
    <cellStyle name="Normal 3 2 11 2 2 2" xfId="3101"/>
    <cellStyle name="Normal 3 2 11 2 2 3" xfId="3102"/>
    <cellStyle name="Normal 3 2 11 2 3" xfId="3103"/>
    <cellStyle name="Normal 3 2 11 3" xfId="3104"/>
    <cellStyle name="Normal 3 2 12" xfId="3105"/>
    <cellStyle name="Normal 3 2 12 2" xfId="3106"/>
    <cellStyle name="Normal 3 2 12 2 2" xfId="3107"/>
    <cellStyle name="Normal 3 2 12 2 2 2" xfId="3108"/>
    <cellStyle name="Normal 3 2 12 2 2 3" xfId="3109"/>
    <cellStyle name="Normal 3 2 12 2 3" xfId="3110"/>
    <cellStyle name="Normal 3 2 12 3" xfId="3111"/>
    <cellStyle name="Normal 3 2 13" xfId="3112"/>
    <cellStyle name="Normal 3 2 13 2" xfId="3113"/>
    <cellStyle name="Normal 3 2 13 2 2" xfId="3114"/>
    <cellStyle name="Normal 3 2 13 2 2 2" xfId="3115"/>
    <cellStyle name="Normal 3 2 13 2 2 3" xfId="3116"/>
    <cellStyle name="Normal 3 2 13 2 3" xfId="3117"/>
    <cellStyle name="Normal 3 2 13 3" xfId="3118"/>
    <cellStyle name="Normal 3 2 14" xfId="3119"/>
    <cellStyle name="Normal 3 2 14 2" xfId="3120"/>
    <cellStyle name="Normal 3 2 14 2 2" xfId="3121"/>
    <cellStyle name="Normal 3 2 14 2 2 2" xfId="3122"/>
    <cellStyle name="Normal 3 2 14 2 3" xfId="3123"/>
    <cellStyle name="Normal 3 2 14 3" xfId="3124"/>
    <cellStyle name="Normal 3 2 15" xfId="3125"/>
    <cellStyle name="Normal 3 2 2" xfId="3126"/>
    <cellStyle name="Normal 3 2 2 2" xfId="3127"/>
    <cellStyle name="Normal 3 2 2 2 2" xfId="3128"/>
    <cellStyle name="Normal 3 2 2 2 2 2" xfId="3129"/>
    <cellStyle name="Normal 3 2 2 2 2 3" xfId="3130"/>
    <cellStyle name="Normal 3 2 2 2 3" xfId="3131"/>
    <cellStyle name="Normal 3 2 2 3" xfId="3132"/>
    <cellStyle name="Normal 3 2 3" xfId="3133"/>
    <cellStyle name="Normal 3 2 3 2" xfId="3134"/>
    <cellStyle name="Normal 3 2 3 2 2" xfId="3135"/>
    <cellStyle name="Normal 3 2 3 2 2 2" xfId="3136"/>
    <cellStyle name="Normal 3 2 3 2 2 3" xfId="3137"/>
    <cellStyle name="Normal 3 2 3 2 3" xfId="3138"/>
    <cellStyle name="Normal 3 2 3 3" xfId="3139"/>
    <cellStyle name="Normal 3 2 4" xfId="3140"/>
    <cellStyle name="Normal 3 2 4 2" xfId="3141"/>
    <cellStyle name="Normal 3 2 4 2 2" xfId="3142"/>
    <cellStyle name="Normal 3 2 4 2 2 2" xfId="3143"/>
    <cellStyle name="Normal 3 2 4 2 2 3" xfId="3144"/>
    <cellStyle name="Normal 3 2 4 2 3" xfId="3145"/>
    <cellStyle name="Normal 3 2 4 3" xfId="3146"/>
    <cellStyle name="Normal 3 2 5" xfId="3147"/>
    <cellStyle name="Normal 3 2 5 2" xfId="3148"/>
    <cellStyle name="Normal 3 2 5 2 2" xfId="3149"/>
    <cellStyle name="Normal 3 2 5 2 2 2" xfId="3150"/>
    <cellStyle name="Normal 3 2 5 2 2 3" xfId="3151"/>
    <cellStyle name="Normal 3 2 5 2 3" xfId="3152"/>
    <cellStyle name="Normal 3 2 5 3" xfId="3153"/>
    <cellStyle name="Normal 3 2 6" xfId="3154"/>
    <cellStyle name="Normal 3 2 6 2" xfId="3155"/>
    <cellStyle name="Normal 3 2 6 2 2" xfId="3156"/>
    <cellStyle name="Normal 3 2 6 2 2 2" xfId="3157"/>
    <cellStyle name="Normal 3 2 6 2 2 3" xfId="3158"/>
    <cellStyle name="Normal 3 2 6 2 3" xfId="3159"/>
    <cellStyle name="Normal 3 2 6 3" xfId="3160"/>
    <cellStyle name="Normal 3 2 7" xfId="3161"/>
    <cellStyle name="Normal 3 2 7 2" xfId="3162"/>
    <cellStyle name="Normal 3 2 7 2 2" xfId="3163"/>
    <cellStyle name="Normal 3 2 7 2 2 2" xfId="3164"/>
    <cellStyle name="Normal 3 2 7 2 2 3" xfId="3165"/>
    <cellStyle name="Normal 3 2 7 2 3" xfId="3166"/>
    <cellStyle name="Normal 3 2 7 3" xfId="3167"/>
    <cellStyle name="Normal 3 2 8" xfId="3168"/>
    <cellStyle name="Normal 3 2 8 2" xfId="3169"/>
    <cellStyle name="Normal 3 2 8 2 2" xfId="3170"/>
    <cellStyle name="Normal 3 2 8 2 2 2" xfId="3171"/>
    <cellStyle name="Normal 3 2 8 2 2 3" xfId="3172"/>
    <cellStyle name="Normal 3 2 8 2 3" xfId="3173"/>
    <cellStyle name="Normal 3 2 8 3" xfId="3174"/>
    <cellStyle name="Normal 3 2 9" xfId="3175"/>
    <cellStyle name="Normal 3 2 9 2" xfId="3176"/>
    <cellStyle name="Normal 3 2 9 2 2" xfId="3177"/>
    <cellStyle name="Normal 3 2 9 2 2 2" xfId="3178"/>
    <cellStyle name="Normal 3 2 9 2 2 3" xfId="3179"/>
    <cellStyle name="Normal 3 2 9 2 3" xfId="3180"/>
    <cellStyle name="Normal 3 2 9 3" xfId="3181"/>
    <cellStyle name="Normal 3 20" xfId="3182"/>
    <cellStyle name="Normal 3 20 2" xfId="3183"/>
    <cellStyle name="Normal 3 20 2 2" xfId="3184"/>
    <cellStyle name="Normal 3 20 3" xfId="3185"/>
    <cellStyle name="Normal 3 21" xfId="3186"/>
    <cellStyle name="Normal 3 22" xfId="3187"/>
    <cellStyle name="Normal 3 23" xfId="3188"/>
    <cellStyle name="Normal 3 24" xfId="3189"/>
    <cellStyle name="Normal 3 25" xfId="3190"/>
    <cellStyle name="Normal 3 26" xfId="3191"/>
    <cellStyle name="Normal 3 27" xfId="3192"/>
    <cellStyle name="Normal 3 28" xfId="3193"/>
    <cellStyle name="Normal 3 29" xfId="3194"/>
    <cellStyle name="Normal 3 3" xfId="3195"/>
    <cellStyle name="Normal 3 3 10" xfId="3196"/>
    <cellStyle name="Normal 3 3 10 2" xfId="3197"/>
    <cellStyle name="Normal 3 3 10 2 2" xfId="3198"/>
    <cellStyle name="Normal 3 3 10 2 2 2" xfId="3199"/>
    <cellStyle name="Normal 3 3 10 2 2 3" xfId="3200"/>
    <cellStyle name="Normal 3 3 10 2 3" xfId="3201"/>
    <cellStyle name="Normal 3 3 10 3" xfId="3202"/>
    <cellStyle name="Normal 3 3 11" xfId="3203"/>
    <cellStyle name="Normal 3 3 11 2" xfId="3204"/>
    <cellStyle name="Normal 3 3 11 2 2" xfId="3205"/>
    <cellStyle name="Normal 3 3 11 2 2 2" xfId="3206"/>
    <cellStyle name="Normal 3 3 11 2 2 3" xfId="3207"/>
    <cellStyle name="Normal 3 3 11 2 3" xfId="3208"/>
    <cellStyle name="Normal 3 3 11 3" xfId="3209"/>
    <cellStyle name="Normal 3 3 12" xfId="3210"/>
    <cellStyle name="Normal 3 3 12 2" xfId="3211"/>
    <cellStyle name="Normal 3 3 12 2 2" xfId="3212"/>
    <cellStyle name="Normal 3 3 12 2 2 2" xfId="3213"/>
    <cellStyle name="Normal 3 3 12 2 2 3" xfId="3214"/>
    <cellStyle name="Normal 3 3 12 2 3" xfId="3215"/>
    <cellStyle name="Normal 3 3 12 3" xfId="3216"/>
    <cellStyle name="Normal 3 3 13" xfId="3217"/>
    <cellStyle name="Normal 3 3 13 2" xfId="3218"/>
    <cellStyle name="Normal 3 3 13 2 2" xfId="3219"/>
    <cellStyle name="Normal 3 3 13 2 2 2" xfId="3220"/>
    <cellStyle name="Normal 3 3 13 2 2 3" xfId="3221"/>
    <cellStyle name="Normal 3 3 13 2 3" xfId="3222"/>
    <cellStyle name="Normal 3 3 13 3" xfId="3223"/>
    <cellStyle name="Normal 3 3 14" xfId="3224"/>
    <cellStyle name="Normal 3 3 14 2" xfId="3225"/>
    <cellStyle name="Normal 3 3 14 2 2" xfId="3226"/>
    <cellStyle name="Normal 3 3 14 2 3" xfId="3227"/>
    <cellStyle name="Normal 3 3 14 3" xfId="3228"/>
    <cellStyle name="Normal 3 3 15" xfId="3229"/>
    <cellStyle name="Normal 3 3 2" xfId="3230"/>
    <cellStyle name="Normal 3 3 2 2" xfId="3231"/>
    <cellStyle name="Normal 3 3 2 2 2" xfId="3232"/>
    <cellStyle name="Normal 3 3 2 2 2 2" xfId="3233"/>
    <cellStyle name="Normal 3 3 2 2 2 3" xfId="3234"/>
    <cellStyle name="Normal 3 3 2 2 3" xfId="3235"/>
    <cellStyle name="Normal 3 3 2 3" xfId="3236"/>
    <cellStyle name="Normal 3 3 3" xfId="3237"/>
    <cellStyle name="Normal 3 3 3 2" xfId="3238"/>
    <cellStyle name="Normal 3 3 3 2 2" xfId="3239"/>
    <cellStyle name="Normal 3 3 3 2 2 2" xfId="3240"/>
    <cellStyle name="Normal 3 3 3 2 2 3" xfId="3241"/>
    <cellStyle name="Normal 3 3 3 2 3" xfId="3242"/>
    <cellStyle name="Normal 3 3 3 3" xfId="3243"/>
    <cellStyle name="Normal 3 3 4" xfId="3244"/>
    <cellStyle name="Normal 3 3 4 2" xfId="3245"/>
    <cellStyle name="Normal 3 3 4 2 2" xfId="3246"/>
    <cellStyle name="Normal 3 3 4 2 2 2" xfId="3247"/>
    <cellStyle name="Normal 3 3 4 2 2 3" xfId="3248"/>
    <cellStyle name="Normal 3 3 4 2 3" xfId="3249"/>
    <cellStyle name="Normal 3 3 4 3" xfId="3250"/>
    <cellStyle name="Normal 3 3 5" xfId="3251"/>
    <cellStyle name="Normal 3 3 5 2" xfId="3252"/>
    <cellStyle name="Normal 3 3 5 2 2" xfId="3253"/>
    <cellStyle name="Normal 3 3 5 2 2 2" xfId="3254"/>
    <cellStyle name="Normal 3 3 5 2 2 3" xfId="3255"/>
    <cellStyle name="Normal 3 3 5 2 3" xfId="3256"/>
    <cellStyle name="Normal 3 3 5 3" xfId="3257"/>
    <cellStyle name="Normal 3 3 6" xfId="3258"/>
    <cellStyle name="Normal 3 3 6 2" xfId="3259"/>
    <cellStyle name="Normal 3 3 6 2 2" xfId="3260"/>
    <cellStyle name="Normal 3 3 6 2 2 2" xfId="3261"/>
    <cellStyle name="Normal 3 3 6 2 2 3" xfId="3262"/>
    <cellStyle name="Normal 3 3 6 2 3" xfId="3263"/>
    <cellStyle name="Normal 3 3 6 3" xfId="3264"/>
    <cellStyle name="Normal 3 3 7" xfId="3265"/>
    <cellStyle name="Normal 3 3 7 2" xfId="3266"/>
    <cellStyle name="Normal 3 3 7 2 2" xfId="3267"/>
    <cellStyle name="Normal 3 3 7 2 2 2" xfId="3268"/>
    <cellStyle name="Normal 3 3 7 2 2 3" xfId="3269"/>
    <cellStyle name="Normal 3 3 7 2 3" xfId="3270"/>
    <cellStyle name="Normal 3 3 7 3" xfId="3271"/>
    <cellStyle name="Normal 3 3 8" xfId="3272"/>
    <cellStyle name="Normal 3 3 8 2" xfId="3273"/>
    <cellStyle name="Normal 3 3 8 2 2" xfId="3274"/>
    <cellStyle name="Normal 3 3 8 2 2 2" xfId="3275"/>
    <cellStyle name="Normal 3 3 8 2 2 3" xfId="3276"/>
    <cellStyle name="Normal 3 3 8 2 3" xfId="3277"/>
    <cellStyle name="Normal 3 3 8 3" xfId="3278"/>
    <cellStyle name="Normal 3 3 9" xfId="3279"/>
    <cellStyle name="Normal 3 3 9 2" xfId="3280"/>
    <cellStyle name="Normal 3 3 9 2 2" xfId="3281"/>
    <cellStyle name="Normal 3 3 9 2 2 2" xfId="3282"/>
    <cellStyle name="Normal 3 3 9 2 2 3" xfId="3283"/>
    <cellStyle name="Normal 3 3 9 2 3" xfId="3284"/>
    <cellStyle name="Normal 3 3 9 3" xfId="3285"/>
    <cellStyle name="Normal 3 30" xfId="3286"/>
    <cellStyle name="Normal 3 31" xfId="7862"/>
    <cellStyle name="Normal 3 4" xfId="3287"/>
    <cellStyle name="Normal 3 4 10" xfId="3288"/>
    <cellStyle name="Normal 3 4 10 2" xfId="3289"/>
    <cellStyle name="Normal 3 4 10 2 2" xfId="3290"/>
    <cellStyle name="Normal 3 4 10 2 2 2" xfId="3291"/>
    <cellStyle name="Normal 3 4 10 2 2 3" xfId="3292"/>
    <cellStyle name="Normal 3 4 10 2 3" xfId="3293"/>
    <cellStyle name="Normal 3 4 10 3" xfId="3294"/>
    <cellStyle name="Normal 3 4 11" xfId="3295"/>
    <cellStyle name="Normal 3 4 11 2" xfId="3296"/>
    <cellStyle name="Normal 3 4 11 2 2" xfId="3297"/>
    <cellStyle name="Normal 3 4 11 2 2 2" xfId="3298"/>
    <cellStyle name="Normal 3 4 11 2 2 3" xfId="3299"/>
    <cellStyle name="Normal 3 4 11 2 3" xfId="3300"/>
    <cellStyle name="Normal 3 4 11 3" xfId="3301"/>
    <cellStyle name="Normal 3 4 12" xfId="3302"/>
    <cellStyle name="Normal 3 4 12 2" xfId="3303"/>
    <cellStyle name="Normal 3 4 12 2 2" xfId="3304"/>
    <cellStyle name="Normal 3 4 12 2 2 2" xfId="3305"/>
    <cellStyle name="Normal 3 4 12 2 2 3" xfId="3306"/>
    <cellStyle name="Normal 3 4 12 2 3" xfId="3307"/>
    <cellStyle name="Normal 3 4 12 3" xfId="3308"/>
    <cellStyle name="Normal 3 4 13" xfId="3309"/>
    <cellStyle name="Normal 3 4 13 2" xfId="3310"/>
    <cellStyle name="Normal 3 4 13 2 2" xfId="3311"/>
    <cellStyle name="Normal 3 4 13 2 2 2" xfId="3312"/>
    <cellStyle name="Normal 3 4 13 2 2 3" xfId="3313"/>
    <cellStyle name="Normal 3 4 13 2 3" xfId="3314"/>
    <cellStyle name="Normal 3 4 13 3" xfId="3315"/>
    <cellStyle name="Normal 3 4 14" xfId="3316"/>
    <cellStyle name="Normal 3 4 14 2" xfId="3317"/>
    <cellStyle name="Normal 3 4 14 2 2" xfId="3318"/>
    <cellStyle name="Normal 3 4 14 2 3" xfId="3319"/>
    <cellStyle name="Normal 3 4 14 3" xfId="3320"/>
    <cellStyle name="Normal 3 4 15" xfId="3321"/>
    <cellStyle name="Normal 3 4 2" xfId="3322"/>
    <cellStyle name="Normal 3 4 2 2" xfId="3323"/>
    <cellStyle name="Normal 3 4 2 2 2" xfId="3324"/>
    <cellStyle name="Normal 3 4 2 2 2 2" xfId="3325"/>
    <cellStyle name="Normal 3 4 2 2 2 3" xfId="3326"/>
    <cellStyle name="Normal 3 4 2 2 3" xfId="3327"/>
    <cellStyle name="Normal 3 4 2 3" xfId="3328"/>
    <cellStyle name="Normal 3 4 3" xfId="3329"/>
    <cellStyle name="Normal 3 4 3 2" xfId="3330"/>
    <cellStyle name="Normal 3 4 3 2 2" xfId="3331"/>
    <cellStyle name="Normal 3 4 3 2 2 2" xfId="3332"/>
    <cellStyle name="Normal 3 4 3 2 2 3" xfId="3333"/>
    <cellStyle name="Normal 3 4 3 2 3" xfId="3334"/>
    <cellStyle name="Normal 3 4 3 3" xfId="3335"/>
    <cellStyle name="Normal 3 4 4" xfId="3336"/>
    <cellStyle name="Normal 3 4 4 2" xfId="3337"/>
    <cellStyle name="Normal 3 4 4 2 2" xfId="3338"/>
    <cellStyle name="Normal 3 4 4 2 2 2" xfId="3339"/>
    <cellStyle name="Normal 3 4 4 2 2 3" xfId="3340"/>
    <cellStyle name="Normal 3 4 4 2 3" xfId="3341"/>
    <cellStyle name="Normal 3 4 4 3" xfId="3342"/>
    <cellStyle name="Normal 3 4 5" xfId="3343"/>
    <cellStyle name="Normal 3 4 5 2" xfId="3344"/>
    <cellStyle name="Normal 3 4 5 2 2" xfId="3345"/>
    <cellStyle name="Normal 3 4 5 2 2 2" xfId="3346"/>
    <cellStyle name="Normal 3 4 5 2 2 3" xfId="3347"/>
    <cellStyle name="Normal 3 4 5 2 3" xfId="3348"/>
    <cellStyle name="Normal 3 4 5 3" xfId="3349"/>
    <cellStyle name="Normal 3 4 6" xfId="3350"/>
    <cellStyle name="Normal 3 4 6 2" xfId="3351"/>
    <cellStyle name="Normal 3 4 6 2 2" xfId="3352"/>
    <cellStyle name="Normal 3 4 6 2 2 2" xfId="3353"/>
    <cellStyle name="Normal 3 4 6 2 2 3" xfId="3354"/>
    <cellStyle name="Normal 3 4 6 2 3" xfId="3355"/>
    <cellStyle name="Normal 3 4 6 3" xfId="3356"/>
    <cellStyle name="Normal 3 4 7" xfId="3357"/>
    <cellStyle name="Normal 3 4 7 2" xfId="3358"/>
    <cellStyle name="Normal 3 4 7 2 2" xfId="3359"/>
    <cellStyle name="Normal 3 4 7 2 2 2" xfId="3360"/>
    <cellStyle name="Normal 3 4 7 2 2 3" xfId="3361"/>
    <cellStyle name="Normal 3 4 7 2 3" xfId="3362"/>
    <cellStyle name="Normal 3 4 7 3" xfId="3363"/>
    <cellStyle name="Normal 3 4 8" xfId="3364"/>
    <cellStyle name="Normal 3 4 8 2" xfId="3365"/>
    <cellStyle name="Normal 3 4 8 2 2" xfId="3366"/>
    <cellStyle name="Normal 3 4 8 2 2 2" xfId="3367"/>
    <cellStyle name="Normal 3 4 8 2 2 3" xfId="3368"/>
    <cellStyle name="Normal 3 4 8 2 3" xfId="3369"/>
    <cellStyle name="Normal 3 4 8 3" xfId="3370"/>
    <cellStyle name="Normal 3 4 9" xfId="3371"/>
    <cellStyle name="Normal 3 4 9 2" xfId="3372"/>
    <cellStyle name="Normal 3 4 9 2 2" xfId="3373"/>
    <cellStyle name="Normal 3 4 9 2 2 2" xfId="3374"/>
    <cellStyle name="Normal 3 4 9 2 2 3" xfId="3375"/>
    <cellStyle name="Normal 3 4 9 2 3" xfId="3376"/>
    <cellStyle name="Normal 3 4 9 3" xfId="3377"/>
    <cellStyle name="Normal 3 5" xfId="3378"/>
    <cellStyle name="Normal 3 5 10" xfId="3379"/>
    <cellStyle name="Normal 3 5 10 2" xfId="3380"/>
    <cellStyle name="Normal 3 5 10 2 2" xfId="3381"/>
    <cellStyle name="Normal 3 5 10 2 2 2" xfId="3382"/>
    <cellStyle name="Normal 3 5 10 2 2 3" xfId="3383"/>
    <cellStyle name="Normal 3 5 10 2 3" xfId="3384"/>
    <cellStyle name="Normal 3 5 10 3" xfId="3385"/>
    <cellStyle name="Normal 3 5 11" xfId="3386"/>
    <cellStyle name="Normal 3 5 11 2" xfId="3387"/>
    <cellStyle name="Normal 3 5 11 2 2" xfId="3388"/>
    <cellStyle name="Normal 3 5 11 2 2 2" xfId="3389"/>
    <cellStyle name="Normal 3 5 11 2 2 3" xfId="3390"/>
    <cellStyle name="Normal 3 5 11 2 3" xfId="3391"/>
    <cellStyle name="Normal 3 5 11 3" xfId="3392"/>
    <cellStyle name="Normal 3 5 12" xfId="3393"/>
    <cellStyle name="Normal 3 5 12 2" xfId="3394"/>
    <cellStyle name="Normal 3 5 12 2 2" xfId="3395"/>
    <cellStyle name="Normal 3 5 12 2 2 2" xfId="3396"/>
    <cellStyle name="Normal 3 5 12 2 2 3" xfId="3397"/>
    <cellStyle name="Normal 3 5 12 2 3" xfId="3398"/>
    <cellStyle name="Normal 3 5 12 3" xfId="3399"/>
    <cellStyle name="Normal 3 5 13" xfId="3400"/>
    <cellStyle name="Normal 3 5 13 2" xfId="3401"/>
    <cellStyle name="Normal 3 5 13 2 2" xfId="3402"/>
    <cellStyle name="Normal 3 5 13 2 2 2" xfId="3403"/>
    <cellStyle name="Normal 3 5 13 2 2 3" xfId="3404"/>
    <cellStyle name="Normal 3 5 13 2 3" xfId="3405"/>
    <cellStyle name="Normal 3 5 13 3" xfId="3406"/>
    <cellStyle name="Normal 3 5 14" xfId="3407"/>
    <cellStyle name="Normal 3 5 14 2" xfId="3408"/>
    <cellStyle name="Normal 3 5 14 2 2" xfId="3409"/>
    <cellStyle name="Normal 3 5 14 2 3" xfId="3410"/>
    <cellStyle name="Normal 3 5 14 3" xfId="3411"/>
    <cellStyle name="Normal 3 5 15" xfId="3412"/>
    <cellStyle name="Normal 3 5 2" xfId="3413"/>
    <cellStyle name="Normal 3 5 2 2" xfId="3414"/>
    <cellStyle name="Normal 3 5 2 2 2" xfId="3415"/>
    <cellStyle name="Normal 3 5 2 2 2 2" xfId="3416"/>
    <cellStyle name="Normal 3 5 2 2 2 3" xfId="3417"/>
    <cellStyle name="Normal 3 5 2 2 3" xfId="3418"/>
    <cellStyle name="Normal 3 5 2 3" xfId="3419"/>
    <cellStyle name="Normal 3 5 3" xfId="3420"/>
    <cellStyle name="Normal 3 5 3 2" xfId="3421"/>
    <cellStyle name="Normal 3 5 3 2 2" xfId="3422"/>
    <cellStyle name="Normal 3 5 3 2 2 2" xfId="3423"/>
    <cellStyle name="Normal 3 5 3 2 2 3" xfId="3424"/>
    <cellStyle name="Normal 3 5 3 2 3" xfId="3425"/>
    <cellStyle name="Normal 3 5 3 3" xfId="3426"/>
    <cellStyle name="Normal 3 5 4" xfId="3427"/>
    <cellStyle name="Normal 3 5 4 2" xfId="3428"/>
    <cellStyle name="Normal 3 5 4 2 2" xfId="3429"/>
    <cellStyle name="Normal 3 5 4 2 2 2" xfId="3430"/>
    <cellStyle name="Normal 3 5 4 2 2 3" xfId="3431"/>
    <cellStyle name="Normal 3 5 4 2 3" xfId="3432"/>
    <cellStyle name="Normal 3 5 4 3" xfId="3433"/>
    <cellStyle name="Normal 3 5 5" xfId="3434"/>
    <cellStyle name="Normal 3 5 5 2" xfId="3435"/>
    <cellStyle name="Normal 3 5 5 2 2" xfId="3436"/>
    <cellStyle name="Normal 3 5 5 2 2 2" xfId="3437"/>
    <cellStyle name="Normal 3 5 5 2 2 3" xfId="3438"/>
    <cellStyle name="Normal 3 5 5 2 3" xfId="3439"/>
    <cellStyle name="Normal 3 5 5 3" xfId="3440"/>
    <cellStyle name="Normal 3 5 6" xfId="3441"/>
    <cellStyle name="Normal 3 5 6 2" xfId="3442"/>
    <cellStyle name="Normal 3 5 6 2 2" xfId="3443"/>
    <cellStyle name="Normal 3 5 6 2 2 2" xfId="3444"/>
    <cellStyle name="Normal 3 5 6 2 2 3" xfId="3445"/>
    <cellStyle name="Normal 3 5 6 2 3" xfId="3446"/>
    <cellStyle name="Normal 3 5 6 3" xfId="3447"/>
    <cellStyle name="Normal 3 5 7" xfId="3448"/>
    <cellStyle name="Normal 3 5 7 2" xfId="3449"/>
    <cellStyle name="Normal 3 5 7 2 2" xfId="3450"/>
    <cellStyle name="Normal 3 5 7 2 2 2" xfId="3451"/>
    <cellStyle name="Normal 3 5 7 2 2 3" xfId="3452"/>
    <cellStyle name="Normal 3 5 7 2 3" xfId="3453"/>
    <cellStyle name="Normal 3 5 7 3" xfId="3454"/>
    <cellStyle name="Normal 3 5 8" xfId="3455"/>
    <cellStyle name="Normal 3 5 8 2" xfId="3456"/>
    <cellStyle name="Normal 3 5 8 2 2" xfId="3457"/>
    <cellStyle name="Normal 3 5 8 2 2 2" xfId="3458"/>
    <cellStyle name="Normal 3 5 8 2 2 3" xfId="3459"/>
    <cellStyle name="Normal 3 5 8 2 3" xfId="3460"/>
    <cellStyle name="Normal 3 5 8 3" xfId="3461"/>
    <cellStyle name="Normal 3 5 9" xfId="3462"/>
    <cellStyle name="Normal 3 5 9 2" xfId="3463"/>
    <cellStyle name="Normal 3 5 9 2 2" xfId="3464"/>
    <cellStyle name="Normal 3 5 9 2 2 2" xfId="3465"/>
    <cellStyle name="Normal 3 5 9 2 2 3" xfId="3466"/>
    <cellStyle name="Normal 3 5 9 2 3" xfId="3467"/>
    <cellStyle name="Normal 3 5 9 3" xfId="3468"/>
    <cellStyle name="Normal 3 6" xfId="3469"/>
    <cellStyle name="Normal 3 6 10" xfId="3470"/>
    <cellStyle name="Normal 3 6 10 2" xfId="3471"/>
    <cellStyle name="Normal 3 6 10 2 2" xfId="3472"/>
    <cellStyle name="Normal 3 6 10 2 2 2" xfId="3473"/>
    <cellStyle name="Normal 3 6 10 2 2 3" xfId="3474"/>
    <cellStyle name="Normal 3 6 10 2 3" xfId="3475"/>
    <cellStyle name="Normal 3 6 10 3" xfId="3476"/>
    <cellStyle name="Normal 3 6 11" xfId="3477"/>
    <cellStyle name="Normal 3 6 11 2" xfId="3478"/>
    <cellStyle name="Normal 3 6 11 2 2" xfId="3479"/>
    <cellStyle name="Normal 3 6 11 2 2 2" xfId="3480"/>
    <cellStyle name="Normal 3 6 11 2 2 3" xfId="3481"/>
    <cellStyle name="Normal 3 6 11 2 3" xfId="3482"/>
    <cellStyle name="Normal 3 6 11 3" xfId="3483"/>
    <cellStyle name="Normal 3 6 12" xfId="3484"/>
    <cellStyle name="Normal 3 6 12 2" xfId="3485"/>
    <cellStyle name="Normal 3 6 12 2 2" xfId="3486"/>
    <cellStyle name="Normal 3 6 12 2 2 2" xfId="3487"/>
    <cellStyle name="Normal 3 6 12 2 2 3" xfId="3488"/>
    <cellStyle name="Normal 3 6 12 2 3" xfId="3489"/>
    <cellStyle name="Normal 3 6 12 3" xfId="3490"/>
    <cellStyle name="Normal 3 6 13" xfId="3491"/>
    <cellStyle name="Normal 3 6 13 2" xfId="3492"/>
    <cellStyle name="Normal 3 6 13 2 2" xfId="3493"/>
    <cellStyle name="Normal 3 6 13 2 2 2" xfId="3494"/>
    <cellStyle name="Normal 3 6 13 2 2 3" xfId="3495"/>
    <cellStyle name="Normal 3 6 13 2 3" xfId="3496"/>
    <cellStyle name="Normal 3 6 13 3" xfId="3497"/>
    <cellStyle name="Normal 3 6 14" xfId="3498"/>
    <cellStyle name="Normal 3 6 14 2" xfId="3499"/>
    <cellStyle name="Normal 3 6 14 2 2" xfId="3500"/>
    <cellStyle name="Normal 3 6 14 2 3" xfId="3501"/>
    <cellStyle name="Normal 3 6 14 3" xfId="3502"/>
    <cellStyle name="Normal 3 6 15" xfId="3503"/>
    <cellStyle name="Normal 3 6 2" xfId="3504"/>
    <cellStyle name="Normal 3 6 2 2" xfId="3505"/>
    <cellStyle name="Normal 3 6 2 2 2" xfId="3506"/>
    <cellStyle name="Normal 3 6 2 2 2 2" xfId="3507"/>
    <cellStyle name="Normal 3 6 2 2 2 3" xfId="3508"/>
    <cellStyle name="Normal 3 6 2 2 3" xfId="3509"/>
    <cellStyle name="Normal 3 6 2 3" xfId="3510"/>
    <cellStyle name="Normal 3 6 3" xfId="3511"/>
    <cellStyle name="Normal 3 6 3 2" xfId="3512"/>
    <cellStyle name="Normal 3 6 3 2 2" xfId="3513"/>
    <cellStyle name="Normal 3 6 3 2 2 2" xfId="3514"/>
    <cellStyle name="Normal 3 6 3 2 2 3" xfId="3515"/>
    <cellStyle name="Normal 3 6 3 2 3" xfId="3516"/>
    <cellStyle name="Normal 3 6 3 3" xfId="3517"/>
    <cellStyle name="Normal 3 6 4" xfId="3518"/>
    <cellStyle name="Normal 3 6 4 2" xfId="3519"/>
    <cellStyle name="Normal 3 6 4 2 2" xfId="3520"/>
    <cellStyle name="Normal 3 6 4 2 2 2" xfId="3521"/>
    <cellStyle name="Normal 3 6 4 2 2 3" xfId="3522"/>
    <cellStyle name="Normal 3 6 4 2 3" xfId="3523"/>
    <cellStyle name="Normal 3 6 4 3" xfId="3524"/>
    <cellStyle name="Normal 3 6 5" xfId="3525"/>
    <cellStyle name="Normal 3 6 5 2" xfId="3526"/>
    <cellStyle name="Normal 3 6 5 2 2" xfId="3527"/>
    <cellStyle name="Normal 3 6 5 2 2 2" xfId="3528"/>
    <cellStyle name="Normal 3 6 5 2 2 3" xfId="3529"/>
    <cellStyle name="Normal 3 6 5 2 3" xfId="3530"/>
    <cellStyle name="Normal 3 6 5 3" xfId="3531"/>
    <cellStyle name="Normal 3 6 6" xfId="3532"/>
    <cellStyle name="Normal 3 6 6 2" xfId="3533"/>
    <cellStyle name="Normal 3 6 6 2 2" xfId="3534"/>
    <cellStyle name="Normal 3 6 6 2 2 2" xfId="3535"/>
    <cellStyle name="Normal 3 6 6 2 2 3" xfId="3536"/>
    <cellStyle name="Normal 3 6 6 2 3" xfId="3537"/>
    <cellStyle name="Normal 3 6 6 3" xfId="3538"/>
    <cellStyle name="Normal 3 6 7" xfId="3539"/>
    <cellStyle name="Normal 3 6 7 2" xfId="3540"/>
    <cellStyle name="Normal 3 6 7 2 2" xfId="3541"/>
    <cellStyle name="Normal 3 6 7 2 2 2" xfId="3542"/>
    <cellStyle name="Normal 3 6 7 2 2 3" xfId="3543"/>
    <cellStyle name="Normal 3 6 7 2 3" xfId="3544"/>
    <cellStyle name="Normal 3 6 7 3" xfId="3545"/>
    <cellStyle name="Normal 3 6 8" xfId="3546"/>
    <cellStyle name="Normal 3 6 8 2" xfId="3547"/>
    <cellStyle name="Normal 3 6 8 2 2" xfId="3548"/>
    <cellStyle name="Normal 3 6 8 2 2 2" xfId="3549"/>
    <cellStyle name="Normal 3 6 8 2 2 3" xfId="3550"/>
    <cellStyle name="Normal 3 6 8 2 3" xfId="3551"/>
    <cellStyle name="Normal 3 6 8 3" xfId="3552"/>
    <cellStyle name="Normal 3 6 9" xfId="3553"/>
    <cellStyle name="Normal 3 6 9 2" xfId="3554"/>
    <cellStyle name="Normal 3 6 9 2 2" xfId="3555"/>
    <cellStyle name="Normal 3 6 9 2 2 2" xfId="3556"/>
    <cellStyle name="Normal 3 6 9 2 2 3" xfId="3557"/>
    <cellStyle name="Normal 3 6 9 2 3" xfId="3558"/>
    <cellStyle name="Normal 3 6 9 3" xfId="3559"/>
    <cellStyle name="Normal 3 7" xfId="3560"/>
    <cellStyle name="Normal 3 7 10" xfId="3561"/>
    <cellStyle name="Normal 3 7 10 2" xfId="3562"/>
    <cellStyle name="Normal 3 7 10 2 2" xfId="3563"/>
    <cellStyle name="Normal 3 7 10 2 2 2" xfId="3564"/>
    <cellStyle name="Normal 3 7 10 2 2 3" xfId="3565"/>
    <cellStyle name="Normal 3 7 10 2 3" xfId="3566"/>
    <cellStyle name="Normal 3 7 10 3" xfId="3567"/>
    <cellStyle name="Normal 3 7 11" xfId="3568"/>
    <cellStyle name="Normal 3 7 11 2" xfId="3569"/>
    <cellStyle name="Normal 3 7 11 2 2" xfId="3570"/>
    <cellStyle name="Normal 3 7 11 2 2 2" xfId="3571"/>
    <cellStyle name="Normal 3 7 11 2 2 3" xfId="3572"/>
    <cellStyle name="Normal 3 7 11 2 3" xfId="3573"/>
    <cellStyle name="Normal 3 7 11 3" xfId="3574"/>
    <cellStyle name="Normal 3 7 12" xfId="3575"/>
    <cellStyle name="Normal 3 7 12 2" xfId="3576"/>
    <cellStyle name="Normal 3 7 12 2 2" xfId="3577"/>
    <cellStyle name="Normal 3 7 12 2 2 2" xfId="3578"/>
    <cellStyle name="Normal 3 7 12 2 2 3" xfId="3579"/>
    <cellStyle name="Normal 3 7 12 2 3" xfId="3580"/>
    <cellStyle name="Normal 3 7 12 3" xfId="3581"/>
    <cellStyle name="Normal 3 7 13" xfId="3582"/>
    <cellStyle name="Normal 3 7 13 2" xfId="3583"/>
    <cellStyle name="Normal 3 7 13 2 2" xfId="3584"/>
    <cellStyle name="Normal 3 7 13 2 2 2" xfId="3585"/>
    <cellStyle name="Normal 3 7 13 2 2 3" xfId="3586"/>
    <cellStyle name="Normal 3 7 13 2 3" xfId="3587"/>
    <cellStyle name="Normal 3 7 13 3" xfId="3588"/>
    <cellStyle name="Normal 3 7 14" xfId="3589"/>
    <cellStyle name="Normal 3 7 14 2" xfId="3590"/>
    <cellStyle name="Normal 3 7 14 2 2" xfId="3591"/>
    <cellStyle name="Normal 3 7 14 2 3" xfId="3592"/>
    <cellStyle name="Normal 3 7 14 3" xfId="3593"/>
    <cellStyle name="Normal 3 7 15" xfId="3594"/>
    <cellStyle name="Normal 3 7 2" xfId="3595"/>
    <cellStyle name="Normal 3 7 2 2" xfId="3596"/>
    <cellStyle name="Normal 3 7 2 2 2" xfId="3597"/>
    <cellStyle name="Normal 3 7 2 2 2 2" xfId="3598"/>
    <cellStyle name="Normal 3 7 2 2 2 3" xfId="3599"/>
    <cellStyle name="Normal 3 7 2 2 3" xfId="3600"/>
    <cellStyle name="Normal 3 7 2 3" xfId="3601"/>
    <cellStyle name="Normal 3 7 3" xfId="3602"/>
    <cellStyle name="Normal 3 7 3 2" xfId="3603"/>
    <cellStyle name="Normal 3 7 3 2 2" xfId="3604"/>
    <cellStyle name="Normal 3 7 3 2 2 2" xfId="3605"/>
    <cellStyle name="Normal 3 7 3 2 2 3" xfId="3606"/>
    <cellStyle name="Normal 3 7 3 2 3" xfId="3607"/>
    <cellStyle name="Normal 3 7 3 3" xfId="3608"/>
    <cellStyle name="Normal 3 7 4" xfId="3609"/>
    <cellStyle name="Normal 3 7 4 2" xfId="3610"/>
    <cellStyle name="Normal 3 7 4 2 2" xfId="3611"/>
    <cellStyle name="Normal 3 7 4 2 2 2" xfId="3612"/>
    <cellStyle name="Normal 3 7 4 2 2 3" xfId="3613"/>
    <cellStyle name="Normal 3 7 4 2 3" xfId="3614"/>
    <cellStyle name="Normal 3 7 4 3" xfId="3615"/>
    <cellStyle name="Normal 3 7 5" xfId="3616"/>
    <cellStyle name="Normal 3 7 5 2" xfId="3617"/>
    <cellStyle name="Normal 3 7 5 2 2" xfId="3618"/>
    <cellStyle name="Normal 3 7 5 2 2 2" xfId="3619"/>
    <cellStyle name="Normal 3 7 5 2 2 3" xfId="3620"/>
    <cellStyle name="Normal 3 7 5 2 3" xfId="3621"/>
    <cellStyle name="Normal 3 7 5 3" xfId="3622"/>
    <cellStyle name="Normal 3 7 6" xfId="3623"/>
    <cellStyle name="Normal 3 7 6 2" xfId="3624"/>
    <cellStyle name="Normal 3 7 6 2 2" xfId="3625"/>
    <cellStyle name="Normal 3 7 6 2 2 2" xfId="3626"/>
    <cellStyle name="Normal 3 7 6 2 2 3" xfId="3627"/>
    <cellStyle name="Normal 3 7 6 2 3" xfId="3628"/>
    <cellStyle name="Normal 3 7 6 3" xfId="3629"/>
    <cellStyle name="Normal 3 7 7" xfId="3630"/>
    <cellStyle name="Normal 3 7 7 2" xfId="3631"/>
    <cellStyle name="Normal 3 7 7 2 2" xfId="3632"/>
    <cellStyle name="Normal 3 7 7 2 2 2" xfId="3633"/>
    <cellStyle name="Normal 3 7 7 2 2 3" xfId="3634"/>
    <cellStyle name="Normal 3 7 7 2 3" xfId="3635"/>
    <cellStyle name="Normal 3 7 7 3" xfId="3636"/>
    <cellStyle name="Normal 3 7 8" xfId="3637"/>
    <cellStyle name="Normal 3 7 8 2" xfId="3638"/>
    <cellStyle name="Normal 3 7 8 2 2" xfId="3639"/>
    <cellStyle name="Normal 3 7 8 2 2 2" xfId="3640"/>
    <cellStyle name="Normal 3 7 8 2 2 3" xfId="3641"/>
    <cellStyle name="Normal 3 7 8 2 3" xfId="3642"/>
    <cellStyle name="Normal 3 7 8 3" xfId="3643"/>
    <cellStyle name="Normal 3 7 9" xfId="3644"/>
    <cellStyle name="Normal 3 7 9 2" xfId="3645"/>
    <cellStyle name="Normal 3 7 9 2 2" xfId="3646"/>
    <cellStyle name="Normal 3 7 9 2 2 2" xfId="3647"/>
    <cellStyle name="Normal 3 7 9 2 2 3" xfId="3648"/>
    <cellStyle name="Normal 3 7 9 2 3" xfId="3649"/>
    <cellStyle name="Normal 3 7 9 3" xfId="3650"/>
    <cellStyle name="Normal 3 8" xfId="3651"/>
    <cellStyle name="Normal 3 8 10" xfId="3652"/>
    <cellStyle name="Normal 3 8 10 2" xfId="3653"/>
    <cellStyle name="Normal 3 8 10 2 2" xfId="3654"/>
    <cellStyle name="Normal 3 8 10 2 2 2" xfId="3655"/>
    <cellStyle name="Normal 3 8 10 2 2 3" xfId="3656"/>
    <cellStyle name="Normal 3 8 10 2 3" xfId="3657"/>
    <cellStyle name="Normal 3 8 10 3" xfId="3658"/>
    <cellStyle name="Normal 3 8 11" xfId="3659"/>
    <cellStyle name="Normal 3 8 11 2" xfId="3660"/>
    <cellStyle name="Normal 3 8 11 2 2" xfId="3661"/>
    <cellStyle name="Normal 3 8 11 2 2 2" xfId="3662"/>
    <cellStyle name="Normal 3 8 11 2 2 3" xfId="3663"/>
    <cellStyle name="Normal 3 8 11 2 3" xfId="3664"/>
    <cellStyle name="Normal 3 8 11 3" xfId="3665"/>
    <cellStyle name="Normal 3 8 12" xfId="3666"/>
    <cellStyle name="Normal 3 8 12 2" xfId="3667"/>
    <cellStyle name="Normal 3 8 12 2 2" xfId="3668"/>
    <cellStyle name="Normal 3 8 12 2 2 2" xfId="3669"/>
    <cellStyle name="Normal 3 8 12 2 2 3" xfId="3670"/>
    <cellStyle name="Normal 3 8 12 2 3" xfId="3671"/>
    <cellStyle name="Normal 3 8 12 3" xfId="3672"/>
    <cellStyle name="Normal 3 8 13" xfId="3673"/>
    <cellStyle name="Normal 3 8 13 2" xfId="3674"/>
    <cellStyle name="Normal 3 8 13 2 2" xfId="3675"/>
    <cellStyle name="Normal 3 8 13 2 2 2" xfId="3676"/>
    <cellStyle name="Normal 3 8 13 2 2 3" xfId="3677"/>
    <cellStyle name="Normal 3 8 13 2 3" xfId="3678"/>
    <cellStyle name="Normal 3 8 13 3" xfId="3679"/>
    <cellStyle name="Normal 3 8 14" xfId="3680"/>
    <cellStyle name="Normal 3 8 14 2" xfId="3681"/>
    <cellStyle name="Normal 3 8 14 2 2" xfId="3682"/>
    <cellStyle name="Normal 3 8 14 2 3" xfId="3683"/>
    <cellStyle name="Normal 3 8 14 3" xfId="3684"/>
    <cellStyle name="Normal 3 8 15" xfId="3685"/>
    <cellStyle name="Normal 3 8 2" xfId="3686"/>
    <cellStyle name="Normal 3 8 2 2" xfId="3687"/>
    <cellStyle name="Normal 3 8 2 2 2" xfId="3688"/>
    <cellStyle name="Normal 3 8 2 2 2 2" xfId="3689"/>
    <cellStyle name="Normal 3 8 2 2 2 3" xfId="3690"/>
    <cellStyle name="Normal 3 8 2 2 3" xfId="3691"/>
    <cellStyle name="Normal 3 8 2 3" xfId="3692"/>
    <cellStyle name="Normal 3 8 3" xfId="3693"/>
    <cellStyle name="Normal 3 8 3 2" xfId="3694"/>
    <cellStyle name="Normal 3 8 3 2 2" xfId="3695"/>
    <cellStyle name="Normal 3 8 3 2 2 2" xfId="3696"/>
    <cellStyle name="Normal 3 8 3 2 2 3" xfId="3697"/>
    <cellStyle name="Normal 3 8 3 2 3" xfId="3698"/>
    <cellStyle name="Normal 3 8 3 3" xfId="3699"/>
    <cellStyle name="Normal 3 8 4" xfId="3700"/>
    <cellStyle name="Normal 3 8 4 2" xfId="3701"/>
    <cellStyle name="Normal 3 8 4 2 2" xfId="3702"/>
    <cellStyle name="Normal 3 8 4 2 2 2" xfId="3703"/>
    <cellStyle name="Normal 3 8 4 2 2 3" xfId="3704"/>
    <cellStyle name="Normal 3 8 4 2 3" xfId="3705"/>
    <cellStyle name="Normal 3 8 4 3" xfId="3706"/>
    <cellStyle name="Normal 3 8 5" xfId="3707"/>
    <cellStyle name="Normal 3 8 5 2" xfId="3708"/>
    <cellStyle name="Normal 3 8 5 2 2" xfId="3709"/>
    <cellStyle name="Normal 3 8 5 2 2 2" xfId="3710"/>
    <cellStyle name="Normal 3 8 5 2 2 3" xfId="3711"/>
    <cellStyle name="Normal 3 8 5 2 3" xfId="3712"/>
    <cellStyle name="Normal 3 8 5 3" xfId="3713"/>
    <cellStyle name="Normal 3 8 6" xfId="3714"/>
    <cellStyle name="Normal 3 8 6 2" xfId="3715"/>
    <cellStyle name="Normal 3 8 6 2 2" xfId="3716"/>
    <cellStyle name="Normal 3 8 6 2 2 2" xfId="3717"/>
    <cellStyle name="Normal 3 8 6 2 2 3" xfId="3718"/>
    <cellStyle name="Normal 3 8 6 2 3" xfId="3719"/>
    <cellStyle name="Normal 3 8 6 3" xfId="3720"/>
    <cellStyle name="Normal 3 8 7" xfId="3721"/>
    <cellStyle name="Normal 3 8 7 2" xfId="3722"/>
    <cellStyle name="Normal 3 8 7 2 2" xfId="3723"/>
    <cellStyle name="Normal 3 8 7 2 2 2" xfId="3724"/>
    <cellStyle name="Normal 3 8 7 2 2 3" xfId="3725"/>
    <cellStyle name="Normal 3 8 7 2 3" xfId="3726"/>
    <cellStyle name="Normal 3 8 7 3" xfId="3727"/>
    <cellStyle name="Normal 3 8 8" xfId="3728"/>
    <cellStyle name="Normal 3 8 8 2" xfId="3729"/>
    <cellStyle name="Normal 3 8 8 2 2" xfId="3730"/>
    <cellStyle name="Normal 3 8 8 2 2 2" xfId="3731"/>
    <cellStyle name="Normal 3 8 8 2 2 3" xfId="3732"/>
    <cellStyle name="Normal 3 8 8 2 3" xfId="3733"/>
    <cellStyle name="Normal 3 8 8 3" xfId="3734"/>
    <cellStyle name="Normal 3 8 9" xfId="3735"/>
    <cellStyle name="Normal 3 8 9 2" xfId="3736"/>
    <cellStyle name="Normal 3 8 9 2 2" xfId="3737"/>
    <cellStyle name="Normal 3 8 9 2 2 2" xfId="3738"/>
    <cellStyle name="Normal 3 8 9 2 2 3" xfId="3739"/>
    <cellStyle name="Normal 3 8 9 2 3" xfId="3740"/>
    <cellStyle name="Normal 3 8 9 3" xfId="3741"/>
    <cellStyle name="Normal 3 9" xfId="3742"/>
    <cellStyle name="Normal 3 9 2" xfId="3743"/>
    <cellStyle name="Normal 3 9 2 2" xfId="3744"/>
    <cellStyle name="Normal 3 9 2 2 2" xfId="3745"/>
    <cellStyle name="Normal 3 9 2 2 3" xfId="3746"/>
    <cellStyle name="Normal 3 9 2 3" xfId="3747"/>
    <cellStyle name="Normal 3 9 3" xfId="3748"/>
    <cellStyle name="Normal 30" xfId="7863"/>
    <cellStyle name="Normal 31" xfId="7864"/>
    <cellStyle name="Normal 32" xfId="7865"/>
    <cellStyle name="Normal 33" xfId="7866"/>
    <cellStyle name="Normal 34" xfId="7867"/>
    <cellStyle name="Normal 35" xfId="7868"/>
    <cellStyle name="Normal 36" xfId="7869"/>
    <cellStyle name="Normal 37" xfId="7870"/>
    <cellStyle name="Normal 38" xfId="7871"/>
    <cellStyle name="Normal 39" xfId="7872"/>
    <cellStyle name="Normal 4" xfId="3749"/>
    <cellStyle name="Normal 4 10" xfId="3750"/>
    <cellStyle name="Normal 4 10 10" xfId="3751"/>
    <cellStyle name="Normal 4 10 10 2" xfId="3752"/>
    <cellStyle name="Normal 4 10 10 2 2" xfId="3753"/>
    <cellStyle name="Normal 4 10 10 2 2 2" xfId="3754"/>
    <cellStyle name="Normal 4 10 10 2 2 3" xfId="3755"/>
    <cellStyle name="Normal 4 10 10 2 3" xfId="3756"/>
    <cellStyle name="Normal 4 10 10 3" xfId="3757"/>
    <cellStyle name="Normal 4 10 11" xfId="3758"/>
    <cellStyle name="Normal 4 10 11 2" xfId="3759"/>
    <cellStyle name="Normal 4 10 11 2 2" xfId="3760"/>
    <cellStyle name="Normal 4 10 11 2 2 2" xfId="3761"/>
    <cellStyle name="Normal 4 10 11 2 2 3" xfId="3762"/>
    <cellStyle name="Normal 4 10 11 2 3" xfId="3763"/>
    <cellStyle name="Normal 4 10 11 3" xfId="3764"/>
    <cellStyle name="Normal 4 10 12" xfId="3765"/>
    <cellStyle name="Normal 4 10 12 2" xfId="3766"/>
    <cellStyle name="Normal 4 10 12 2 2" xfId="3767"/>
    <cellStyle name="Normal 4 10 12 2 2 2" xfId="3768"/>
    <cellStyle name="Normal 4 10 12 2 2 3" xfId="3769"/>
    <cellStyle name="Normal 4 10 12 2 3" xfId="3770"/>
    <cellStyle name="Normal 4 10 12 3" xfId="3771"/>
    <cellStyle name="Normal 4 10 13" xfId="3772"/>
    <cellStyle name="Normal 4 10 13 2" xfId="3773"/>
    <cellStyle name="Normal 4 10 13 2 2" xfId="3774"/>
    <cellStyle name="Normal 4 10 13 2 2 2" xfId="3775"/>
    <cellStyle name="Normal 4 10 13 2 2 3" xfId="3776"/>
    <cellStyle name="Normal 4 10 13 2 3" xfId="3777"/>
    <cellStyle name="Normal 4 10 13 3" xfId="3778"/>
    <cellStyle name="Normal 4 10 14" xfId="3779"/>
    <cellStyle name="Normal 4 10 14 2" xfId="3780"/>
    <cellStyle name="Normal 4 10 14 2 2" xfId="3781"/>
    <cellStyle name="Normal 4 10 14 2 3" xfId="3782"/>
    <cellStyle name="Normal 4 10 14 3" xfId="3783"/>
    <cellStyle name="Normal 4 10 15" xfId="3784"/>
    <cellStyle name="Normal 4 10 2" xfId="3785"/>
    <cellStyle name="Normal 4 10 2 2" xfId="3786"/>
    <cellStyle name="Normal 4 10 2 2 2" xfId="3787"/>
    <cellStyle name="Normal 4 10 2 2 2 2" xfId="3788"/>
    <cellStyle name="Normal 4 10 2 2 2 3" xfId="3789"/>
    <cellStyle name="Normal 4 10 2 2 3" xfId="3790"/>
    <cellStyle name="Normal 4 10 2 3" xfId="3791"/>
    <cellStyle name="Normal 4 10 3" xfId="3792"/>
    <cellStyle name="Normal 4 10 3 2" xfId="3793"/>
    <cellStyle name="Normal 4 10 3 2 2" xfId="3794"/>
    <cellStyle name="Normal 4 10 3 2 2 2" xfId="3795"/>
    <cellStyle name="Normal 4 10 3 2 2 3" xfId="3796"/>
    <cellStyle name="Normal 4 10 3 2 3" xfId="3797"/>
    <cellStyle name="Normal 4 10 3 3" xfId="3798"/>
    <cellStyle name="Normal 4 10 4" xfId="3799"/>
    <cellStyle name="Normal 4 10 4 2" xfId="3800"/>
    <cellStyle name="Normal 4 10 4 2 2" xfId="3801"/>
    <cellStyle name="Normal 4 10 4 2 2 2" xfId="3802"/>
    <cellStyle name="Normal 4 10 4 2 2 3" xfId="3803"/>
    <cellStyle name="Normal 4 10 4 2 3" xfId="3804"/>
    <cellStyle name="Normal 4 10 4 3" xfId="3805"/>
    <cellStyle name="Normal 4 10 5" xfId="3806"/>
    <cellStyle name="Normal 4 10 5 2" xfId="3807"/>
    <cellStyle name="Normal 4 10 5 2 2" xfId="3808"/>
    <cellStyle name="Normal 4 10 5 2 2 2" xfId="3809"/>
    <cellStyle name="Normal 4 10 5 2 2 3" xfId="3810"/>
    <cellStyle name="Normal 4 10 5 2 3" xfId="3811"/>
    <cellStyle name="Normal 4 10 5 3" xfId="3812"/>
    <cellStyle name="Normal 4 10 6" xfId="3813"/>
    <cellStyle name="Normal 4 10 6 2" xfId="3814"/>
    <cellStyle name="Normal 4 10 6 2 2" xfId="3815"/>
    <cellStyle name="Normal 4 10 6 2 2 2" xfId="3816"/>
    <cellStyle name="Normal 4 10 6 2 2 3" xfId="3817"/>
    <cellStyle name="Normal 4 10 6 2 3" xfId="3818"/>
    <cellStyle name="Normal 4 10 6 3" xfId="3819"/>
    <cellStyle name="Normal 4 10 7" xfId="3820"/>
    <cellStyle name="Normal 4 10 7 2" xfId="3821"/>
    <cellStyle name="Normal 4 10 7 2 2" xfId="3822"/>
    <cellStyle name="Normal 4 10 7 2 2 2" xfId="3823"/>
    <cellStyle name="Normal 4 10 7 2 2 3" xfId="3824"/>
    <cellStyle name="Normal 4 10 7 2 3" xfId="3825"/>
    <cellStyle name="Normal 4 10 7 3" xfId="3826"/>
    <cellStyle name="Normal 4 10 8" xfId="3827"/>
    <cellStyle name="Normal 4 10 8 2" xfId="3828"/>
    <cellStyle name="Normal 4 10 8 2 2" xfId="3829"/>
    <cellStyle name="Normal 4 10 8 2 2 2" xfId="3830"/>
    <cellStyle name="Normal 4 10 8 2 2 3" xfId="3831"/>
    <cellStyle name="Normal 4 10 8 2 3" xfId="3832"/>
    <cellStyle name="Normal 4 10 8 3" xfId="3833"/>
    <cellStyle name="Normal 4 10 9" xfId="3834"/>
    <cellStyle name="Normal 4 10 9 2" xfId="3835"/>
    <cellStyle name="Normal 4 10 9 2 2" xfId="3836"/>
    <cellStyle name="Normal 4 10 9 2 2 2" xfId="3837"/>
    <cellStyle name="Normal 4 10 9 2 2 3" xfId="3838"/>
    <cellStyle name="Normal 4 10 9 2 3" xfId="3839"/>
    <cellStyle name="Normal 4 10 9 3" xfId="3840"/>
    <cellStyle name="Normal 4 11" xfId="3841"/>
    <cellStyle name="Normal 4 11 2" xfId="3842"/>
    <cellStyle name="Normal 4 11 2 2" xfId="3843"/>
    <cellStyle name="Normal 4 11 2 2 2" xfId="3844"/>
    <cellStyle name="Normal 4 11 2 2 3" xfId="3845"/>
    <cellStyle name="Normal 4 11 2 3" xfId="3846"/>
    <cellStyle name="Normal 4 11 3" xfId="3847"/>
    <cellStyle name="Normal 4 12" xfId="3848"/>
    <cellStyle name="Normal 4 12 2" xfId="3849"/>
    <cellStyle name="Normal 4 12 2 2" xfId="3850"/>
    <cellStyle name="Normal 4 12 2 2 2" xfId="3851"/>
    <cellStyle name="Normal 4 12 2 2 3" xfId="3852"/>
    <cellStyle name="Normal 4 12 2 3" xfId="3853"/>
    <cellStyle name="Normal 4 12 3" xfId="3854"/>
    <cellStyle name="Normal 4 13" xfId="3855"/>
    <cellStyle name="Normal 4 13 2" xfId="3856"/>
    <cellStyle name="Normal 4 13 2 2" xfId="3857"/>
    <cellStyle name="Normal 4 13 2 2 2" xfId="3858"/>
    <cellStyle name="Normal 4 13 2 2 3" xfId="3859"/>
    <cellStyle name="Normal 4 13 2 3" xfId="3860"/>
    <cellStyle name="Normal 4 13 3" xfId="3861"/>
    <cellStyle name="Normal 4 14" xfId="3862"/>
    <cellStyle name="Normal 4 14 2" xfId="3863"/>
    <cellStyle name="Normal 4 14 2 2" xfId="3864"/>
    <cellStyle name="Normal 4 14 2 2 2" xfId="3865"/>
    <cellStyle name="Normal 4 14 2 2 3" xfId="3866"/>
    <cellStyle name="Normal 4 14 2 3" xfId="3867"/>
    <cellStyle name="Normal 4 14 3" xfId="3868"/>
    <cellStyle name="Normal 4 15" xfId="3869"/>
    <cellStyle name="Normal 4 15 2" xfId="3870"/>
    <cellStyle name="Normal 4 15 2 2" xfId="3871"/>
    <cellStyle name="Normal 4 15 2 2 2" xfId="3872"/>
    <cellStyle name="Normal 4 15 2 2 3" xfId="3873"/>
    <cellStyle name="Normal 4 15 2 3" xfId="3874"/>
    <cellStyle name="Normal 4 15 3" xfId="3875"/>
    <cellStyle name="Normal 4 16" xfId="3876"/>
    <cellStyle name="Normal 4 16 2" xfId="3877"/>
    <cellStyle name="Normal 4 16 2 2" xfId="3878"/>
    <cellStyle name="Normal 4 16 2 2 2" xfId="3879"/>
    <cellStyle name="Normal 4 16 2 2 3" xfId="3880"/>
    <cellStyle name="Normal 4 16 2 3" xfId="3881"/>
    <cellStyle name="Normal 4 16 3" xfId="3882"/>
    <cellStyle name="Normal 4 17" xfId="3883"/>
    <cellStyle name="Normal 4 17 2" xfId="3884"/>
    <cellStyle name="Normal 4 17 2 2" xfId="3885"/>
    <cellStyle name="Normal 4 17 2 2 2" xfId="3886"/>
    <cellStyle name="Normal 4 17 2 2 3" xfId="3887"/>
    <cellStyle name="Normal 4 17 2 3" xfId="3888"/>
    <cellStyle name="Normal 4 17 3" xfId="3889"/>
    <cellStyle name="Normal 4 18" xfId="3890"/>
    <cellStyle name="Normal 4 18 10" xfId="3891"/>
    <cellStyle name="Normal 4 18 11" xfId="3892"/>
    <cellStyle name="Normal 4 18 2" xfId="3893"/>
    <cellStyle name="Normal 4 18 2 2" xfId="3894"/>
    <cellStyle name="Normal 4 18 2 2 2" xfId="3895"/>
    <cellStyle name="Normal 4 18 2 2 3" xfId="3896"/>
    <cellStyle name="Normal 4 18 2 3" xfId="3897"/>
    <cellStyle name="Normal 4 18 3" xfId="3898"/>
    <cellStyle name="Normal 4 18 4" xfId="3899"/>
    <cellStyle name="Normal 4 18 5" xfId="3900"/>
    <cellStyle name="Normal 4 18 6" xfId="3901"/>
    <cellStyle name="Normal 4 18 7" xfId="3902"/>
    <cellStyle name="Normal 4 18 8" xfId="3903"/>
    <cellStyle name="Normal 4 18 9" xfId="3904"/>
    <cellStyle name="Normal 4 19" xfId="3905"/>
    <cellStyle name="Normal 4 19 2" xfId="3906"/>
    <cellStyle name="Normal 4 19 2 2" xfId="3907"/>
    <cellStyle name="Normal 4 19 2 2 2" xfId="3908"/>
    <cellStyle name="Normal 4 19 2 2 3" xfId="3909"/>
    <cellStyle name="Normal 4 19 2 3" xfId="3910"/>
    <cellStyle name="Normal 4 19 3" xfId="3911"/>
    <cellStyle name="Normal 4 2" xfId="3912"/>
    <cellStyle name="Normal 4 2 10" xfId="3913"/>
    <cellStyle name="Normal 4 2 10 2" xfId="3914"/>
    <cellStyle name="Normal 4 2 10 2 2" xfId="3915"/>
    <cellStyle name="Normal 4 2 10 2 2 2" xfId="3916"/>
    <cellStyle name="Normal 4 2 10 2 2 3" xfId="3917"/>
    <cellStyle name="Normal 4 2 10 2 3" xfId="3918"/>
    <cellStyle name="Normal 4 2 10 3" xfId="3919"/>
    <cellStyle name="Normal 4 2 11" xfId="3920"/>
    <cellStyle name="Normal 4 2 11 2" xfId="3921"/>
    <cellStyle name="Normal 4 2 11 2 2" xfId="3922"/>
    <cellStyle name="Normal 4 2 11 2 2 2" xfId="3923"/>
    <cellStyle name="Normal 4 2 11 2 2 3" xfId="3924"/>
    <cellStyle name="Normal 4 2 11 2 3" xfId="3925"/>
    <cellStyle name="Normal 4 2 11 3" xfId="3926"/>
    <cellStyle name="Normal 4 2 12" xfId="3927"/>
    <cellStyle name="Normal 4 2 12 2" xfId="3928"/>
    <cellStyle name="Normal 4 2 12 2 2" xfId="3929"/>
    <cellStyle name="Normal 4 2 12 2 2 2" xfId="3930"/>
    <cellStyle name="Normal 4 2 12 2 2 3" xfId="3931"/>
    <cellStyle name="Normal 4 2 12 2 3" xfId="3932"/>
    <cellStyle name="Normal 4 2 12 3" xfId="3933"/>
    <cellStyle name="Normal 4 2 13" xfId="3934"/>
    <cellStyle name="Normal 4 2 13 2" xfId="3935"/>
    <cellStyle name="Normal 4 2 13 2 2" xfId="3936"/>
    <cellStyle name="Normal 4 2 13 2 2 2" xfId="3937"/>
    <cellStyle name="Normal 4 2 13 2 2 3" xfId="3938"/>
    <cellStyle name="Normal 4 2 13 2 3" xfId="3939"/>
    <cellStyle name="Normal 4 2 13 3" xfId="3940"/>
    <cellStyle name="Normal 4 2 14" xfId="3941"/>
    <cellStyle name="Normal 4 2 14 2" xfId="3942"/>
    <cellStyle name="Normal 4 2 14 2 2" xfId="3943"/>
    <cellStyle name="Normal 4 2 14 2 3" xfId="3944"/>
    <cellStyle name="Normal 4 2 14 3" xfId="3945"/>
    <cellStyle name="Normal 4 2 15" xfId="3946"/>
    <cellStyle name="Normal 4 2 2" xfId="3947"/>
    <cellStyle name="Normal 4 2 2 2" xfId="3948"/>
    <cellStyle name="Normal 4 2 2 2 2" xfId="3949"/>
    <cellStyle name="Normal 4 2 2 2 2 2" xfId="3950"/>
    <cellStyle name="Normal 4 2 2 2 2 3" xfId="3951"/>
    <cellStyle name="Normal 4 2 2 2 3" xfId="3952"/>
    <cellStyle name="Normal 4 2 2 3" xfId="3953"/>
    <cellStyle name="Normal 4 2 3" xfId="3954"/>
    <cellStyle name="Normal 4 2 3 2" xfId="3955"/>
    <cellStyle name="Normal 4 2 3 2 2" xfId="3956"/>
    <cellStyle name="Normal 4 2 3 2 2 2" xfId="3957"/>
    <cellStyle name="Normal 4 2 3 2 2 3" xfId="3958"/>
    <cellStyle name="Normal 4 2 3 2 3" xfId="3959"/>
    <cellStyle name="Normal 4 2 3 3" xfId="3960"/>
    <cellStyle name="Normal 4 2 4" xfId="3961"/>
    <cellStyle name="Normal 4 2 4 2" xfId="3962"/>
    <cellStyle name="Normal 4 2 4 2 2" xfId="3963"/>
    <cellStyle name="Normal 4 2 4 2 2 2" xfId="3964"/>
    <cellStyle name="Normal 4 2 4 2 2 3" xfId="3965"/>
    <cellStyle name="Normal 4 2 4 2 3" xfId="3966"/>
    <cellStyle name="Normal 4 2 4 3" xfId="3967"/>
    <cellStyle name="Normal 4 2 5" xfId="3968"/>
    <cellStyle name="Normal 4 2 5 2" xfId="3969"/>
    <cellStyle name="Normal 4 2 5 2 2" xfId="3970"/>
    <cellStyle name="Normal 4 2 5 2 2 2" xfId="3971"/>
    <cellStyle name="Normal 4 2 5 2 2 3" xfId="3972"/>
    <cellStyle name="Normal 4 2 5 2 3" xfId="3973"/>
    <cellStyle name="Normal 4 2 5 3" xfId="3974"/>
    <cellStyle name="Normal 4 2 6" xfId="3975"/>
    <cellStyle name="Normal 4 2 6 2" xfId="3976"/>
    <cellStyle name="Normal 4 2 6 2 2" xfId="3977"/>
    <cellStyle name="Normal 4 2 6 2 2 2" xfId="3978"/>
    <cellStyle name="Normal 4 2 6 2 2 3" xfId="3979"/>
    <cellStyle name="Normal 4 2 6 2 3" xfId="3980"/>
    <cellStyle name="Normal 4 2 6 3" xfId="3981"/>
    <cellStyle name="Normal 4 2 7" xfId="3982"/>
    <cellStyle name="Normal 4 2 7 2" xfId="3983"/>
    <cellStyle name="Normal 4 2 7 2 2" xfId="3984"/>
    <cellStyle name="Normal 4 2 7 2 2 2" xfId="3985"/>
    <cellStyle name="Normal 4 2 7 2 2 3" xfId="3986"/>
    <cellStyle name="Normal 4 2 7 2 3" xfId="3987"/>
    <cellStyle name="Normal 4 2 7 3" xfId="3988"/>
    <cellStyle name="Normal 4 2 8" xfId="3989"/>
    <cellStyle name="Normal 4 2 8 2" xfId="3990"/>
    <cellStyle name="Normal 4 2 8 2 2" xfId="3991"/>
    <cellStyle name="Normal 4 2 8 2 2 2" xfId="3992"/>
    <cellStyle name="Normal 4 2 8 2 2 3" xfId="3993"/>
    <cellStyle name="Normal 4 2 8 2 3" xfId="3994"/>
    <cellStyle name="Normal 4 2 8 3" xfId="3995"/>
    <cellStyle name="Normal 4 2 9" xfId="3996"/>
    <cellStyle name="Normal 4 2 9 2" xfId="3997"/>
    <cellStyle name="Normal 4 2 9 2 2" xfId="3998"/>
    <cellStyle name="Normal 4 2 9 2 2 2" xfId="3999"/>
    <cellStyle name="Normal 4 2 9 2 2 3" xfId="4000"/>
    <cellStyle name="Normal 4 2 9 2 3" xfId="4001"/>
    <cellStyle name="Normal 4 2 9 3" xfId="4002"/>
    <cellStyle name="Normal 4 20" xfId="4003"/>
    <cellStyle name="Normal 4 20 2" xfId="4004"/>
    <cellStyle name="Normal 4 20 2 2" xfId="4005"/>
    <cellStyle name="Normal 4 20 2 2 2" xfId="4006"/>
    <cellStyle name="Normal 4 20 2 2 3" xfId="4007"/>
    <cellStyle name="Normal 4 20 2 3" xfId="4008"/>
    <cellStyle name="Normal 4 20 3" xfId="4009"/>
    <cellStyle name="Normal 4 21" xfId="4010"/>
    <cellStyle name="Normal 4 21 2" xfId="4011"/>
    <cellStyle name="Normal 4 21 2 2" xfId="4012"/>
    <cellStyle name="Normal 4 21 2 2 2" xfId="4013"/>
    <cellStyle name="Normal 4 21 2 3" xfId="4014"/>
    <cellStyle name="Normal 4 21 3" xfId="4015"/>
    <cellStyle name="Normal 4 22" xfId="4016"/>
    <cellStyle name="Normal 4 3" xfId="4017"/>
    <cellStyle name="Normal 4 3 10" xfId="4018"/>
    <cellStyle name="Normal 4 3 10 2" xfId="4019"/>
    <cellStyle name="Normal 4 3 10 2 2" xfId="4020"/>
    <cellStyle name="Normal 4 3 10 2 2 2" xfId="4021"/>
    <cellStyle name="Normal 4 3 10 2 2 3" xfId="4022"/>
    <cellStyle name="Normal 4 3 10 2 3" xfId="4023"/>
    <cellStyle name="Normal 4 3 10 3" xfId="4024"/>
    <cellStyle name="Normal 4 3 11" xfId="4025"/>
    <cellStyle name="Normal 4 3 11 2" xfId="4026"/>
    <cellStyle name="Normal 4 3 11 2 2" xfId="4027"/>
    <cellStyle name="Normal 4 3 11 2 2 2" xfId="4028"/>
    <cellStyle name="Normal 4 3 11 2 2 3" xfId="4029"/>
    <cellStyle name="Normal 4 3 11 2 3" xfId="4030"/>
    <cellStyle name="Normal 4 3 11 3" xfId="4031"/>
    <cellStyle name="Normal 4 3 12" xfId="4032"/>
    <cellStyle name="Normal 4 3 12 2" xfId="4033"/>
    <cellStyle name="Normal 4 3 12 2 2" xfId="4034"/>
    <cellStyle name="Normal 4 3 12 2 2 2" xfId="4035"/>
    <cellStyle name="Normal 4 3 12 2 2 3" xfId="4036"/>
    <cellStyle name="Normal 4 3 12 2 3" xfId="4037"/>
    <cellStyle name="Normal 4 3 12 3" xfId="4038"/>
    <cellStyle name="Normal 4 3 13" xfId="4039"/>
    <cellStyle name="Normal 4 3 13 2" xfId="4040"/>
    <cellStyle name="Normal 4 3 13 2 2" xfId="4041"/>
    <cellStyle name="Normal 4 3 13 2 2 2" xfId="4042"/>
    <cellStyle name="Normal 4 3 13 2 2 3" xfId="4043"/>
    <cellStyle name="Normal 4 3 13 2 3" xfId="4044"/>
    <cellStyle name="Normal 4 3 13 3" xfId="4045"/>
    <cellStyle name="Normal 4 3 14" xfId="4046"/>
    <cellStyle name="Normal 4 3 14 2" xfId="4047"/>
    <cellStyle name="Normal 4 3 14 2 2" xfId="4048"/>
    <cellStyle name="Normal 4 3 14 2 3" xfId="4049"/>
    <cellStyle name="Normal 4 3 14 3" xfId="4050"/>
    <cellStyle name="Normal 4 3 15" xfId="4051"/>
    <cellStyle name="Normal 4 3 2" xfId="4052"/>
    <cellStyle name="Normal 4 3 2 2" xfId="4053"/>
    <cellStyle name="Normal 4 3 2 2 2" xfId="4054"/>
    <cellStyle name="Normal 4 3 2 2 2 2" xfId="4055"/>
    <cellStyle name="Normal 4 3 2 2 2 3" xfId="4056"/>
    <cellStyle name="Normal 4 3 2 2 3" xfId="4057"/>
    <cellStyle name="Normal 4 3 2 3" xfId="4058"/>
    <cellStyle name="Normal 4 3 3" xfId="4059"/>
    <cellStyle name="Normal 4 3 3 2" xfId="4060"/>
    <cellStyle name="Normal 4 3 3 2 2" xfId="4061"/>
    <cellStyle name="Normal 4 3 3 2 2 2" xfId="4062"/>
    <cellStyle name="Normal 4 3 3 2 2 3" xfId="4063"/>
    <cellStyle name="Normal 4 3 3 2 3" xfId="4064"/>
    <cellStyle name="Normal 4 3 3 3" xfId="4065"/>
    <cellStyle name="Normal 4 3 4" xfId="4066"/>
    <cellStyle name="Normal 4 3 4 2" xfId="4067"/>
    <cellStyle name="Normal 4 3 4 2 2" xfId="4068"/>
    <cellStyle name="Normal 4 3 4 2 2 2" xfId="4069"/>
    <cellStyle name="Normal 4 3 4 2 2 3" xfId="4070"/>
    <cellStyle name="Normal 4 3 4 2 3" xfId="4071"/>
    <cellStyle name="Normal 4 3 4 3" xfId="4072"/>
    <cellStyle name="Normal 4 3 5" xfId="4073"/>
    <cellStyle name="Normal 4 3 5 2" xfId="4074"/>
    <cellStyle name="Normal 4 3 5 2 2" xfId="4075"/>
    <cellStyle name="Normal 4 3 5 2 2 2" xfId="4076"/>
    <cellStyle name="Normal 4 3 5 2 2 3" xfId="4077"/>
    <cellStyle name="Normal 4 3 5 2 3" xfId="4078"/>
    <cellStyle name="Normal 4 3 5 3" xfId="4079"/>
    <cellStyle name="Normal 4 3 6" xfId="4080"/>
    <cellStyle name="Normal 4 3 6 2" xfId="4081"/>
    <cellStyle name="Normal 4 3 6 2 2" xfId="4082"/>
    <cellStyle name="Normal 4 3 6 2 2 2" xfId="4083"/>
    <cellStyle name="Normal 4 3 6 2 2 3" xfId="4084"/>
    <cellStyle name="Normal 4 3 6 2 3" xfId="4085"/>
    <cellStyle name="Normal 4 3 6 3" xfId="4086"/>
    <cellStyle name="Normal 4 3 7" xfId="4087"/>
    <cellStyle name="Normal 4 3 7 2" xfId="4088"/>
    <cellStyle name="Normal 4 3 7 2 2" xfId="4089"/>
    <cellStyle name="Normal 4 3 7 2 2 2" xfId="4090"/>
    <cellStyle name="Normal 4 3 7 2 2 3" xfId="4091"/>
    <cellStyle name="Normal 4 3 7 2 3" xfId="4092"/>
    <cellStyle name="Normal 4 3 7 3" xfId="4093"/>
    <cellStyle name="Normal 4 3 8" xfId="4094"/>
    <cellStyle name="Normal 4 3 8 2" xfId="4095"/>
    <cellStyle name="Normal 4 3 8 2 2" xfId="4096"/>
    <cellStyle name="Normal 4 3 8 2 2 2" xfId="4097"/>
    <cellStyle name="Normal 4 3 8 2 2 3" xfId="4098"/>
    <cellStyle name="Normal 4 3 8 2 3" xfId="4099"/>
    <cellStyle name="Normal 4 3 8 3" xfId="4100"/>
    <cellStyle name="Normal 4 3 9" xfId="4101"/>
    <cellStyle name="Normal 4 3 9 2" xfId="4102"/>
    <cellStyle name="Normal 4 3 9 2 2" xfId="4103"/>
    <cellStyle name="Normal 4 3 9 2 2 2" xfId="4104"/>
    <cellStyle name="Normal 4 3 9 2 2 3" xfId="4105"/>
    <cellStyle name="Normal 4 3 9 2 3" xfId="4106"/>
    <cellStyle name="Normal 4 3 9 3" xfId="4107"/>
    <cellStyle name="Normal 4 4" xfId="4108"/>
    <cellStyle name="Normal 4 4 10" xfId="4109"/>
    <cellStyle name="Normal 4 4 10 2" xfId="4110"/>
    <cellStyle name="Normal 4 4 10 2 2" xfId="4111"/>
    <cellStyle name="Normal 4 4 10 2 2 2" xfId="4112"/>
    <cellStyle name="Normal 4 4 10 2 2 3" xfId="4113"/>
    <cellStyle name="Normal 4 4 10 2 3" xfId="4114"/>
    <cellStyle name="Normal 4 4 10 3" xfId="4115"/>
    <cellStyle name="Normal 4 4 11" xfId="4116"/>
    <cellStyle name="Normal 4 4 11 2" xfId="4117"/>
    <cellStyle name="Normal 4 4 11 2 2" xfId="4118"/>
    <cellStyle name="Normal 4 4 11 2 2 2" xfId="4119"/>
    <cellStyle name="Normal 4 4 11 2 2 3" xfId="4120"/>
    <cellStyle name="Normal 4 4 11 2 3" xfId="4121"/>
    <cellStyle name="Normal 4 4 11 3" xfId="4122"/>
    <cellStyle name="Normal 4 4 12" xfId="4123"/>
    <cellStyle name="Normal 4 4 12 2" xfId="4124"/>
    <cellStyle name="Normal 4 4 12 2 2" xfId="4125"/>
    <cellStyle name="Normal 4 4 12 2 2 2" xfId="4126"/>
    <cellStyle name="Normal 4 4 12 2 2 3" xfId="4127"/>
    <cellStyle name="Normal 4 4 12 2 3" xfId="4128"/>
    <cellStyle name="Normal 4 4 12 3" xfId="4129"/>
    <cellStyle name="Normal 4 4 13" xfId="4130"/>
    <cellStyle name="Normal 4 4 13 2" xfId="4131"/>
    <cellStyle name="Normal 4 4 13 2 2" xfId="4132"/>
    <cellStyle name="Normal 4 4 13 2 2 2" xfId="4133"/>
    <cellStyle name="Normal 4 4 13 2 2 3" xfId="4134"/>
    <cellStyle name="Normal 4 4 13 2 3" xfId="4135"/>
    <cellStyle name="Normal 4 4 13 3" xfId="4136"/>
    <cellStyle name="Normal 4 4 14" xfId="4137"/>
    <cellStyle name="Normal 4 4 14 2" xfId="4138"/>
    <cellStyle name="Normal 4 4 14 2 2" xfId="4139"/>
    <cellStyle name="Normal 4 4 14 2 3" xfId="4140"/>
    <cellStyle name="Normal 4 4 14 3" xfId="4141"/>
    <cellStyle name="Normal 4 4 15" xfId="4142"/>
    <cellStyle name="Normal 4 4 2" xfId="4143"/>
    <cellStyle name="Normal 4 4 2 2" xfId="4144"/>
    <cellStyle name="Normal 4 4 2 2 2" xfId="4145"/>
    <cellStyle name="Normal 4 4 2 2 2 2" xfId="4146"/>
    <cellStyle name="Normal 4 4 2 2 2 3" xfId="4147"/>
    <cellStyle name="Normal 4 4 2 2 3" xfId="4148"/>
    <cellStyle name="Normal 4 4 2 3" xfId="4149"/>
    <cellStyle name="Normal 4 4 3" xfId="4150"/>
    <cellStyle name="Normal 4 4 3 2" xfId="4151"/>
    <cellStyle name="Normal 4 4 3 2 2" xfId="4152"/>
    <cellStyle name="Normal 4 4 3 2 2 2" xfId="4153"/>
    <cellStyle name="Normal 4 4 3 2 2 3" xfId="4154"/>
    <cellStyle name="Normal 4 4 3 2 3" xfId="4155"/>
    <cellStyle name="Normal 4 4 3 3" xfId="4156"/>
    <cellStyle name="Normal 4 4 4" xfId="4157"/>
    <cellStyle name="Normal 4 4 4 2" xfId="4158"/>
    <cellStyle name="Normal 4 4 4 2 2" xfId="4159"/>
    <cellStyle name="Normal 4 4 4 2 2 2" xfId="4160"/>
    <cellStyle name="Normal 4 4 4 2 2 3" xfId="4161"/>
    <cellStyle name="Normal 4 4 4 2 3" xfId="4162"/>
    <cellStyle name="Normal 4 4 4 3" xfId="4163"/>
    <cellStyle name="Normal 4 4 5" xfId="4164"/>
    <cellStyle name="Normal 4 4 5 2" xfId="4165"/>
    <cellStyle name="Normal 4 4 5 2 2" xfId="4166"/>
    <cellStyle name="Normal 4 4 5 2 2 2" xfId="4167"/>
    <cellStyle name="Normal 4 4 5 2 2 3" xfId="4168"/>
    <cellStyle name="Normal 4 4 5 2 3" xfId="4169"/>
    <cellStyle name="Normal 4 4 5 3" xfId="4170"/>
    <cellStyle name="Normal 4 4 6" xfId="4171"/>
    <cellStyle name="Normal 4 4 6 2" xfId="4172"/>
    <cellStyle name="Normal 4 4 6 2 2" xfId="4173"/>
    <cellStyle name="Normal 4 4 6 2 2 2" xfId="4174"/>
    <cellStyle name="Normal 4 4 6 2 2 3" xfId="4175"/>
    <cellStyle name="Normal 4 4 6 2 3" xfId="4176"/>
    <cellStyle name="Normal 4 4 6 3" xfId="4177"/>
    <cellStyle name="Normal 4 4 7" xfId="4178"/>
    <cellStyle name="Normal 4 4 7 2" xfId="4179"/>
    <cellStyle name="Normal 4 4 7 2 2" xfId="4180"/>
    <cellStyle name="Normal 4 4 7 2 2 2" xfId="4181"/>
    <cellStyle name="Normal 4 4 7 2 2 3" xfId="4182"/>
    <cellStyle name="Normal 4 4 7 2 3" xfId="4183"/>
    <cellStyle name="Normal 4 4 7 3" xfId="4184"/>
    <cellStyle name="Normal 4 4 8" xfId="4185"/>
    <cellStyle name="Normal 4 4 8 2" xfId="4186"/>
    <cellStyle name="Normal 4 4 8 2 2" xfId="4187"/>
    <cellStyle name="Normal 4 4 8 2 2 2" xfId="4188"/>
    <cellStyle name="Normal 4 4 8 2 2 3" xfId="4189"/>
    <cellStyle name="Normal 4 4 8 2 3" xfId="4190"/>
    <cellStyle name="Normal 4 4 8 3" xfId="4191"/>
    <cellStyle name="Normal 4 4 9" xfId="4192"/>
    <cellStyle name="Normal 4 4 9 2" xfId="4193"/>
    <cellStyle name="Normal 4 4 9 2 2" xfId="4194"/>
    <cellStyle name="Normal 4 4 9 2 2 2" xfId="4195"/>
    <cellStyle name="Normal 4 4 9 2 2 3" xfId="4196"/>
    <cellStyle name="Normal 4 4 9 2 3" xfId="4197"/>
    <cellStyle name="Normal 4 4 9 3" xfId="4198"/>
    <cellStyle name="Normal 4 5" xfId="4199"/>
    <cellStyle name="Normal 4 5 10" xfId="4200"/>
    <cellStyle name="Normal 4 5 10 2" xfId="4201"/>
    <cellStyle name="Normal 4 5 10 2 2" xfId="4202"/>
    <cellStyle name="Normal 4 5 10 2 2 2" xfId="4203"/>
    <cellStyle name="Normal 4 5 10 2 2 3" xfId="4204"/>
    <cellStyle name="Normal 4 5 10 2 3" xfId="4205"/>
    <cellStyle name="Normal 4 5 10 3" xfId="4206"/>
    <cellStyle name="Normal 4 5 11" xfId="4207"/>
    <cellStyle name="Normal 4 5 11 2" xfId="4208"/>
    <cellStyle name="Normal 4 5 11 2 2" xfId="4209"/>
    <cellStyle name="Normal 4 5 11 2 2 2" xfId="4210"/>
    <cellStyle name="Normal 4 5 11 2 2 3" xfId="4211"/>
    <cellStyle name="Normal 4 5 11 2 3" xfId="4212"/>
    <cellStyle name="Normal 4 5 11 3" xfId="4213"/>
    <cellStyle name="Normal 4 5 12" xfId="4214"/>
    <cellStyle name="Normal 4 5 12 2" xfId="4215"/>
    <cellStyle name="Normal 4 5 12 2 2" xfId="4216"/>
    <cellStyle name="Normal 4 5 12 2 2 2" xfId="4217"/>
    <cellStyle name="Normal 4 5 12 2 2 3" xfId="4218"/>
    <cellStyle name="Normal 4 5 12 2 3" xfId="4219"/>
    <cellStyle name="Normal 4 5 12 3" xfId="4220"/>
    <cellStyle name="Normal 4 5 13" xfId="4221"/>
    <cellStyle name="Normal 4 5 13 2" xfId="4222"/>
    <cellStyle name="Normal 4 5 13 2 2" xfId="4223"/>
    <cellStyle name="Normal 4 5 13 2 2 2" xfId="4224"/>
    <cellStyle name="Normal 4 5 13 2 2 3" xfId="4225"/>
    <cellStyle name="Normal 4 5 13 2 3" xfId="4226"/>
    <cellStyle name="Normal 4 5 13 3" xfId="4227"/>
    <cellStyle name="Normal 4 5 14" xfId="4228"/>
    <cellStyle name="Normal 4 5 14 2" xfId="4229"/>
    <cellStyle name="Normal 4 5 14 2 2" xfId="4230"/>
    <cellStyle name="Normal 4 5 14 2 3" xfId="4231"/>
    <cellStyle name="Normal 4 5 14 3" xfId="4232"/>
    <cellStyle name="Normal 4 5 15" xfId="4233"/>
    <cellStyle name="Normal 4 5 2" xfId="4234"/>
    <cellStyle name="Normal 4 5 2 2" xfId="4235"/>
    <cellStyle name="Normal 4 5 2 2 2" xfId="4236"/>
    <cellStyle name="Normal 4 5 2 2 2 2" xfId="4237"/>
    <cellStyle name="Normal 4 5 2 2 2 3" xfId="4238"/>
    <cellStyle name="Normal 4 5 2 2 3" xfId="4239"/>
    <cellStyle name="Normal 4 5 2 3" xfId="4240"/>
    <cellStyle name="Normal 4 5 3" xfId="4241"/>
    <cellStyle name="Normal 4 5 3 2" xfId="4242"/>
    <cellStyle name="Normal 4 5 3 2 2" xfId="4243"/>
    <cellStyle name="Normal 4 5 3 2 2 2" xfId="4244"/>
    <cellStyle name="Normal 4 5 3 2 2 3" xfId="4245"/>
    <cellStyle name="Normal 4 5 3 2 3" xfId="4246"/>
    <cellStyle name="Normal 4 5 3 3" xfId="4247"/>
    <cellStyle name="Normal 4 5 4" xfId="4248"/>
    <cellStyle name="Normal 4 5 4 2" xfId="4249"/>
    <cellStyle name="Normal 4 5 4 2 2" xfId="4250"/>
    <cellStyle name="Normal 4 5 4 2 2 2" xfId="4251"/>
    <cellStyle name="Normal 4 5 4 2 2 3" xfId="4252"/>
    <cellStyle name="Normal 4 5 4 2 3" xfId="4253"/>
    <cellStyle name="Normal 4 5 4 3" xfId="4254"/>
    <cellStyle name="Normal 4 5 5" xfId="4255"/>
    <cellStyle name="Normal 4 5 5 2" xfId="4256"/>
    <cellStyle name="Normal 4 5 5 2 2" xfId="4257"/>
    <cellStyle name="Normal 4 5 5 2 2 2" xfId="4258"/>
    <cellStyle name="Normal 4 5 5 2 2 3" xfId="4259"/>
    <cellStyle name="Normal 4 5 5 2 3" xfId="4260"/>
    <cellStyle name="Normal 4 5 5 3" xfId="4261"/>
    <cellStyle name="Normal 4 5 6" xfId="4262"/>
    <cellStyle name="Normal 4 5 6 2" xfId="4263"/>
    <cellStyle name="Normal 4 5 6 2 2" xfId="4264"/>
    <cellStyle name="Normal 4 5 6 2 2 2" xfId="4265"/>
    <cellStyle name="Normal 4 5 6 2 2 3" xfId="4266"/>
    <cellStyle name="Normal 4 5 6 2 3" xfId="4267"/>
    <cellStyle name="Normal 4 5 6 3" xfId="4268"/>
    <cellStyle name="Normal 4 5 7" xfId="4269"/>
    <cellStyle name="Normal 4 5 7 2" xfId="4270"/>
    <cellStyle name="Normal 4 5 7 2 2" xfId="4271"/>
    <cellStyle name="Normal 4 5 7 2 2 2" xfId="4272"/>
    <cellStyle name="Normal 4 5 7 2 2 3" xfId="4273"/>
    <cellStyle name="Normal 4 5 7 2 3" xfId="4274"/>
    <cellStyle name="Normal 4 5 7 3" xfId="4275"/>
    <cellStyle name="Normal 4 5 8" xfId="4276"/>
    <cellStyle name="Normal 4 5 8 2" xfId="4277"/>
    <cellStyle name="Normal 4 5 8 2 2" xfId="4278"/>
    <cellStyle name="Normal 4 5 8 2 2 2" xfId="4279"/>
    <cellStyle name="Normal 4 5 8 2 2 3" xfId="4280"/>
    <cellStyle name="Normal 4 5 8 2 3" xfId="4281"/>
    <cellStyle name="Normal 4 5 8 3" xfId="4282"/>
    <cellStyle name="Normal 4 5 9" xfId="4283"/>
    <cellStyle name="Normal 4 5 9 2" xfId="4284"/>
    <cellStyle name="Normal 4 5 9 2 2" xfId="4285"/>
    <cellStyle name="Normal 4 5 9 2 2 2" xfId="4286"/>
    <cellStyle name="Normal 4 5 9 2 2 3" xfId="4287"/>
    <cellStyle name="Normal 4 5 9 2 3" xfId="4288"/>
    <cellStyle name="Normal 4 5 9 3" xfId="4289"/>
    <cellStyle name="Normal 4 6" xfId="4290"/>
    <cellStyle name="Normal 4 6 10" xfId="4291"/>
    <cellStyle name="Normal 4 6 10 2" xfId="4292"/>
    <cellStyle name="Normal 4 6 10 2 2" xfId="4293"/>
    <cellStyle name="Normal 4 6 10 2 2 2" xfId="4294"/>
    <cellStyle name="Normal 4 6 10 2 2 3" xfId="4295"/>
    <cellStyle name="Normal 4 6 10 2 3" xfId="4296"/>
    <cellStyle name="Normal 4 6 10 3" xfId="4297"/>
    <cellStyle name="Normal 4 6 11" xfId="4298"/>
    <cellStyle name="Normal 4 6 11 2" xfId="4299"/>
    <cellStyle name="Normal 4 6 11 2 2" xfId="4300"/>
    <cellStyle name="Normal 4 6 11 2 2 2" xfId="4301"/>
    <cellStyle name="Normal 4 6 11 2 2 3" xfId="4302"/>
    <cellStyle name="Normal 4 6 11 2 3" xfId="4303"/>
    <cellStyle name="Normal 4 6 11 3" xfId="4304"/>
    <cellStyle name="Normal 4 6 12" xfId="4305"/>
    <cellStyle name="Normal 4 6 12 2" xfId="4306"/>
    <cellStyle name="Normal 4 6 12 2 2" xfId="4307"/>
    <cellStyle name="Normal 4 6 12 2 2 2" xfId="4308"/>
    <cellStyle name="Normal 4 6 12 2 2 3" xfId="4309"/>
    <cellStyle name="Normal 4 6 12 2 3" xfId="4310"/>
    <cellStyle name="Normal 4 6 12 3" xfId="4311"/>
    <cellStyle name="Normal 4 6 13" xfId="4312"/>
    <cellStyle name="Normal 4 6 13 2" xfId="4313"/>
    <cellStyle name="Normal 4 6 13 2 2" xfId="4314"/>
    <cellStyle name="Normal 4 6 13 2 2 2" xfId="4315"/>
    <cellStyle name="Normal 4 6 13 2 2 3" xfId="4316"/>
    <cellStyle name="Normal 4 6 13 2 3" xfId="4317"/>
    <cellStyle name="Normal 4 6 13 3" xfId="4318"/>
    <cellStyle name="Normal 4 6 14" xfId="4319"/>
    <cellStyle name="Normal 4 6 14 2" xfId="4320"/>
    <cellStyle name="Normal 4 6 14 2 2" xfId="4321"/>
    <cellStyle name="Normal 4 6 14 2 3" xfId="4322"/>
    <cellStyle name="Normal 4 6 14 3" xfId="4323"/>
    <cellStyle name="Normal 4 6 15" xfId="4324"/>
    <cellStyle name="Normal 4 6 2" xfId="4325"/>
    <cellStyle name="Normal 4 6 2 2" xfId="4326"/>
    <cellStyle name="Normal 4 6 2 2 2" xfId="4327"/>
    <cellStyle name="Normal 4 6 2 2 2 2" xfId="4328"/>
    <cellStyle name="Normal 4 6 2 2 2 3" xfId="4329"/>
    <cellStyle name="Normal 4 6 2 2 3" xfId="4330"/>
    <cellStyle name="Normal 4 6 2 3" xfId="4331"/>
    <cellStyle name="Normal 4 6 3" xfId="4332"/>
    <cellStyle name="Normal 4 6 3 2" xfId="4333"/>
    <cellStyle name="Normal 4 6 3 2 2" xfId="4334"/>
    <cellStyle name="Normal 4 6 3 2 2 2" xfId="4335"/>
    <cellStyle name="Normal 4 6 3 2 2 3" xfId="4336"/>
    <cellStyle name="Normal 4 6 3 2 3" xfId="4337"/>
    <cellStyle name="Normal 4 6 3 3" xfId="4338"/>
    <cellStyle name="Normal 4 6 4" xfId="4339"/>
    <cellStyle name="Normal 4 6 4 2" xfId="4340"/>
    <cellStyle name="Normal 4 6 4 2 2" xfId="4341"/>
    <cellStyle name="Normal 4 6 4 2 2 2" xfId="4342"/>
    <cellStyle name="Normal 4 6 4 2 2 3" xfId="4343"/>
    <cellStyle name="Normal 4 6 4 2 3" xfId="4344"/>
    <cellStyle name="Normal 4 6 4 3" xfId="4345"/>
    <cellStyle name="Normal 4 6 5" xfId="4346"/>
    <cellStyle name="Normal 4 6 5 2" xfId="4347"/>
    <cellStyle name="Normal 4 6 5 2 2" xfId="4348"/>
    <cellStyle name="Normal 4 6 5 2 2 2" xfId="4349"/>
    <cellStyle name="Normal 4 6 5 2 2 3" xfId="4350"/>
    <cellStyle name="Normal 4 6 5 2 3" xfId="4351"/>
    <cellStyle name="Normal 4 6 5 3" xfId="4352"/>
    <cellStyle name="Normal 4 6 6" xfId="4353"/>
    <cellStyle name="Normal 4 6 6 2" xfId="4354"/>
    <cellStyle name="Normal 4 6 6 2 2" xfId="4355"/>
    <cellStyle name="Normal 4 6 6 2 2 2" xfId="4356"/>
    <cellStyle name="Normal 4 6 6 2 2 3" xfId="4357"/>
    <cellStyle name="Normal 4 6 6 2 3" xfId="4358"/>
    <cellStyle name="Normal 4 6 6 3" xfId="4359"/>
    <cellStyle name="Normal 4 6 7" xfId="4360"/>
    <cellStyle name="Normal 4 6 7 2" xfId="4361"/>
    <cellStyle name="Normal 4 6 7 2 2" xfId="4362"/>
    <cellStyle name="Normal 4 6 7 2 2 2" xfId="4363"/>
    <cellStyle name="Normal 4 6 7 2 2 3" xfId="4364"/>
    <cellStyle name="Normal 4 6 7 2 3" xfId="4365"/>
    <cellStyle name="Normal 4 6 7 3" xfId="4366"/>
    <cellStyle name="Normal 4 6 8" xfId="4367"/>
    <cellStyle name="Normal 4 6 8 2" xfId="4368"/>
    <cellStyle name="Normal 4 6 8 2 2" xfId="4369"/>
    <cellStyle name="Normal 4 6 8 2 2 2" xfId="4370"/>
    <cellStyle name="Normal 4 6 8 2 2 3" xfId="4371"/>
    <cellStyle name="Normal 4 6 8 2 3" xfId="4372"/>
    <cellStyle name="Normal 4 6 8 3" xfId="4373"/>
    <cellStyle name="Normal 4 6 9" xfId="4374"/>
    <cellStyle name="Normal 4 6 9 2" xfId="4375"/>
    <cellStyle name="Normal 4 6 9 2 2" xfId="4376"/>
    <cellStyle name="Normal 4 6 9 2 2 2" xfId="4377"/>
    <cellStyle name="Normal 4 6 9 2 2 3" xfId="4378"/>
    <cellStyle name="Normal 4 6 9 2 3" xfId="4379"/>
    <cellStyle name="Normal 4 6 9 3" xfId="4380"/>
    <cellStyle name="Normal 4 7" xfId="4381"/>
    <cellStyle name="Normal 4 7 10" xfId="4382"/>
    <cellStyle name="Normal 4 7 10 2" xfId="4383"/>
    <cellStyle name="Normal 4 7 10 2 2" xfId="4384"/>
    <cellStyle name="Normal 4 7 10 2 2 2" xfId="4385"/>
    <cellStyle name="Normal 4 7 10 2 2 3" xfId="4386"/>
    <cellStyle name="Normal 4 7 10 2 3" xfId="4387"/>
    <cellStyle name="Normal 4 7 10 3" xfId="4388"/>
    <cellStyle name="Normal 4 7 11" xfId="4389"/>
    <cellStyle name="Normal 4 7 11 2" xfId="4390"/>
    <cellStyle name="Normal 4 7 11 2 2" xfId="4391"/>
    <cellStyle name="Normal 4 7 11 2 2 2" xfId="4392"/>
    <cellStyle name="Normal 4 7 11 2 2 3" xfId="4393"/>
    <cellStyle name="Normal 4 7 11 2 3" xfId="4394"/>
    <cellStyle name="Normal 4 7 11 3" xfId="4395"/>
    <cellStyle name="Normal 4 7 12" xfId="4396"/>
    <cellStyle name="Normal 4 7 12 2" xfId="4397"/>
    <cellStyle name="Normal 4 7 12 2 2" xfId="4398"/>
    <cellStyle name="Normal 4 7 12 2 2 2" xfId="4399"/>
    <cellStyle name="Normal 4 7 12 2 2 3" xfId="4400"/>
    <cellStyle name="Normal 4 7 12 2 3" xfId="4401"/>
    <cellStyle name="Normal 4 7 12 3" xfId="4402"/>
    <cellStyle name="Normal 4 7 13" xfId="4403"/>
    <cellStyle name="Normal 4 7 13 2" xfId="4404"/>
    <cellStyle name="Normal 4 7 13 2 2" xfId="4405"/>
    <cellStyle name="Normal 4 7 13 2 2 2" xfId="4406"/>
    <cellStyle name="Normal 4 7 13 2 2 3" xfId="4407"/>
    <cellStyle name="Normal 4 7 13 2 3" xfId="4408"/>
    <cellStyle name="Normal 4 7 13 3" xfId="4409"/>
    <cellStyle name="Normal 4 7 14" xfId="4410"/>
    <cellStyle name="Normal 4 7 14 2" xfId="4411"/>
    <cellStyle name="Normal 4 7 14 2 2" xfId="4412"/>
    <cellStyle name="Normal 4 7 14 2 3" xfId="4413"/>
    <cellStyle name="Normal 4 7 14 3" xfId="4414"/>
    <cellStyle name="Normal 4 7 15" xfId="4415"/>
    <cellStyle name="Normal 4 7 2" xfId="4416"/>
    <cellStyle name="Normal 4 7 2 2" xfId="4417"/>
    <cellStyle name="Normal 4 7 2 2 2" xfId="4418"/>
    <cellStyle name="Normal 4 7 2 2 2 2" xfId="4419"/>
    <cellStyle name="Normal 4 7 2 2 2 3" xfId="4420"/>
    <cellStyle name="Normal 4 7 2 2 3" xfId="4421"/>
    <cellStyle name="Normal 4 7 2 3" xfId="4422"/>
    <cellStyle name="Normal 4 7 3" xfId="4423"/>
    <cellStyle name="Normal 4 7 3 2" xfId="4424"/>
    <cellStyle name="Normal 4 7 3 2 2" xfId="4425"/>
    <cellStyle name="Normal 4 7 3 2 2 2" xfId="4426"/>
    <cellStyle name="Normal 4 7 3 2 2 3" xfId="4427"/>
    <cellStyle name="Normal 4 7 3 2 3" xfId="4428"/>
    <cellStyle name="Normal 4 7 3 3" xfId="4429"/>
    <cellStyle name="Normal 4 7 4" xfId="4430"/>
    <cellStyle name="Normal 4 7 4 2" xfId="4431"/>
    <cellStyle name="Normal 4 7 4 2 2" xfId="4432"/>
    <cellStyle name="Normal 4 7 4 2 2 2" xfId="4433"/>
    <cellStyle name="Normal 4 7 4 2 2 3" xfId="4434"/>
    <cellStyle name="Normal 4 7 4 2 3" xfId="4435"/>
    <cellStyle name="Normal 4 7 4 3" xfId="4436"/>
    <cellStyle name="Normal 4 7 5" xfId="4437"/>
    <cellStyle name="Normal 4 7 5 2" xfId="4438"/>
    <cellStyle name="Normal 4 7 5 2 2" xfId="4439"/>
    <cellStyle name="Normal 4 7 5 2 2 2" xfId="4440"/>
    <cellStyle name="Normal 4 7 5 2 2 3" xfId="4441"/>
    <cellStyle name="Normal 4 7 5 2 3" xfId="4442"/>
    <cellStyle name="Normal 4 7 5 3" xfId="4443"/>
    <cellStyle name="Normal 4 7 6" xfId="4444"/>
    <cellStyle name="Normal 4 7 6 2" xfId="4445"/>
    <cellStyle name="Normal 4 7 6 2 2" xfId="4446"/>
    <cellStyle name="Normal 4 7 6 2 2 2" xfId="4447"/>
    <cellStyle name="Normal 4 7 6 2 2 3" xfId="4448"/>
    <cellStyle name="Normal 4 7 6 2 3" xfId="4449"/>
    <cellStyle name="Normal 4 7 6 3" xfId="4450"/>
    <cellStyle name="Normal 4 7 7" xfId="4451"/>
    <cellStyle name="Normal 4 7 7 2" xfId="4452"/>
    <cellStyle name="Normal 4 7 7 2 2" xfId="4453"/>
    <cellStyle name="Normal 4 7 7 2 2 2" xfId="4454"/>
    <cellStyle name="Normal 4 7 7 2 2 3" xfId="4455"/>
    <cellStyle name="Normal 4 7 7 2 3" xfId="4456"/>
    <cellStyle name="Normal 4 7 7 3" xfId="4457"/>
    <cellStyle name="Normal 4 7 8" xfId="4458"/>
    <cellStyle name="Normal 4 7 8 2" xfId="4459"/>
    <cellStyle name="Normal 4 7 8 2 2" xfId="4460"/>
    <cellStyle name="Normal 4 7 8 2 2 2" xfId="4461"/>
    <cellStyle name="Normal 4 7 8 2 2 3" xfId="4462"/>
    <cellStyle name="Normal 4 7 8 2 3" xfId="4463"/>
    <cellStyle name="Normal 4 7 8 3" xfId="4464"/>
    <cellStyle name="Normal 4 7 9" xfId="4465"/>
    <cellStyle name="Normal 4 7 9 2" xfId="4466"/>
    <cellStyle name="Normal 4 7 9 2 2" xfId="4467"/>
    <cellStyle name="Normal 4 7 9 2 2 2" xfId="4468"/>
    <cellStyle name="Normal 4 7 9 2 2 3" xfId="4469"/>
    <cellStyle name="Normal 4 7 9 2 3" xfId="4470"/>
    <cellStyle name="Normal 4 7 9 3" xfId="4471"/>
    <cellStyle name="Normal 4 8" xfId="4472"/>
    <cellStyle name="Normal 4 8 10" xfId="4473"/>
    <cellStyle name="Normal 4 8 10 2" xfId="4474"/>
    <cellStyle name="Normal 4 8 10 2 2" xfId="4475"/>
    <cellStyle name="Normal 4 8 10 2 2 2" xfId="4476"/>
    <cellStyle name="Normal 4 8 10 2 2 3" xfId="4477"/>
    <cellStyle name="Normal 4 8 10 2 3" xfId="4478"/>
    <cellStyle name="Normal 4 8 10 3" xfId="4479"/>
    <cellStyle name="Normal 4 8 11" xfId="4480"/>
    <cellStyle name="Normal 4 8 11 2" xfId="4481"/>
    <cellStyle name="Normal 4 8 11 2 2" xfId="4482"/>
    <cellStyle name="Normal 4 8 11 2 2 2" xfId="4483"/>
    <cellStyle name="Normal 4 8 11 2 2 3" xfId="4484"/>
    <cellStyle name="Normal 4 8 11 2 3" xfId="4485"/>
    <cellStyle name="Normal 4 8 11 3" xfId="4486"/>
    <cellStyle name="Normal 4 8 12" xfId="4487"/>
    <cellStyle name="Normal 4 8 12 2" xfId="4488"/>
    <cellStyle name="Normal 4 8 12 2 2" xfId="4489"/>
    <cellStyle name="Normal 4 8 12 2 2 2" xfId="4490"/>
    <cellStyle name="Normal 4 8 12 2 2 3" xfId="4491"/>
    <cellStyle name="Normal 4 8 12 2 3" xfId="4492"/>
    <cellStyle name="Normal 4 8 12 3" xfId="4493"/>
    <cellStyle name="Normal 4 8 13" xfId="4494"/>
    <cellStyle name="Normal 4 8 13 2" xfId="4495"/>
    <cellStyle name="Normal 4 8 13 2 2" xfId="4496"/>
    <cellStyle name="Normal 4 8 13 2 2 2" xfId="4497"/>
    <cellStyle name="Normal 4 8 13 2 2 3" xfId="4498"/>
    <cellStyle name="Normal 4 8 13 2 3" xfId="4499"/>
    <cellStyle name="Normal 4 8 13 3" xfId="4500"/>
    <cellStyle name="Normal 4 8 14" xfId="4501"/>
    <cellStyle name="Normal 4 8 14 2" xfId="4502"/>
    <cellStyle name="Normal 4 8 14 2 2" xfId="4503"/>
    <cellStyle name="Normal 4 8 14 2 3" xfId="4504"/>
    <cellStyle name="Normal 4 8 14 3" xfId="4505"/>
    <cellStyle name="Normal 4 8 15" xfId="4506"/>
    <cellStyle name="Normal 4 8 2" xfId="4507"/>
    <cellStyle name="Normal 4 8 2 2" xfId="4508"/>
    <cellStyle name="Normal 4 8 2 2 2" xfId="4509"/>
    <cellStyle name="Normal 4 8 2 2 2 2" xfId="4510"/>
    <cellStyle name="Normal 4 8 2 2 2 3" xfId="4511"/>
    <cellStyle name="Normal 4 8 2 2 3" xfId="4512"/>
    <cellStyle name="Normal 4 8 2 3" xfId="4513"/>
    <cellStyle name="Normal 4 8 3" xfId="4514"/>
    <cellStyle name="Normal 4 8 3 2" xfId="4515"/>
    <cellStyle name="Normal 4 8 3 2 2" xfId="4516"/>
    <cellStyle name="Normal 4 8 3 2 2 2" xfId="4517"/>
    <cellStyle name="Normal 4 8 3 2 2 3" xfId="4518"/>
    <cellStyle name="Normal 4 8 3 2 3" xfId="4519"/>
    <cellStyle name="Normal 4 8 3 3" xfId="4520"/>
    <cellStyle name="Normal 4 8 4" xfId="4521"/>
    <cellStyle name="Normal 4 8 4 2" xfId="4522"/>
    <cellStyle name="Normal 4 8 4 2 2" xfId="4523"/>
    <cellStyle name="Normal 4 8 4 2 2 2" xfId="4524"/>
    <cellStyle name="Normal 4 8 4 2 2 3" xfId="4525"/>
    <cellStyle name="Normal 4 8 4 2 3" xfId="4526"/>
    <cellStyle name="Normal 4 8 4 3" xfId="4527"/>
    <cellStyle name="Normal 4 8 5" xfId="4528"/>
    <cellStyle name="Normal 4 8 5 2" xfId="4529"/>
    <cellStyle name="Normal 4 8 5 2 2" xfId="4530"/>
    <cellStyle name="Normal 4 8 5 2 2 2" xfId="4531"/>
    <cellStyle name="Normal 4 8 5 2 2 3" xfId="4532"/>
    <cellStyle name="Normal 4 8 5 2 3" xfId="4533"/>
    <cellStyle name="Normal 4 8 5 3" xfId="4534"/>
    <cellStyle name="Normal 4 8 6" xfId="4535"/>
    <cellStyle name="Normal 4 8 6 2" xfId="4536"/>
    <cellStyle name="Normal 4 8 6 2 2" xfId="4537"/>
    <cellStyle name="Normal 4 8 6 2 2 2" xfId="4538"/>
    <cellStyle name="Normal 4 8 6 2 2 3" xfId="4539"/>
    <cellStyle name="Normal 4 8 6 2 3" xfId="4540"/>
    <cellStyle name="Normal 4 8 6 3" xfId="4541"/>
    <cellStyle name="Normal 4 8 7" xfId="4542"/>
    <cellStyle name="Normal 4 8 7 2" xfId="4543"/>
    <cellStyle name="Normal 4 8 7 2 2" xfId="4544"/>
    <cellStyle name="Normal 4 8 7 2 2 2" xfId="4545"/>
    <cellStyle name="Normal 4 8 7 2 2 3" xfId="4546"/>
    <cellStyle name="Normal 4 8 7 2 3" xfId="4547"/>
    <cellStyle name="Normal 4 8 7 3" xfId="4548"/>
    <cellStyle name="Normal 4 8 8" xfId="4549"/>
    <cellStyle name="Normal 4 8 8 2" xfId="4550"/>
    <cellStyle name="Normal 4 8 8 2 2" xfId="4551"/>
    <cellStyle name="Normal 4 8 8 2 2 2" xfId="4552"/>
    <cellStyle name="Normal 4 8 8 2 2 3" xfId="4553"/>
    <cellStyle name="Normal 4 8 8 2 3" xfId="4554"/>
    <cellStyle name="Normal 4 8 8 3" xfId="4555"/>
    <cellStyle name="Normal 4 8 9" xfId="4556"/>
    <cellStyle name="Normal 4 8 9 2" xfId="4557"/>
    <cellStyle name="Normal 4 8 9 2 2" xfId="4558"/>
    <cellStyle name="Normal 4 8 9 2 2 2" xfId="4559"/>
    <cellStyle name="Normal 4 8 9 2 2 3" xfId="4560"/>
    <cellStyle name="Normal 4 8 9 2 3" xfId="4561"/>
    <cellStyle name="Normal 4 8 9 3" xfId="4562"/>
    <cellStyle name="Normal 4 9" xfId="4563"/>
    <cellStyle name="Normal 4 9 10" xfId="4564"/>
    <cellStyle name="Normal 4 9 10 2" xfId="4565"/>
    <cellStyle name="Normal 4 9 10 2 2" xfId="4566"/>
    <cellStyle name="Normal 4 9 10 2 2 2" xfId="4567"/>
    <cellStyle name="Normal 4 9 10 2 2 3" xfId="4568"/>
    <cellStyle name="Normal 4 9 10 2 3" xfId="4569"/>
    <cellStyle name="Normal 4 9 10 3" xfId="4570"/>
    <cellStyle name="Normal 4 9 11" xfId="4571"/>
    <cellStyle name="Normal 4 9 11 2" xfId="4572"/>
    <cellStyle name="Normal 4 9 11 2 2" xfId="4573"/>
    <cellStyle name="Normal 4 9 11 2 2 2" xfId="4574"/>
    <cellStyle name="Normal 4 9 11 2 2 3" xfId="4575"/>
    <cellStyle name="Normal 4 9 11 2 3" xfId="4576"/>
    <cellStyle name="Normal 4 9 11 3" xfId="4577"/>
    <cellStyle name="Normal 4 9 12" xfId="4578"/>
    <cellStyle name="Normal 4 9 12 2" xfId="4579"/>
    <cellStyle name="Normal 4 9 12 2 2" xfId="4580"/>
    <cellStyle name="Normal 4 9 12 2 2 2" xfId="4581"/>
    <cellStyle name="Normal 4 9 12 2 2 3" xfId="4582"/>
    <cellStyle name="Normal 4 9 12 2 3" xfId="4583"/>
    <cellStyle name="Normal 4 9 12 3" xfId="4584"/>
    <cellStyle name="Normal 4 9 13" xfId="4585"/>
    <cellStyle name="Normal 4 9 13 2" xfId="4586"/>
    <cellStyle name="Normal 4 9 13 2 2" xfId="4587"/>
    <cellStyle name="Normal 4 9 13 2 2 2" xfId="4588"/>
    <cellStyle name="Normal 4 9 13 2 2 3" xfId="4589"/>
    <cellStyle name="Normal 4 9 13 2 3" xfId="4590"/>
    <cellStyle name="Normal 4 9 13 3" xfId="4591"/>
    <cellStyle name="Normal 4 9 14" xfId="4592"/>
    <cellStyle name="Normal 4 9 14 2" xfId="4593"/>
    <cellStyle name="Normal 4 9 14 2 2" xfId="4594"/>
    <cellStyle name="Normal 4 9 14 2 3" xfId="4595"/>
    <cellStyle name="Normal 4 9 14 3" xfId="4596"/>
    <cellStyle name="Normal 4 9 15" xfId="4597"/>
    <cellStyle name="Normal 4 9 2" xfId="4598"/>
    <cellStyle name="Normal 4 9 2 2" xfId="4599"/>
    <cellStyle name="Normal 4 9 2 2 2" xfId="4600"/>
    <cellStyle name="Normal 4 9 2 2 2 2" xfId="4601"/>
    <cellStyle name="Normal 4 9 2 2 2 3" xfId="4602"/>
    <cellStyle name="Normal 4 9 2 2 3" xfId="4603"/>
    <cellStyle name="Normal 4 9 2 3" xfId="4604"/>
    <cellStyle name="Normal 4 9 3" xfId="4605"/>
    <cellStyle name="Normal 4 9 3 2" xfId="4606"/>
    <cellStyle name="Normal 4 9 3 2 2" xfId="4607"/>
    <cellStyle name="Normal 4 9 3 2 2 2" xfId="4608"/>
    <cellStyle name="Normal 4 9 3 2 2 3" xfId="4609"/>
    <cellStyle name="Normal 4 9 3 2 3" xfId="4610"/>
    <cellStyle name="Normal 4 9 3 3" xfId="4611"/>
    <cellStyle name="Normal 4 9 4" xfId="4612"/>
    <cellStyle name="Normal 4 9 4 2" xfId="4613"/>
    <cellStyle name="Normal 4 9 4 2 2" xfId="4614"/>
    <cellStyle name="Normal 4 9 4 2 2 2" xfId="4615"/>
    <cellStyle name="Normal 4 9 4 2 2 3" xfId="4616"/>
    <cellStyle name="Normal 4 9 4 2 3" xfId="4617"/>
    <cellStyle name="Normal 4 9 4 3" xfId="4618"/>
    <cellStyle name="Normal 4 9 5" xfId="4619"/>
    <cellStyle name="Normal 4 9 5 2" xfId="4620"/>
    <cellStyle name="Normal 4 9 5 2 2" xfId="4621"/>
    <cellStyle name="Normal 4 9 5 2 2 2" xfId="4622"/>
    <cellStyle name="Normal 4 9 5 2 2 3" xfId="4623"/>
    <cellStyle name="Normal 4 9 5 2 3" xfId="4624"/>
    <cellStyle name="Normal 4 9 5 3" xfId="4625"/>
    <cellStyle name="Normal 4 9 6" xfId="4626"/>
    <cellStyle name="Normal 4 9 6 2" xfId="4627"/>
    <cellStyle name="Normal 4 9 6 2 2" xfId="4628"/>
    <cellStyle name="Normal 4 9 6 2 2 2" xfId="4629"/>
    <cellStyle name="Normal 4 9 6 2 2 3" xfId="4630"/>
    <cellStyle name="Normal 4 9 6 2 3" xfId="4631"/>
    <cellStyle name="Normal 4 9 6 3" xfId="4632"/>
    <cellStyle name="Normal 4 9 7" xfId="4633"/>
    <cellStyle name="Normal 4 9 7 2" xfId="4634"/>
    <cellStyle name="Normal 4 9 7 2 2" xfId="4635"/>
    <cellStyle name="Normal 4 9 7 2 2 2" xfId="4636"/>
    <cellStyle name="Normal 4 9 7 2 2 3" xfId="4637"/>
    <cellStyle name="Normal 4 9 7 2 3" xfId="4638"/>
    <cellStyle name="Normal 4 9 7 3" xfId="4639"/>
    <cellStyle name="Normal 4 9 8" xfId="4640"/>
    <cellStyle name="Normal 4 9 8 2" xfId="4641"/>
    <cellStyle name="Normal 4 9 8 2 2" xfId="4642"/>
    <cellStyle name="Normal 4 9 8 2 2 2" xfId="4643"/>
    <cellStyle name="Normal 4 9 8 2 2 3" xfId="4644"/>
    <cellStyle name="Normal 4 9 8 2 3" xfId="4645"/>
    <cellStyle name="Normal 4 9 8 3" xfId="4646"/>
    <cellStyle name="Normal 4 9 9" xfId="4647"/>
    <cellStyle name="Normal 4 9 9 2" xfId="4648"/>
    <cellStyle name="Normal 4 9 9 2 2" xfId="4649"/>
    <cellStyle name="Normal 4 9 9 2 2 2" xfId="4650"/>
    <cellStyle name="Normal 4 9 9 2 2 3" xfId="4651"/>
    <cellStyle name="Normal 4 9 9 2 3" xfId="4652"/>
    <cellStyle name="Normal 4 9 9 3" xfId="4653"/>
    <cellStyle name="Normal 40" xfId="7873"/>
    <cellStyle name="Normal 41" xfId="7874"/>
    <cellStyle name="Normal 42" xfId="7875"/>
    <cellStyle name="Normal 43" xfId="7876"/>
    <cellStyle name="Normal 45" xfId="7877"/>
    <cellStyle name="Normal 46" xfId="7878"/>
    <cellStyle name="Normal 47" xfId="7879"/>
    <cellStyle name="Normal 48" xfId="7880"/>
    <cellStyle name="Normal 49" xfId="7881"/>
    <cellStyle name="Normal 5" xfId="4654"/>
    <cellStyle name="Normal 5 10" xfId="4655"/>
    <cellStyle name="Normal 5 10 10" xfId="4656"/>
    <cellStyle name="Normal 5 10 10 2" xfId="4657"/>
    <cellStyle name="Normal 5 10 10 2 2" xfId="4658"/>
    <cellStyle name="Normal 5 10 10 2 2 2" xfId="4659"/>
    <cellStyle name="Normal 5 10 10 2 2 3" xfId="4660"/>
    <cellStyle name="Normal 5 10 10 2 3" xfId="4661"/>
    <cellStyle name="Normal 5 10 10 3" xfId="4662"/>
    <cellStyle name="Normal 5 10 11" xfId="4663"/>
    <cellStyle name="Normal 5 10 11 2" xfId="4664"/>
    <cellStyle name="Normal 5 10 11 2 2" xfId="4665"/>
    <cellStyle name="Normal 5 10 11 2 2 2" xfId="4666"/>
    <cellStyle name="Normal 5 10 11 2 2 3" xfId="4667"/>
    <cellStyle name="Normal 5 10 11 2 3" xfId="4668"/>
    <cellStyle name="Normal 5 10 11 3" xfId="4669"/>
    <cellStyle name="Normal 5 10 12" xfId="4670"/>
    <cellStyle name="Normal 5 10 12 2" xfId="4671"/>
    <cellStyle name="Normal 5 10 12 2 2" xfId="4672"/>
    <cellStyle name="Normal 5 10 12 2 2 2" xfId="4673"/>
    <cellStyle name="Normal 5 10 12 2 2 3" xfId="4674"/>
    <cellStyle name="Normal 5 10 12 2 3" xfId="4675"/>
    <cellStyle name="Normal 5 10 12 3" xfId="4676"/>
    <cellStyle name="Normal 5 10 13" xfId="4677"/>
    <cellStyle name="Normal 5 10 13 2" xfId="4678"/>
    <cellStyle name="Normal 5 10 13 2 2" xfId="4679"/>
    <cellStyle name="Normal 5 10 13 2 2 2" xfId="4680"/>
    <cellStyle name="Normal 5 10 13 2 2 3" xfId="4681"/>
    <cellStyle name="Normal 5 10 13 2 3" xfId="4682"/>
    <cellStyle name="Normal 5 10 13 3" xfId="4683"/>
    <cellStyle name="Normal 5 10 14" xfId="4684"/>
    <cellStyle name="Normal 5 10 14 2" xfId="4685"/>
    <cellStyle name="Normal 5 10 14 2 2" xfId="4686"/>
    <cellStyle name="Normal 5 10 14 2 3" xfId="4687"/>
    <cellStyle name="Normal 5 10 14 3" xfId="4688"/>
    <cellStyle name="Normal 5 10 15" xfId="4689"/>
    <cellStyle name="Normal 5 10 2" xfId="4690"/>
    <cellStyle name="Normal 5 10 2 2" xfId="4691"/>
    <cellStyle name="Normal 5 10 2 2 2" xfId="4692"/>
    <cellStyle name="Normal 5 10 2 2 2 2" xfId="4693"/>
    <cellStyle name="Normal 5 10 2 2 2 3" xfId="4694"/>
    <cellStyle name="Normal 5 10 2 2 3" xfId="4695"/>
    <cellStyle name="Normal 5 10 2 3" xfId="4696"/>
    <cellStyle name="Normal 5 10 3" xfId="4697"/>
    <cellStyle name="Normal 5 10 3 2" xfId="4698"/>
    <cellStyle name="Normal 5 10 3 2 2" xfId="4699"/>
    <cellStyle name="Normal 5 10 3 2 2 2" xfId="4700"/>
    <cellStyle name="Normal 5 10 3 2 2 3" xfId="4701"/>
    <cellStyle name="Normal 5 10 3 2 3" xfId="4702"/>
    <cellStyle name="Normal 5 10 3 3" xfId="4703"/>
    <cellStyle name="Normal 5 10 4" xfId="4704"/>
    <cellStyle name="Normal 5 10 4 2" xfId="4705"/>
    <cellStyle name="Normal 5 10 4 2 2" xfId="4706"/>
    <cellStyle name="Normal 5 10 4 2 2 2" xfId="4707"/>
    <cellStyle name="Normal 5 10 4 2 2 3" xfId="4708"/>
    <cellStyle name="Normal 5 10 4 2 3" xfId="4709"/>
    <cellStyle name="Normal 5 10 4 3" xfId="4710"/>
    <cellStyle name="Normal 5 10 5" xfId="4711"/>
    <cellStyle name="Normal 5 10 5 2" xfId="4712"/>
    <cellStyle name="Normal 5 10 5 2 2" xfId="4713"/>
    <cellStyle name="Normal 5 10 5 2 2 2" xfId="4714"/>
    <cellStyle name="Normal 5 10 5 2 2 3" xfId="4715"/>
    <cellStyle name="Normal 5 10 5 2 3" xfId="4716"/>
    <cellStyle name="Normal 5 10 5 3" xfId="4717"/>
    <cellStyle name="Normal 5 10 6" xfId="4718"/>
    <cellStyle name="Normal 5 10 6 2" xfId="4719"/>
    <cellStyle name="Normal 5 10 6 2 2" xfId="4720"/>
    <cellStyle name="Normal 5 10 6 2 2 2" xfId="4721"/>
    <cellStyle name="Normal 5 10 6 2 2 3" xfId="4722"/>
    <cellStyle name="Normal 5 10 6 2 3" xfId="4723"/>
    <cellStyle name="Normal 5 10 6 3" xfId="4724"/>
    <cellStyle name="Normal 5 10 7" xfId="4725"/>
    <cellStyle name="Normal 5 10 7 2" xfId="4726"/>
    <cellStyle name="Normal 5 10 7 2 2" xfId="4727"/>
    <cellStyle name="Normal 5 10 7 2 2 2" xfId="4728"/>
    <cellStyle name="Normal 5 10 7 2 2 3" xfId="4729"/>
    <cellStyle name="Normal 5 10 7 2 3" xfId="4730"/>
    <cellStyle name="Normal 5 10 7 3" xfId="4731"/>
    <cellStyle name="Normal 5 10 8" xfId="4732"/>
    <cellStyle name="Normal 5 10 8 2" xfId="4733"/>
    <cellStyle name="Normal 5 10 8 2 2" xfId="4734"/>
    <cellStyle name="Normal 5 10 8 2 2 2" xfId="4735"/>
    <cellStyle name="Normal 5 10 8 2 2 3" xfId="4736"/>
    <cellStyle name="Normal 5 10 8 2 3" xfId="4737"/>
    <cellStyle name="Normal 5 10 8 3" xfId="4738"/>
    <cellStyle name="Normal 5 10 9" xfId="4739"/>
    <cellStyle name="Normal 5 10 9 2" xfId="4740"/>
    <cellStyle name="Normal 5 10 9 2 2" xfId="4741"/>
    <cellStyle name="Normal 5 10 9 2 2 2" xfId="4742"/>
    <cellStyle name="Normal 5 10 9 2 2 3" xfId="4743"/>
    <cellStyle name="Normal 5 10 9 2 3" xfId="4744"/>
    <cellStyle name="Normal 5 10 9 3" xfId="4745"/>
    <cellStyle name="Normal 5 11" xfId="4746"/>
    <cellStyle name="Normal 5 11 2" xfId="4747"/>
    <cellStyle name="Normal 5 11 2 2" xfId="4748"/>
    <cellStyle name="Normal 5 11 3" xfId="4749"/>
    <cellStyle name="Normal 5 12" xfId="4750"/>
    <cellStyle name="Normal 5 13" xfId="4751"/>
    <cellStyle name="Normal 5 14" xfId="4752"/>
    <cellStyle name="Normal 5 15" xfId="7882"/>
    <cellStyle name="Normal 5 16" xfId="7883"/>
    <cellStyle name="Normal 5 17" xfId="7884"/>
    <cellStyle name="Normal 5 18" xfId="7885"/>
    <cellStyle name="Normal 5 19" xfId="7886"/>
    <cellStyle name="Normal 5 2" xfId="4753"/>
    <cellStyle name="Normal 5 2 10" xfId="4754"/>
    <cellStyle name="Normal 5 2 10 2" xfId="4755"/>
    <cellStyle name="Normal 5 2 10 2 2" xfId="4756"/>
    <cellStyle name="Normal 5 2 10 2 2 2" xfId="4757"/>
    <cellStyle name="Normal 5 2 10 2 2 3" xfId="4758"/>
    <cellStyle name="Normal 5 2 10 2 3" xfId="4759"/>
    <cellStyle name="Normal 5 2 10 3" xfId="4760"/>
    <cellStyle name="Normal 5 2 11" xfId="4761"/>
    <cellStyle name="Normal 5 2 11 2" xfId="4762"/>
    <cellStyle name="Normal 5 2 11 2 2" xfId="4763"/>
    <cellStyle name="Normal 5 2 11 2 2 2" xfId="4764"/>
    <cellStyle name="Normal 5 2 11 2 2 3" xfId="4765"/>
    <cellStyle name="Normal 5 2 11 2 3" xfId="4766"/>
    <cellStyle name="Normal 5 2 11 3" xfId="4767"/>
    <cellStyle name="Normal 5 2 12" xfId="4768"/>
    <cellStyle name="Normal 5 2 12 2" xfId="4769"/>
    <cellStyle name="Normal 5 2 12 2 2" xfId="4770"/>
    <cellStyle name="Normal 5 2 12 2 2 2" xfId="4771"/>
    <cellStyle name="Normal 5 2 12 2 2 3" xfId="4772"/>
    <cellStyle name="Normal 5 2 12 2 3" xfId="4773"/>
    <cellStyle name="Normal 5 2 12 3" xfId="4774"/>
    <cellStyle name="Normal 5 2 13" xfId="4775"/>
    <cellStyle name="Normal 5 2 13 2" xfId="4776"/>
    <cellStyle name="Normal 5 2 13 2 2" xfId="4777"/>
    <cellStyle name="Normal 5 2 13 2 2 2" xfId="4778"/>
    <cellStyle name="Normal 5 2 13 2 2 3" xfId="4779"/>
    <cellStyle name="Normal 5 2 13 2 3" xfId="4780"/>
    <cellStyle name="Normal 5 2 13 3" xfId="4781"/>
    <cellStyle name="Normal 5 2 14" xfId="4782"/>
    <cellStyle name="Normal 5 2 14 2" xfId="4783"/>
    <cellStyle name="Normal 5 2 14 2 2" xfId="4784"/>
    <cellStyle name="Normal 5 2 14 2 3" xfId="4785"/>
    <cellStyle name="Normal 5 2 14 3" xfId="4786"/>
    <cellStyle name="Normal 5 2 15" xfId="4787"/>
    <cellStyle name="Normal 5 2 2" xfId="4788"/>
    <cellStyle name="Normal 5 2 2 2" xfId="4789"/>
    <cellStyle name="Normal 5 2 2 2 2" xfId="4790"/>
    <cellStyle name="Normal 5 2 2 2 2 2" xfId="4791"/>
    <cellStyle name="Normal 5 2 2 2 2 3" xfId="4792"/>
    <cellStyle name="Normal 5 2 2 2 3" xfId="4793"/>
    <cellStyle name="Normal 5 2 2 3" xfId="4794"/>
    <cellStyle name="Normal 5 2 3" xfId="4795"/>
    <cellStyle name="Normal 5 2 3 2" xfId="4796"/>
    <cellStyle name="Normal 5 2 3 2 2" xfId="4797"/>
    <cellStyle name="Normal 5 2 3 2 2 2" xfId="4798"/>
    <cellStyle name="Normal 5 2 3 2 2 3" xfId="4799"/>
    <cellStyle name="Normal 5 2 3 2 3" xfId="4800"/>
    <cellStyle name="Normal 5 2 3 3" xfId="4801"/>
    <cellStyle name="Normal 5 2 4" xfId="4802"/>
    <cellStyle name="Normal 5 2 4 2" xfId="4803"/>
    <cellStyle name="Normal 5 2 4 2 2" xfId="4804"/>
    <cellStyle name="Normal 5 2 4 2 2 2" xfId="4805"/>
    <cellStyle name="Normal 5 2 4 2 2 3" xfId="4806"/>
    <cellStyle name="Normal 5 2 4 2 3" xfId="4807"/>
    <cellStyle name="Normal 5 2 4 3" xfId="4808"/>
    <cellStyle name="Normal 5 2 5" xfId="4809"/>
    <cellStyle name="Normal 5 2 5 2" xfId="4810"/>
    <cellStyle name="Normal 5 2 5 2 2" xfId="4811"/>
    <cellStyle name="Normal 5 2 5 2 2 2" xfId="4812"/>
    <cellStyle name="Normal 5 2 5 2 2 3" xfId="4813"/>
    <cellStyle name="Normal 5 2 5 2 3" xfId="4814"/>
    <cellStyle name="Normal 5 2 5 3" xfId="4815"/>
    <cellStyle name="Normal 5 2 6" xfId="4816"/>
    <cellStyle name="Normal 5 2 6 2" xfId="4817"/>
    <cellStyle name="Normal 5 2 6 2 2" xfId="4818"/>
    <cellStyle name="Normal 5 2 6 2 2 2" xfId="4819"/>
    <cellStyle name="Normal 5 2 6 2 2 3" xfId="4820"/>
    <cellStyle name="Normal 5 2 6 2 3" xfId="4821"/>
    <cellStyle name="Normal 5 2 6 3" xfId="4822"/>
    <cellStyle name="Normal 5 2 7" xfId="4823"/>
    <cellStyle name="Normal 5 2 7 2" xfId="4824"/>
    <cellStyle name="Normal 5 2 7 2 2" xfId="4825"/>
    <cellStyle name="Normal 5 2 7 2 2 2" xfId="4826"/>
    <cellStyle name="Normal 5 2 7 2 2 3" xfId="4827"/>
    <cellStyle name="Normal 5 2 7 2 3" xfId="4828"/>
    <cellStyle name="Normal 5 2 7 3" xfId="4829"/>
    <cellStyle name="Normal 5 2 8" xfId="4830"/>
    <cellStyle name="Normal 5 2 8 2" xfId="4831"/>
    <cellStyle name="Normal 5 2 8 2 2" xfId="4832"/>
    <cellStyle name="Normal 5 2 8 2 2 2" xfId="4833"/>
    <cellStyle name="Normal 5 2 8 2 2 3" xfId="4834"/>
    <cellStyle name="Normal 5 2 8 2 3" xfId="4835"/>
    <cellStyle name="Normal 5 2 8 3" xfId="4836"/>
    <cellStyle name="Normal 5 2 9" xfId="4837"/>
    <cellStyle name="Normal 5 2 9 2" xfId="4838"/>
    <cellStyle name="Normal 5 2 9 2 2" xfId="4839"/>
    <cellStyle name="Normal 5 2 9 2 2 2" xfId="4840"/>
    <cellStyle name="Normal 5 2 9 2 2 3" xfId="4841"/>
    <cellStyle name="Normal 5 2 9 2 3" xfId="4842"/>
    <cellStyle name="Normal 5 2 9 3" xfId="4843"/>
    <cellStyle name="Normal 5 20" xfId="7887"/>
    <cellStyle name="Normal 5 21" xfId="7888"/>
    <cellStyle name="Normal 5 22" xfId="7889"/>
    <cellStyle name="Normal 5 23" xfId="7890"/>
    <cellStyle name="Normal 5 24" xfId="7891"/>
    <cellStyle name="Normal 5 25" xfId="7892"/>
    <cellStyle name="Normal 5 26" xfId="7893"/>
    <cellStyle name="Normal 5 27" xfId="7894"/>
    <cellStyle name="Normal 5 28" xfId="7895"/>
    <cellStyle name="Normal 5 29" xfId="7896"/>
    <cellStyle name="Normal 5 3" xfId="4844"/>
    <cellStyle name="Normal 5 3 10" xfId="4845"/>
    <cellStyle name="Normal 5 3 10 2" xfId="4846"/>
    <cellStyle name="Normal 5 3 10 2 2" xfId="4847"/>
    <cellStyle name="Normal 5 3 10 2 2 2" xfId="4848"/>
    <cellStyle name="Normal 5 3 10 2 2 3" xfId="4849"/>
    <cellStyle name="Normal 5 3 10 2 3" xfId="4850"/>
    <cellStyle name="Normal 5 3 10 3" xfId="4851"/>
    <cellStyle name="Normal 5 3 11" xfId="4852"/>
    <cellStyle name="Normal 5 3 11 2" xfId="4853"/>
    <cellStyle name="Normal 5 3 11 2 2" xfId="4854"/>
    <cellStyle name="Normal 5 3 11 2 2 2" xfId="4855"/>
    <cellStyle name="Normal 5 3 11 2 2 3" xfId="4856"/>
    <cellStyle name="Normal 5 3 11 2 3" xfId="4857"/>
    <cellStyle name="Normal 5 3 11 3" xfId="4858"/>
    <cellStyle name="Normal 5 3 12" xfId="4859"/>
    <cellStyle name="Normal 5 3 12 2" xfId="4860"/>
    <cellStyle name="Normal 5 3 12 2 2" xfId="4861"/>
    <cellStyle name="Normal 5 3 12 2 2 2" xfId="4862"/>
    <cellStyle name="Normal 5 3 12 2 2 3" xfId="4863"/>
    <cellStyle name="Normal 5 3 12 2 3" xfId="4864"/>
    <cellStyle name="Normal 5 3 12 3" xfId="4865"/>
    <cellStyle name="Normal 5 3 13" xfId="4866"/>
    <cellStyle name="Normal 5 3 13 2" xfId="4867"/>
    <cellStyle name="Normal 5 3 13 2 2" xfId="4868"/>
    <cellStyle name="Normal 5 3 13 2 2 2" xfId="4869"/>
    <cellStyle name="Normal 5 3 13 2 2 3" xfId="4870"/>
    <cellStyle name="Normal 5 3 13 2 3" xfId="4871"/>
    <cellStyle name="Normal 5 3 13 3" xfId="4872"/>
    <cellStyle name="Normal 5 3 14" xfId="4873"/>
    <cellStyle name="Normal 5 3 14 2" xfId="4874"/>
    <cellStyle name="Normal 5 3 14 2 2" xfId="4875"/>
    <cellStyle name="Normal 5 3 14 2 3" xfId="4876"/>
    <cellStyle name="Normal 5 3 14 3" xfId="4877"/>
    <cellStyle name="Normal 5 3 15" xfId="4878"/>
    <cellStyle name="Normal 5 3 2" xfId="4879"/>
    <cellStyle name="Normal 5 3 2 2" xfId="4880"/>
    <cellStyle name="Normal 5 3 2 2 2" xfId="4881"/>
    <cellStyle name="Normal 5 3 2 2 2 2" xfId="4882"/>
    <cellStyle name="Normal 5 3 2 2 2 3" xfId="4883"/>
    <cellStyle name="Normal 5 3 2 2 3" xfId="4884"/>
    <cellStyle name="Normal 5 3 2 3" xfId="4885"/>
    <cellStyle name="Normal 5 3 3" xfId="4886"/>
    <cellStyle name="Normal 5 3 3 2" xfId="4887"/>
    <cellStyle name="Normal 5 3 3 2 2" xfId="4888"/>
    <cellStyle name="Normal 5 3 3 2 2 2" xfId="4889"/>
    <cellStyle name="Normal 5 3 3 2 2 3" xfId="4890"/>
    <cellStyle name="Normal 5 3 3 2 3" xfId="4891"/>
    <cellStyle name="Normal 5 3 3 3" xfId="4892"/>
    <cellStyle name="Normal 5 3 4" xfId="4893"/>
    <cellStyle name="Normal 5 3 4 2" xfId="4894"/>
    <cellStyle name="Normal 5 3 4 2 2" xfId="4895"/>
    <cellStyle name="Normal 5 3 4 2 2 2" xfId="4896"/>
    <cellStyle name="Normal 5 3 4 2 2 3" xfId="4897"/>
    <cellStyle name="Normal 5 3 4 2 3" xfId="4898"/>
    <cellStyle name="Normal 5 3 4 3" xfId="4899"/>
    <cellStyle name="Normal 5 3 5" xfId="4900"/>
    <cellStyle name="Normal 5 3 5 2" xfId="4901"/>
    <cellStyle name="Normal 5 3 5 2 2" xfId="4902"/>
    <cellStyle name="Normal 5 3 5 2 2 2" xfId="4903"/>
    <cellStyle name="Normal 5 3 5 2 2 3" xfId="4904"/>
    <cellStyle name="Normal 5 3 5 2 3" xfId="4905"/>
    <cellStyle name="Normal 5 3 5 3" xfId="4906"/>
    <cellStyle name="Normal 5 3 6" xfId="4907"/>
    <cellStyle name="Normal 5 3 6 2" xfId="4908"/>
    <cellStyle name="Normal 5 3 6 2 2" xfId="4909"/>
    <cellStyle name="Normal 5 3 6 2 2 2" xfId="4910"/>
    <cellStyle name="Normal 5 3 6 2 2 3" xfId="4911"/>
    <cellStyle name="Normal 5 3 6 2 3" xfId="4912"/>
    <cellStyle name="Normal 5 3 6 3" xfId="4913"/>
    <cellStyle name="Normal 5 3 7" xfId="4914"/>
    <cellStyle name="Normal 5 3 7 2" xfId="4915"/>
    <cellStyle name="Normal 5 3 7 2 2" xfId="4916"/>
    <cellStyle name="Normal 5 3 7 2 2 2" xfId="4917"/>
    <cellStyle name="Normal 5 3 7 2 2 3" xfId="4918"/>
    <cellStyle name="Normal 5 3 7 2 3" xfId="4919"/>
    <cellStyle name="Normal 5 3 7 3" xfId="4920"/>
    <cellStyle name="Normal 5 3 8" xfId="4921"/>
    <cellStyle name="Normal 5 3 8 2" xfId="4922"/>
    <cellStyle name="Normal 5 3 8 2 2" xfId="4923"/>
    <cellStyle name="Normal 5 3 8 2 2 2" xfId="4924"/>
    <cellStyle name="Normal 5 3 8 2 2 3" xfId="4925"/>
    <cellStyle name="Normal 5 3 8 2 3" xfId="4926"/>
    <cellStyle name="Normal 5 3 8 3" xfId="4927"/>
    <cellStyle name="Normal 5 3 9" xfId="4928"/>
    <cellStyle name="Normal 5 3 9 2" xfId="4929"/>
    <cellStyle name="Normal 5 3 9 2 2" xfId="4930"/>
    <cellStyle name="Normal 5 3 9 2 2 2" xfId="4931"/>
    <cellStyle name="Normal 5 3 9 2 2 3" xfId="4932"/>
    <cellStyle name="Normal 5 3 9 2 3" xfId="4933"/>
    <cellStyle name="Normal 5 3 9 3" xfId="4934"/>
    <cellStyle name="Normal 5 30" xfId="7897"/>
    <cellStyle name="Normal 5 4" xfId="4935"/>
    <cellStyle name="Normal 5 4 10" xfId="4936"/>
    <cellStyle name="Normal 5 4 10 2" xfId="4937"/>
    <cellStyle name="Normal 5 4 10 2 2" xfId="4938"/>
    <cellStyle name="Normal 5 4 10 2 2 2" xfId="4939"/>
    <cellStyle name="Normal 5 4 10 2 2 3" xfId="4940"/>
    <cellStyle name="Normal 5 4 10 2 3" xfId="4941"/>
    <cellStyle name="Normal 5 4 10 3" xfId="4942"/>
    <cellStyle name="Normal 5 4 11" xfId="4943"/>
    <cellStyle name="Normal 5 4 11 2" xfId="4944"/>
    <cellStyle name="Normal 5 4 11 2 2" xfId="4945"/>
    <cellStyle name="Normal 5 4 11 2 2 2" xfId="4946"/>
    <cellStyle name="Normal 5 4 11 2 2 3" xfId="4947"/>
    <cellStyle name="Normal 5 4 11 2 3" xfId="4948"/>
    <cellStyle name="Normal 5 4 11 3" xfId="4949"/>
    <cellStyle name="Normal 5 4 12" xfId="4950"/>
    <cellStyle name="Normal 5 4 12 2" xfId="4951"/>
    <cellStyle name="Normal 5 4 12 2 2" xfId="4952"/>
    <cellStyle name="Normal 5 4 12 2 2 2" xfId="4953"/>
    <cellStyle name="Normal 5 4 12 2 2 3" xfId="4954"/>
    <cellStyle name="Normal 5 4 12 2 3" xfId="4955"/>
    <cellStyle name="Normal 5 4 12 3" xfId="4956"/>
    <cellStyle name="Normal 5 4 13" xfId="4957"/>
    <cellStyle name="Normal 5 4 13 2" xfId="4958"/>
    <cellStyle name="Normal 5 4 13 2 2" xfId="4959"/>
    <cellStyle name="Normal 5 4 13 2 2 2" xfId="4960"/>
    <cellStyle name="Normal 5 4 13 2 2 3" xfId="4961"/>
    <cellStyle name="Normal 5 4 13 2 3" xfId="4962"/>
    <cellStyle name="Normal 5 4 13 3" xfId="4963"/>
    <cellStyle name="Normal 5 4 14" xfId="4964"/>
    <cellStyle name="Normal 5 4 14 2" xfId="4965"/>
    <cellStyle name="Normal 5 4 14 2 2" xfId="4966"/>
    <cellStyle name="Normal 5 4 14 2 3" xfId="4967"/>
    <cellStyle name="Normal 5 4 14 3" xfId="4968"/>
    <cellStyle name="Normal 5 4 15" xfId="4969"/>
    <cellStyle name="Normal 5 4 2" xfId="4970"/>
    <cellStyle name="Normal 5 4 2 2" xfId="4971"/>
    <cellStyle name="Normal 5 4 2 2 2" xfId="4972"/>
    <cellStyle name="Normal 5 4 2 2 2 2" xfId="4973"/>
    <cellStyle name="Normal 5 4 2 2 2 3" xfId="4974"/>
    <cellStyle name="Normal 5 4 2 2 3" xfId="4975"/>
    <cellStyle name="Normal 5 4 2 3" xfId="4976"/>
    <cellStyle name="Normal 5 4 3" xfId="4977"/>
    <cellStyle name="Normal 5 4 3 2" xfId="4978"/>
    <cellStyle name="Normal 5 4 3 2 2" xfId="4979"/>
    <cellStyle name="Normal 5 4 3 2 2 2" xfId="4980"/>
    <cellStyle name="Normal 5 4 3 2 2 3" xfId="4981"/>
    <cellStyle name="Normal 5 4 3 2 3" xfId="4982"/>
    <cellStyle name="Normal 5 4 3 3" xfId="4983"/>
    <cellStyle name="Normal 5 4 4" xfId="4984"/>
    <cellStyle name="Normal 5 4 4 2" xfId="4985"/>
    <cellStyle name="Normal 5 4 4 2 2" xfId="4986"/>
    <cellStyle name="Normal 5 4 4 2 2 2" xfId="4987"/>
    <cellStyle name="Normal 5 4 4 2 2 3" xfId="4988"/>
    <cellStyle name="Normal 5 4 4 2 3" xfId="4989"/>
    <cellStyle name="Normal 5 4 4 3" xfId="4990"/>
    <cellStyle name="Normal 5 4 5" xfId="4991"/>
    <cellStyle name="Normal 5 4 5 2" xfId="4992"/>
    <cellStyle name="Normal 5 4 5 2 2" xfId="4993"/>
    <cellStyle name="Normal 5 4 5 2 2 2" xfId="4994"/>
    <cellStyle name="Normal 5 4 5 2 2 3" xfId="4995"/>
    <cellStyle name="Normal 5 4 5 2 3" xfId="4996"/>
    <cellStyle name="Normal 5 4 5 3" xfId="4997"/>
    <cellStyle name="Normal 5 4 6" xfId="4998"/>
    <cellStyle name="Normal 5 4 6 2" xfId="4999"/>
    <cellStyle name="Normal 5 4 6 2 2" xfId="5000"/>
    <cellStyle name="Normal 5 4 6 2 2 2" xfId="5001"/>
    <cellStyle name="Normal 5 4 6 2 2 3" xfId="5002"/>
    <cellStyle name="Normal 5 4 6 2 3" xfId="5003"/>
    <cellStyle name="Normal 5 4 6 3" xfId="5004"/>
    <cellStyle name="Normal 5 4 7" xfId="5005"/>
    <cellStyle name="Normal 5 4 7 2" xfId="5006"/>
    <cellStyle name="Normal 5 4 7 2 2" xfId="5007"/>
    <cellStyle name="Normal 5 4 7 2 2 2" xfId="5008"/>
    <cellStyle name="Normal 5 4 7 2 2 3" xfId="5009"/>
    <cellStyle name="Normal 5 4 7 2 3" xfId="5010"/>
    <cellStyle name="Normal 5 4 7 3" xfId="5011"/>
    <cellStyle name="Normal 5 4 8" xfId="5012"/>
    <cellStyle name="Normal 5 4 8 2" xfId="5013"/>
    <cellStyle name="Normal 5 4 8 2 2" xfId="5014"/>
    <cellStyle name="Normal 5 4 8 2 2 2" xfId="5015"/>
    <cellStyle name="Normal 5 4 8 2 2 3" xfId="5016"/>
    <cellStyle name="Normal 5 4 8 2 3" xfId="5017"/>
    <cellStyle name="Normal 5 4 8 3" xfId="5018"/>
    <cellStyle name="Normal 5 4 9" xfId="5019"/>
    <cellStyle name="Normal 5 4 9 2" xfId="5020"/>
    <cellStyle name="Normal 5 4 9 2 2" xfId="5021"/>
    <cellStyle name="Normal 5 4 9 2 2 2" xfId="5022"/>
    <cellStyle name="Normal 5 4 9 2 2 3" xfId="5023"/>
    <cellStyle name="Normal 5 4 9 2 3" xfId="5024"/>
    <cellStyle name="Normal 5 4 9 3" xfId="5025"/>
    <cellStyle name="Normal 5 5" xfId="5026"/>
    <cellStyle name="Normal 5 5 10" xfId="5027"/>
    <cellStyle name="Normal 5 5 10 2" xfId="5028"/>
    <cellStyle name="Normal 5 5 10 2 2" xfId="5029"/>
    <cellStyle name="Normal 5 5 10 2 2 2" xfId="5030"/>
    <cellStyle name="Normal 5 5 10 2 2 3" xfId="5031"/>
    <cellStyle name="Normal 5 5 10 2 3" xfId="5032"/>
    <cellStyle name="Normal 5 5 10 3" xfId="5033"/>
    <cellStyle name="Normal 5 5 11" xfId="5034"/>
    <cellStyle name="Normal 5 5 11 2" xfId="5035"/>
    <cellStyle name="Normal 5 5 11 2 2" xfId="5036"/>
    <cellStyle name="Normal 5 5 11 2 2 2" xfId="5037"/>
    <cellStyle name="Normal 5 5 11 2 2 3" xfId="5038"/>
    <cellStyle name="Normal 5 5 11 2 3" xfId="5039"/>
    <cellStyle name="Normal 5 5 11 3" xfId="5040"/>
    <cellStyle name="Normal 5 5 12" xfId="5041"/>
    <cellStyle name="Normal 5 5 12 2" xfId="5042"/>
    <cellStyle name="Normal 5 5 12 2 2" xfId="5043"/>
    <cellStyle name="Normal 5 5 12 2 2 2" xfId="5044"/>
    <cellStyle name="Normal 5 5 12 2 2 3" xfId="5045"/>
    <cellStyle name="Normal 5 5 12 2 3" xfId="5046"/>
    <cellStyle name="Normal 5 5 12 3" xfId="5047"/>
    <cellStyle name="Normal 5 5 13" xfId="5048"/>
    <cellStyle name="Normal 5 5 13 2" xfId="5049"/>
    <cellStyle name="Normal 5 5 13 2 2" xfId="5050"/>
    <cellStyle name="Normal 5 5 13 2 2 2" xfId="5051"/>
    <cellStyle name="Normal 5 5 13 2 2 3" xfId="5052"/>
    <cellStyle name="Normal 5 5 13 2 3" xfId="5053"/>
    <cellStyle name="Normal 5 5 13 3" xfId="5054"/>
    <cellStyle name="Normal 5 5 14" xfId="5055"/>
    <cellStyle name="Normal 5 5 14 2" xfId="5056"/>
    <cellStyle name="Normal 5 5 14 2 2" xfId="5057"/>
    <cellStyle name="Normal 5 5 14 2 3" xfId="5058"/>
    <cellStyle name="Normal 5 5 14 3" xfId="5059"/>
    <cellStyle name="Normal 5 5 15" xfId="5060"/>
    <cellStyle name="Normal 5 5 2" xfId="5061"/>
    <cellStyle name="Normal 5 5 2 2" xfId="5062"/>
    <cellStyle name="Normal 5 5 2 2 2" xfId="5063"/>
    <cellStyle name="Normal 5 5 2 2 2 2" xfId="5064"/>
    <cellStyle name="Normal 5 5 2 2 2 3" xfId="5065"/>
    <cellStyle name="Normal 5 5 2 2 3" xfId="5066"/>
    <cellStyle name="Normal 5 5 2 3" xfId="5067"/>
    <cellStyle name="Normal 5 5 3" xfId="5068"/>
    <cellStyle name="Normal 5 5 3 2" xfId="5069"/>
    <cellStyle name="Normal 5 5 3 2 2" xfId="5070"/>
    <cellStyle name="Normal 5 5 3 2 2 2" xfId="5071"/>
    <cellStyle name="Normal 5 5 3 2 2 3" xfId="5072"/>
    <cellStyle name="Normal 5 5 3 2 3" xfId="5073"/>
    <cellStyle name="Normal 5 5 3 3" xfId="5074"/>
    <cellStyle name="Normal 5 5 4" xfId="5075"/>
    <cellStyle name="Normal 5 5 4 2" xfId="5076"/>
    <cellStyle name="Normal 5 5 4 2 2" xfId="5077"/>
    <cellStyle name="Normal 5 5 4 2 2 2" xfId="5078"/>
    <cellStyle name="Normal 5 5 4 2 2 3" xfId="5079"/>
    <cellStyle name="Normal 5 5 4 2 3" xfId="5080"/>
    <cellStyle name="Normal 5 5 4 3" xfId="5081"/>
    <cellStyle name="Normal 5 5 5" xfId="5082"/>
    <cellStyle name="Normal 5 5 5 2" xfId="5083"/>
    <cellStyle name="Normal 5 5 5 2 2" xfId="5084"/>
    <cellStyle name="Normal 5 5 5 2 2 2" xfId="5085"/>
    <cellStyle name="Normal 5 5 5 2 2 3" xfId="5086"/>
    <cellStyle name="Normal 5 5 5 2 3" xfId="5087"/>
    <cellStyle name="Normal 5 5 5 3" xfId="5088"/>
    <cellStyle name="Normal 5 5 6" xfId="5089"/>
    <cellStyle name="Normal 5 5 6 2" xfId="5090"/>
    <cellStyle name="Normal 5 5 6 2 2" xfId="5091"/>
    <cellStyle name="Normal 5 5 6 2 2 2" xfId="5092"/>
    <cellStyle name="Normal 5 5 6 2 2 3" xfId="5093"/>
    <cellStyle name="Normal 5 5 6 2 3" xfId="5094"/>
    <cellStyle name="Normal 5 5 6 3" xfId="5095"/>
    <cellStyle name="Normal 5 5 7" xfId="5096"/>
    <cellStyle name="Normal 5 5 7 2" xfId="5097"/>
    <cellStyle name="Normal 5 5 7 2 2" xfId="5098"/>
    <cellStyle name="Normal 5 5 7 2 2 2" xfId="5099"/>
    <cellStyle name="Normal 5 5 7 2 2 3" xfId="5100"/>
    <cellStyle name="Normal 5 5 7 2 3" xfId="5101"/>
    <cellStyle name="Normal 5 5 7 3" xfId="5102"/>
    <cellStyle name="Normal 5 5 8" xfId="5103"/>
    <cellStyle name="Normal 5 5 8 2" xfId="5104"/>
    <cellStyle name="Normal 5 5 8 2 2" xfId="5105"/>
    <cellStyle name="Normal 5 5 8 2 2 2" xfId="5106"/>
    <cellStyle name="Normal 5 5 8 2 2 3" xfId="5107"/>
    <cellStyle name="Normal 5 5 8 2 3" xfId="5108"/>
    <cellStyle name="Normal 5 5 8 3" xfId="5109"/>
    <cellStyle name="Normal 5 5 9" xfId="5110"/>
    <cellStyle name="Normal 5 5 9 2" xfId="5111"/>
    <cellStyle name="Normal 5 5 9 2 2" xfId="5112"/>
    <cellStyle name="Normal 5 5 9 2 2 2" xfId="5113"/>
    <cellStyle name="Normal 5 5 9 2 2 3" xfId="5114"/>
    <cellStyle name="Normal 5 5 9 2 3" xfId="5115"/>
    <cellStyle name="Normal 5 5 9 3" xfId="5116"/>
    <cellStyle name="Normal 5 6" xfId="5117"/>
    <cellStyle name="Normal 5 6 10" xfId="5118"/>
    <cellStyle name="Normal 5 6 10 2" xfId="5119"/>
    <cellStyle name="Normal 5 6 10 2 2" xfId="5120"/>
    <cellStyle name="Normal 5 6 10 2 2 2" xfId="5121"/>
    <cellStyle name="Normal 5 6 10 2 2 3" xfId="5122"/>
    <cellStyle name="Normal 5 6 10 2 3" xfId="5123"/>
    <cellStyle name="Normal 5 6 10 3" xfId="5124"/>
    <cellStyle name="Normal 5 6 11" xfId="5125"/>
    <cellStyle name="Normal 5 6 11 2" xfId="5126"/>
    <cellStyle name="Normal 5 6 11 2 2" xfId="5127"/>
    <cellStyle name="Normal 5 6 11 2 2 2" xfId="5128"/>
    <cellStyle name="Normal 5 6 11 2 2 3" xfId="5129"/>
    <cellStyle name="Normal 5 6 11 2 3" xfId="5130"/>
    <cellStyle name="Normal 5 6 11 3" xfId="5131"/>
    <cellStyle name="Normal 5 6 12" xfId="5132"/>
    <cellStyle name="Normal 5 6 12 2" xfId="5133"/>
    <cellStyle name="Normal 5 6 12 2 2" xfId="5134"/>
    <cellStyle name="Normal 5 6 12 2 2 2" xfId="5135"/>
    <cellStyle name="Normal 5 6 12 2 2 3" xfId="5136"/>
    <cellStyle name="Normal 5 6 12 2 3" xfId="5137"/>
    <cellStyle name="Normal 5 6 12 3" xfId="5138"/>
    <cellStyle name="Normal 5 6 13" xfId="5139"/>
    <cellStyle name="Normal 5 6 13 2" xfId="5140"/>
    <cellStyle name="Normal 5 6 13 2 2" xfId="5141"/>
    <cellStyle name="Normal 5 6 13 2 2 2" xfId="5142"/>
    <cellStyle name="Normal 5 6 13 2 2 3" xfId="5143"/>
    <cellStyle name="Normal 5 6 13 2 3" xfId="5144"/>
    <cellStyle name="Normal 5 6 13 3" xfId="5145"/>
    <cellStyle name="Normal 5 6 14" xfId="5146"/>
    <cellStyle name="Normal 5 6 14 2" xfId="5147"/>
    <cellStyle name="Normal 5 6 14 2 2" xfId="5148"/>
    <cellStyle name="Normal 5 6 14 2 3" xfId="5149"/>
    <cellStyle name="Normal 5 6 14 3" xfId="5150"/>
    <cellStyle name="Normal 5 6 15" xfId="5151"/>
    <cellStyle name="Normal 5 6 2" xfId="5152"/>
    <cellStyle name="Normal 5 6 2 2" xfId="5153"/>
    <cellStyle name="Normal 5 6 2 2 2" xfId="5154"/>
    <cellStyle name="Normal 5 6 2 2 2 2" xfId="5155"/>
    <cellStyle name="Normal 5 6 2 2 2 3" xfId="5156"/>
    <cellStyle name="Normal 5 6 2 2 3" xfId="5157"/>
    <cellStyle name="Normal 5 6 2 3" xfId="5158"/>
    <cellStyle name="Normal 5 6 3" xfId="5159"/>
    <cellStyle name="Normal 5 6 3 2" xfId="5160"/>
    <cellStyle name="Normal 5 6 3 2 2" xfId="5161"/>
    <cellStyle name="Normal 5 6 3 2 2 2" xfId="5162"/>
    <cellStyle name="Normal 5 6 3 2 2 3" xfId="5163"/>
    <cellStyle name="Normal 5 6 3 2 3" xfId="5164"/>
    <cellStyle name="Normal 5 6 3 3" xfId="5165"/>
    <cellStyle name="Normal 5 6 4" xfId="5166"/>
    <cellStyle name="Normal 5 6 4 2" xfId="5167"/>
    <cellStyle name="Normal 5 6 4 2 2" xfId="5168"/>
    <cellStyle name="Normal 5 6 4 2 2 2" xfId="5169"/>
    <cellStyle name="Normal 5 6 4 2 2 3" xfId="5170"/>
    <cellStyle name="Normal 5 6 4 2 3" xfId="5171"/>
    <cellStyle name="Normal 5 6 4 3" xfId="5172"/>
    <cellStyle name="Normal 5 6 5" xfId="5173"/>
    <cellStyle name="Normal 5 6 5 2" xfId="5174"/>
    <cellStyle name="Normal 5 6 5 2 2" xfId="5175"/>
    <cellStyle name="Normal 5 6 5 2 2 2" xfId="5176"/>
    <cellStyle name="Normal 5 6 5 2 2 3" xfId="5177"/>
    <cellStyle name="Normal 5 6 5 2 3" xfId="5178"/>
    <cellStyle name="Normal 5 6 5 3" xfId="5179"/>
    <cellStyle name="Normal 5 6 6" xfId="5180"/>
    <cellStyle name="Normal 5 6 6 2" xfId="5181"/>
    <cellStyle name="Normal 5 6 6 2 2" xfId="5182"/>
    <cellStyle name="Normal 5 6 6 2 2 2" xfId="5183"/>
    <cellStyle name="Normal 5 6 6 2 2 3" xfId="5184"/>
    <cellStyle name="Normal 5 6 6 2 3" xfId="5185"/>
    <cellStyle name="Normal 5 6 6 3" xfId="5186"/>
    <cellStyle name="Normal 5 6 7" xfId="5187"/>
    <cellStyle name="Normal 5 6 7 2" xfId="5188"/>
    <cellStyle name="Normal 5 6 7 2 2" xfId="5189"/>
    <cellStyle name="Normal 5 6 7 2 2 2" xfId="5190"/>
    <cellStyle name="Normal 5 6 7 2 2 3" xfId="5191"/>
    <cellStyle name="Normal 5 6 7 2 3" xfId="5192"/>
    <cellStyle name="Normal 5 6 7 3" xfId="5193"/>
    <cellStyle name="Normal 5 6 8" xfId="5194"/>
    <cellStyle name="Normal 5 6 8 2" xfId="5195"/>
    <cellStyle name="Normal 5 6 8 2 2" xfId="5196"/>
    <cellStyle name="Normal 5 6 8 2 2 2" xfId="5197"/>
    <cellStyle name="Normal 5 6 8 2 2 3" xfId="5198"/>
    <cellStyle name="Normal 5 6 8 2 3" xfId="5199"/>
    <cellStyle name="Normal 5 6 8 3" xfId="5200"/>
    <cellStyle name="Normal 5 6 9" xfId="5201"/>
    <cellStyle name="Normal 5 6 9 2" xfId="5202"/>
    <cellStyle name="Normal 5 6 9 2 2" xfId="5203"/>
    <cellStyle name="Normal 5 6 9 2 2 2" xfId="5204"/>
    <cellStyle name="Normal 5 6 9 2 2 3" xfId="5205"/>
    <cellStyle name="Normal 5 6 9 2 3" xfId="5206"/>
    <cellStyle name="Normal 5 6 9 3" xfId="5207"/>
    <cellStyle name="Normal 5 7" xfId="5208"/>
    <cellStyle name="Normal 5 7 10" xfId="5209"/>
    <cellStyle name="Normal 5 7 10 2" xfId="5210"/>
    <cellStyle name="Normal 5 7 10 2 2" xfId="5211"/>
    <cellStyle name="Normal 5 7 10 2 2 2" xfId="5212"/>
    <cellStyle name="Normal 5 7 10 2 2 3" xfId="5213"/>
    <cellStyle name="Normal 5 7 10 2 3" xfId="5214"/>
    <cellStyle name="Normal 5 7 10 3" xfId="5215"/>
    <cellStyle name="Normal 5 7 11" xfId="5216"/>
    <cellStyle name="Normal 5 7 11 2" xfId="5217"/>
    <cellStyle name="Normal 5 7 11 2 2" xfId="5218"/>
    <cellStyle name="Normal 5 7 11 2 2 2" xfId="5219"/>
    <cellStyle name="Normal 5 7 11 2 2 3" xfId="5220"/>
    <cellStyle name="Normal 5 7 11 2 3" xfId="5221"/>
    <cellStyle name="Normal 5 7 11 3" xfId="5222"/>
    <cellStyle name="Normal 5 7 12" xfId="5223"/>
    <cellStyle name="Normal 5 7 12 2" xfId="5224"/>
    <cellStyle name="Normal 5 7 12 2 2" xfId="5225"/>
    <cellStyle name="Normal 5 7 12 2 2 2" xfId="5226"/>
    <cellStyle name="Normal 5 7 12 2 2 3" xfId="5227"/>
    <cellStyle name="Normal 5 7 12 2 3" xfId="5228"/>
    <cellStyle name="Normal 5 7 12 3" xfId="5229"/>
    <cellStyle name="Normal 5 7 13" xfId="5230"/>
    <cellStyle name="Normal 5 7 13 2" xfId="5231"/>
    <cellStyle name="Normal 5 7 13 2 2" xfId="5232"/>
    <cellStyle name="Normal 5 7 13 2 2 2" xfId="5233"/>
    <cellStyle name="Normal 5 7 13 2 2 3" xfId="5234"/>
    <cellStyle name="Normal 5 7 13 2 3" xfId="5235"/>
    <cellStyle name="Normal 5 7 13 3" xfId="5236"/>
    <cellStyle name="Normal 5 7 14" xfId="5237"/>
    <cellStyle name="Normal 5 7 14 2" xfId="5238"/>
    <cellStyle name="Normal 5 7 14 2 2" xfId="5239"/>
    <cellStyle name="Normal 5 7 14 2 3" xfId="5240"/>
    <cellStyle name="Normal 5 7 14 3" xfId="5241"/>
    <cellStyle name="Normal 5 7 15" xfId="5242"/>
    <cellStyle name="Normal 5 7 2" xfId="5243"/>
    <cellStyle name="Normal 5 7 2 2" xfId="5244"/>
    <cellStyle name="Normal 5 7 2 2 2" xfId="5245"/>
    <cellStyle name="Normal 5 7 2 2 2 2" xfId="5246"/>
    <cellStyle name="Normal 5 7 2 2 2 3" xfId="5247"/>
    <cellStyle name="Normal 5 7 2 2 3" xfId="5248"/>
    <cellStyle name="Normal 5 7 2 3" xfId="5249"/>
    <cellStyle name="Normal 5 7 3" xfId="5250"/>
    <cellStyle name="Normal 5 7 3 2" xfId="5251"/>
    <cellStyle name="Normal 5 7 3 2 2" xfId="5252"/>
    <cellStyle name="Normal 5 7 3 2 2 2" xfId="5253"/>
    <cellStyle name="Normal 5 7 3 2 2 3" xfId="5254"/>
    <cellStyle name="Normal 5 7 3 2 3" xfId="5255"/>
    <cellStyle name="Normal 5 7 3 3" xfId="5256"/>
    <cellStyle name="Normal 5 7 4" xfId="5257"/>
    <cellStyle name="Normal 5 7 4 2" xfId="5258"/>
    <cellStyle name="Normal 5 7 4 2 2" xfId="5259"/>
    <cellStyle name="Normal 5 7 4 2 2 2" xfId="5260"/>
    <cellStyle name="Normal 5 7 4 2 2 3" xfId="5261"/>
    <cellStyle name="Normal 5 7 4 2 3" xfId="5262"/>
    <cellStyle name="Normal 5 7 4 3" xfId="5263"/>
    <cellStyle name="Normal 5 7 5" xfId="5264"/>
    <cellStyle name="Normal 5 7 5 2" xfId="5265"/>
    <cellStyle name="Normal 5 7 5 2 2" xfId="5266"/>
    <cellStyle name="Normal 5 7 5 2 2 2" xfId="5267"/>
    <cellStyle name="Normal 5 7 5 2 2 3" xfId="5268"/>
    <cellStyle name="Normal 5 7 5 2 3" xfId="5269"/>
    <cellStyle name="Normal 5 7 5 3" xfId="5270"/>
    <cellStyle name="Normal 5 7 6" xfId="5271"/>
    <cellStyle name="Normal 5 7 6 2" xfId="5272"/>
    <cellStyle name="Normal 5 7 6 2 2" xfId="5273"/>
    <cellStyle name="Normal 5 7 6 2 2 2" xfId="5274"/>
    <cellStyle name="Normal 5 7 6 2 2 3" xfId="5275"/>
    <cellStyle name="Normal 5 7 6 2 3" xfId="5276"/>
    <cellStyle name="Normal 5 7 6 3" xfId="5277"/>
    <cellStyle name="Normal 5 7 7" xfId="5278"/>
    <cellStyle name="Normal 5 7 7 2" xfId="5279"/>
    <cellStyle name="Normal 5 7 7 2 2" xfId="5280"/>
    <cellStyle name="Normal 5 7 7 2 2 2" xfId="5281"/>
    <cellStyle name="Normal 5 7 7 2 2 3" xfId="5282"/>
    <cellStyle name="Normal 5 7 7 2 3" xfId="5283"/>
    <cellStyle name="Normal 5 7 7 3" xfId="5284"/>
    <cellStyle name="Normal 5 7 8" xfId="5285"/>
    <cellStyle name="Normal 5 7 8 2" xfId="5286"/>
    <cellStyle name="Normal 5 7 8 2 2" xfId="5287"/>
    <cellStyle name="Normal 5 7 8 2 2 2" xfId="5288"/>
    <cellStyle name="Normal 5 7 8 2 2 3" xfId="5289"/>
    <cellStyle name="Normal 5 7 8 2 3" xfId="5290"/>
    <cellStyle name="Normal 5 7 8 3" xfId="5291"/>
    <cellStyle name="Normal 5 7 9" xfId="5292"/>
    <cellStyle name="Normal 5 7 9 2" xfId="5293"/>
    <cellStyle name="Normal 5 7 9 2 2" xfId="5294"/>
    <cellStyle name="Normal 5 7 9 2 2 2" xfId="5295"/>
    <cellStyle name="Normal 5 7 9 2 2 3" xfId="5296"/>
    <cellStyle name="Normal 5 7 9 2 3" xfId="5297"/>
    <cellStyle name="Normal 5 7 9 3" xfId="5298"/>
    <cellStyle name="Normal 5 8" xfId="5299"/>
    <cellStyle name="Normal 5 8 10" xfId="5300"/>
    <cellStyle name="Normal 5 8 10 2" xfId="5301"/>
    <cellStyle name="Normal 5 8 10 2 2" xfId="5302"/>
    <cellStyle name="Normal 5 8 10 2 2 2" xfId="5303"/>
    <cellStyle name="Normal 5 8 10 2 2 3" xfId="5304"/>
    <cellStyle name="Normal 5 8 10 2 3" xfId="5305"/>
    <cellStyle name="Normal 5 8 10 3" xfId="5306"/>
    <cellStyle name="Normal 5 8 11" xfId="5307"/>
    <cellStyle name="Normal 5 8 11 2" xfId="5308"/>
    <cellStyle name="Normal 5 8 11 2 2" xfId="5309"/>
    <cellStyle name="Normal 5 8 11 2 2 2" xfId="5310"/>
    <cellStyle name="Normal 5 8 11 2 2 3" xfId="5311"/>
    <cellStyle name="Normal 5 8 11 2 3" xfId="5312"/>
    <cellStyle name="Normal 5 8 11 3" xfId="5313"/>
    <cellStyle name="Normal 5 8 12" xfId="5314"/>
    <cellStyle name="Normal 5 8 12 2" xfId="5315"/>
    <cellStyle name="Normal 5 8 12 2 2" xfId="5316"/>
    <cellStyle name="Normal 5 8 12 2 2 2" xfId="5317"/>
    <cellStyle name="Normal 5 8 12 2 2 3" xfId="5318"/>
    <cellStyle name="Normal 5 8 12 2 3" xfId="5319"/>
    <cellStyle name="Normal 5 8 12 3" xfId="5320"/>
    <cellStyle name="Normal 5 8 13" xfId="5321"/>
    <cellStyle name="Normal 5 8 13 2" xfId="5322"/>
    <cellStyle name="Normal 5 8 13 2 2" xfId="5323"/>
    <cellStyle name="Normal 5 8 13 2 2 2" xfId="5324"/>
    <cellStyle name="Normal 5 8 13 2 2 3" xfId="5325"/>
    <cellStyle name="Normal 5 8 13 2 3" xfId="5326"/>
    <cellStyle name="Normal 5 8 13 3" xfId="5327"/>
    <cellStyle name="Normal 5 8 14" xfId="5328"/>
    <cellStyle name="Normal 5 8 14 2" xfId="5329"/>
    <cellStyle name="Normal 5 8 14 2 2" xfId="5330"/>
    <cellStyle name="Normal 5 8 14 2 3" xfId="5331"/>
    <cellStyle name="Normal 5 8 14 3" xfId="5332"/>
    <cellStyle name="Normal 5 8 15" xfId="5333"/>
    <cellStyle name="Normal 5 8 2" xfId="5334"/>
    <cellStyle name="Normal 5 8 2 2" xfId="5335"/>
    <cellStyle name="Normal 5 8 2 2 2" xfId="5336"/>
    <cellStyle name="Normal 5 8 2 2 2 2" xfId="5337"/>
    <cellStyle name="Normal 5 8 2 2 2 3" xfId="5338"/>
    <cellStyle name="Normal 5 8 2 2 3" xfId="5339"/>
    <cellStyle name="Normal 5 8 2 3" xfId="5340"/>
    <cellStyle name="Normal 5 8 3" xfId="5341"/>
    <cellStyle name="Normal 5 8 3 2" xfId="5342"/>
    <cellStyle name="Normal 5 8 3 2 2" xfId="5343"/>
    <cellStyle name="Normal 5 8 3 2 2 2" xfId="5344"/>
    <cellStyle name="Normal 5 8 3 2 2 3" xfId="5345"/>
    <cellStyle name="Normal 5 8 3 2 3" xfId="5346"/>
    <cellStyle name="Normal 5 8 3 3" xfId="5347"/>
    <cellStyle name="Normal 5 8 4" xfId="5348"/>
    <cellStyle name="Normal 5 8 4 2" xfId="5349"/>
    <cellStyle name="Normal 5 8 4 2 2" xfId="5350"/>
    <cellStyle name="Normal 5 8 4 2 2 2" xfId="5351"/>
    <cellStyle name="Normal 5 8 4 2 2 3" xfId="5352"/>
    <cellStyle name="Normal 5 8 4 2 3" xfId="5353"/>
    <cellStyle name="Normal 5 8 4 3" xfId="5354"/>
    <cellStyle name="Normal 5 8 5" xfId="5355"/>
    <cellStyle name="Normal 5 8 5 2" xfId="5356"/>
    <cellStyle name="Normal 5 8 5 2 2" xfId="5357"/>
    <cellStyle name="Normal 5 8 5 2 2 2" xfId="5358"/>
    <cellStyle name="Normal 5 8 5 2 2 3" xfId="5359"/>
    <cellStyle name="Normal 5 8 5 2 3" xfId="5360"/>
    <cellStyle name="Normal 5 8 5 3" xfId="5361"/>
    <cellStyle name="Normal 5 8 6" xfId="5362"/>
    <cellStyle name="Normal 5 8 6 2" xfId="5363"/>
    <cellStyle name="Normal 5 8 6 2 2" xfId="5364"/>
    <cellStyle name="Normal 5 8 6 2 2 2" xfId="5365"/>
    <cellStyle name="Normal 5 8 6 2 2 3" xfId="5366"/>
    <cellStyle name="Normal 5 8 6 2 3" xfId="5367"/>
    <cellStyle name="Normal 5 8 6 3" xfId="5368"/>
    <cellStyle name="Normal 5 8 7" xfId="5369"/>
    <cellStyle name="Normal 5 8 7 2" xfId="5370"/>
    <cellStyle name="Normal 5 8 7 2 2" xfId="5371"/>
    <cellStyle name="Normal 5 8 7 2 2 2" xfId="5372"/>
    <cellStyle name="Normal 5 8 7 2 2 3" xfId="5373"/>
    <cellStyle name="Normal 5 8 7 2 3" xfId="5374"/>
    <cellStyle name="Normal 5 8 7 3" xfId="5375"/>
    <cellStyle name="Normal 5 8 8" xfId="5376"/>
    <cellStyle name="Normal 5 8 8 2" xfId="5377"/>
    <cellStyle name="Normal 5 8 8 2 2" xfId="5378"/>
    <cellStyle name="Normal 5 8 8 2 2 2" xfId="5379"/>
    <cellStyle name="Normal 5 8 8 2 2 3" xfId="5380"/>
    <cellStyle name="Normal 5 8 8 2 3" xfId="5381"/>
    <cellStyle name="Normal 5 8 8 3" xfId="5382"/>
    <cellStyle name="Normal 5 8 9" xfId="5383"/>
    <cellStyle name="Normal 5 8 9 2" xfId="5384"/>
    <cellStyle name="Normal 5 8 9 2 2" xfId="5385"/>
    <cellStyle name="Normal 5 8 9 2 2 2" xfId="5386"/>
    <cellStyle name="Normal 5 8 9 2 2 3" xfId="5387"/>
    <cellStyle name="Normal 5 8 9 2 3" xfId="5388"/>
    <cellStyle name="Normal 5 8 9 3" xfId="5389"/>
    <cellStyle name="Normal 5 9" xfId="5390"/>
    <cellStyle name="Normal 5 9 10" xfId="5391"/>
    <cellStyle name="Normal 5 9 10 2" xfId="5392"/>
    <cellStyle name="Normal 5 9 10 2 2" xfId="5393"/>
    <cellStyle name="Normal 5 9 10 2 2 2" xfId="5394"/>
    <cellStyle name="Normal 5 9 10 2 2 3" xfId="5395"/>
    <cellStyle name="Normal 5 9 10 2 3" xfId="5396"/>
    <cellStyle name="Normal 5 9 10 3" xfId="5397"/>
    <cellStyle name="Normal 5 9 11" xfId="5398"/>
    <cellStyle name="Normal 5 9 11 2" xfId="5399"/>
    <cellStyle name="Normal 5 9 11 2 2" xfId="5400"/>
    <cellStyle name="Normal 5 9 11 2 2 2" xfId="5401"/>
    <cellStyle name="Normal 5 9 11 2 2 3" xfId="5402"/>
    <cellStyle name="Normal 5 9 11 2 3" xfId="5403"/>
    <cellStyle name="Normal 5 9 11 3" xfId="5404"/>
    <cellStyle name="Normal 5 9 12" xfId="5405"/>
    <cellStyle name="Normal 5 9 12 2" xfId="5406"/>
    <cellStyle name="Normal 5 9 12 2 2" xfId="5407"/>
    <cellStyle name="Normal 5 9 12 2 2 2" xfId="5408"/>
    <cellStyle name="Normal 5 9 12 2 2 3" xfId="5409"/>
    <cellStyle name="Normal 5 9 12 2 3" xfId="5410"/>
    <cellStyle name="Normal 5 9 12 3" xfId="5411"/>
    <cellStyle name="Normal 5 9 13" xfId="5412"/>
    <cellStyle name="Normal 5 9 13 2" xfId="5413"/>
    <cellStyle name="Normal 5 9 13 2 2" xfId="5414"/>
    <cellStyle name="Normal 5 9 13 2 2 2" xfId="5415"/>
    <cellStyle name="Normal 5 9 13 2 2 3" xfId="5416"/>
    <cellStyle name="Normal 5 9 13 2 3" xfId="5417"/>
    <cellStyle name="Normal 5 9 13 3" xfId="5418"/>
    <cellStyle name="Normal 5 9 14" xfId="5419"/>
    <cellStyle name="Normal 5 9 14 2" xfId="5420"/>
    <cellStyle name="Normal 5 9 14 2 2" xfId="5421"/>
    <cellStyle name="Normal 5 9 14 2 3" xfId="5422"/>
    <cellStyle name="Normal 5 9 14 3" xfId="5423"/>
    <cellStyle name="Normal 5 9 15" xfId="5424"/>
    <cellStyle name="Normal 5 9 2" xfId="5425"/>
    <cellStyle name="Normal 5 9 2 2" xfId="5426"/>
    <cellStyle name="Normal 5 9 2 2 2" xfId="5427"/>
    <cellStyle name="Normal 5 9 2 2 2 2" xfId="5428"/>
    <cellStyle name="Normal 5 9 2 2 2 3" xfId="5429"/>
    <cellStyle name="Normal 5 9 2 2 3" xfId="5430"/>
    <cellStyle name="Normal 5 9 2 3" xfId="5431"/>
    <cellStyle name="Normal 5 9 3" xfId="5432"/>
    <cellStyle name="Normal 5 9 3 2" xfId="5433"/>
    <cellStyle name="Normal 5 9 3 2 2" xfId="5434"/>
    <cellStyle name="Normal 5 9 3 2 2 2" xfId="5435"/>
    <cellStyle name="Normal 5 9 3 2 2 3" xfId="5436"/>
    <cellStyle name="Normal 5 9 3 2 3" xfId="5437"/>
    <cellStyle name="Normal 5 9 3 3" xfId="5438"/>
    <cellStyle name="Normal 5 9 4" xfId="5439"/>
    <cellStyle name="Normal 5 9 4 2" xfId="5440"/>
    <cellStyle name="Normal 5 9 4 2 2" xfId="5441"/>
    <cellStyle name="Normal 5 9 4 2 2 2" xfId="5442"/>
    <cellStyle name="Normal 5 9 4 2 2 3" xfId="5443"/>
    <cellStyle name="Normal 5 9 4 2 3" xfId="5444"/>
    <cellStyle name="Normal 5 9 4 3" xfId="5445"/>
    <cellStyle name="Normal 5 9 5" xfId="5446"/>
    <cellStyle name="Normal 5 9 5 2" xfId="5447"/>
    <cellStyle name="Normal 5 9 5 2 2" xfId="5448"/>
    <cellStyle name="Normal 5 9 5 2 2 2" xfId="5449"/>
    <cellStyle name="Normal 5 9 5 2 2 3" xfId="5450"/>
    <cellStyle name="Normal 5 9 5 2 3" xfId="5451"/>
    <cellStyle name="Normal 5 9 5 3" xfId="5452"/>
    <cellStyle name="Normal 5 9 6" xfId="5453"/>
    <cellStyle name="Normal 5 9 6 2" xfId="5454"/>
    <cellStyle name="Normal 5 9 6 2 2" xfId="5455"/>
    <cellStyle name="Normal 5 9 6 2 2 2" xfId="5456"/>
    <cellStyle name="Normal 5 9 6 2 2 3" xfId="5457"/>
    <cellStyle name="Normal 5 9 6 2 3" xfId="5458"/>
    <cellStyle name="Normal 5 9 6 3" xfId="5459"/>
    <cellStyle name="Normal 5 9 7" xfId="5460"/>
    <cellStyle name="Normal 5 9 7 2" xfId="5461"/>
    <cellStyle name="Normal 5 9 7 2 2" xfId="5462"/>
    <cellStyle name="Normal 5 9 7 2 2 2" xfId="5463"/>
    <cellStyle name="Normal 5 9 7 2 2 3" xfId="5464"/>
    <cellStyle name="Normal 5 9 7 2 3" xfId="5465"/>
    <cellStyle name="Normal 5 9 7 3" xfId="5466"/>
    <cellStyle name="Normal 5 9 8" xfId="5467"/>
    <cellStyle name="Normal 5 9 8 2" xfId="5468"/>
    <cellStyle name="Normal 5 9 8 2 2" xfId="5469"/>
    <cellStyle name="Normal 5 9 8 2 2 2" xfId="5470"/>
    <cellStyle name="Normal 5 9 8 2 2 3" xfId="5471"/>
    <cellStyle name="Normal 5 9 8 2 3" xfId="5472"/>
    <cellStyle name="Normal 5 9 8 3" xfId="5473"/>
    <cellStyle name="Normal 5 9 9" xfId="5474"/>
    <cellStyle name="Normal 5 9 9 2" xfId="5475"/>
    <cellStyle name="Normal 5 9 9 2 2" xfId="5476"/>
    <cellStyle name="Normal 5 9 9 2 2 2" xfId="5477"/>
    <cellStyle name="Normal 5 9 9 2 2 3" xfId="5478"/>
    <cellStyle name="Normal 5 9 9 2 3" xfId="5479"/>
    <cellStyle name="Normal 5 9 9 3" xfId="5480"/>
    <cellStyle name="Normal 50" xfId="7898"/>
    <cellStyle name="Normal 51" xfId="7899"/>
    <cellStyle name="Normal 52 10" xfId="7900"/>
    <cellStyle name="Normal 52 10 2" xfId="7901"/>
    <cellStyle name="Normal 52 10 2 2" xfId="7902"/>
    <cellStyle name="Normal 52 11" xfId="7903"/>
    <cellStyle name="Normal 52 12" xfId="7904"/>
    <cellStyle name="Normal 52 13" xfId="7905"/>
    <cellStyle name="Normal 52 14" xfId="7906"/>
    <cellStyle name="Normal 52 15" xfId="7907"/>
    <cellStyle name="Normal 52 16" xfId="7908"/>
    <cellStyle name="Normal 52 17" xfId="7909"/>
    <cellStyle name="Normal 52 18" xfId="7910"/>
    <cellStyle name="Normal 52 19" xfId="7911"/>
    <cellStyle name="Normal 52 2" xfId="7912"/>
    <cellStyle name="Normal 52 2 2" xfId="7913"/>
    <cellStyle name="Normal 52 2 3" xfId="7914"/>
    <cellStyle name="Normal 52 3" xfId="7915"/>
    <cellStyle name="Normal 52 3 2" xfId="7916"/>
    <cellStyle name="Normal 52 3 3" xfId="7917"/>
    <cellStyle name="Normal 52 4" xfId="7918"/>
    <cellStyle name="Normal 52 4 2" xfId="7919"/>
    <cellStyle name="Normal 52 4 3" xfId="7920"/>
    <cellStyle name="Normal 52 5" xfId="7921"/>
    <cellStyle name="Normal 52 5 2" xfId="7922"/>
    <cellStyle name="Normal 52 5 3" xfId="7923"/>
    <cellStyle name="Normal 52 6" xfId="7924"/>
    <cellStyle name="Normal 52 6 2" xfId="7925"/>
    <cellStyle name="Normal 52 6 3" xfId="7926"/>
    <cellStyle name="Normal 52 6 4" xfId="7927"/>
    <cellStyle name="Normal 52 6 5" xfId="7928"/>
    <cellStyle name="Normal 52 6 6" xfId="7929"/>
    <cellStyle name="Normal 52 6 7" xfId="7930"/>
    <cellStyle name="Normal 52 6 8" xfId="7931"/>
    <cellStyle name="Normal 52 7" xfId="7932"/>
    <cellStyle name="Normal 52 7 2" xfId="7933"/>
    <cellStyle name="Normal 52 7 3" xfId="7934"/>
    <cellStyle name="Normal 52 7 4" xfId="7935"/>
    <cellStyle name="Normal 52 7 5" xfId="7936"/>
    <cellStyle name="Normal 52 8" xfId="7937"/>
    <cellStyle name="Normal 52 8 2" xfId="7938"/>
    <cellStyle name="Normal 52 8 2 2" xfId="7939"/>
    <cellStyle name="Normal 52 8 2 2 2" xfId="7940"/>
    <cellStyle name="Normal 52 9" xfId="7941"/>
    <cellStyle name="Normal 52 9 2" xfId="7942"/>
    <cellStyle name="Normal 52 9 2 2" xfId="7943"/>
    <cellStyle name="Normal 55 2" xfId="7944"/>
    <cellStyle name="Normal 55 3" xfId="7945"/>
    <cellStyle name="Normal 55 4" xfId="7946"/>
    <cellStyle name="Normal 55 5" xfId="7947"/>
    <cellStyle name="Normal 55 6" xfId="7948"/>
    <cellStyle name="Normal 55 7" xfId="7949"/>
    <cellStyle name="Normal 55 8" xfId="7950"/>
    <cellStyle name="Normal 56 10" xfId="7951"/>
    <cellStyle name="Normal 56 10 2" xfId="7952"/>
    <cellStyle name="Normal 56 10 2 2" xfId="7953"/>
    <cellStyle name="Normal 56 11" xfId="7954"/>
    <cellStyle name="Normal 56 12" xfId="7955"/>
    <cellStyle name="Normal 56 13" xfId="7956"/>
    <cellStyle name="Normal 56 14" xfId="7957"/>
    <cellStyle name="Normal 56 15" xfId="7958"/>
    <cellStyle name="Normal 56 16" xfId="7959"/>
    <cellStyle name="Normal 56 2" xfId="7960"/>
    <cellStyle name="Normal 56 2 2" xfId="7961"/>
    <cellStyle name="Normal 56 2 2 10" xfId="7962"/>
    <cellStyle name="Normal 56 2 2 11" xfId="7963"/>
    <cellStyle name="Normal 56 2 2 2" xfId="7964"/>
    <cellStyle name="Normal 56 2 2 3" xfId="7965"/>
    <cellStyle name="Normal 56 2 2 4" xfId="7966"/>
    <cellStyle name="Normal 56 2 2 5" xfId="7967"/>
    <cellStyle name="Normal 56 2 2 6" xfId="7968"/>
    <cellStyle name="Normal 56 2 2 7" xfId="7969"/>
    <cellStyle name="Normal 56 2 2 8" xfId="7970"/>
    <cellStyle name="Normal 56 2 2 9" xfId="7971"/>
    <cellStyle name="Normal 56 2 3" xfId="7972"/>
    <cellStyle name="Normal 56 2 4" xfId="7973"/>
    <cellStyle name="Normal 56 2 4 2" xfId="7974"/>
    <cellStyle name="Normal 56 2 4 3" xfId="7975"/>
    <cellStyle name="Normal 56 2 4 4" xfId="7976"/>
    <cellStyle name="Normal 56 2 4 5" xfId="7977"/>
    <cellStyle name="Normal 56 2 5" xfId="7978"/>
    <cellStyle name="Normal 56 2 5 2" xfId="7979"/>
    <cellStyle name="Normal 56 2 5 3" xfId="7980"/>
    <cellStyle name="Normal 56 2 5 4" xfId="7981"/>
    <cellStyle name="Normal 56 2 5 5" xfId="7982"/>
    <cellStyle name="Normal 56 2 6" xfId="7983"/>
    <cellStyle name="Normal 56 2 6 2" xfId="7984"/>
    <cellStyle name="Normal 56 2 6 3" xfId="7985"/>
    <cellStyle name="Normal 56 2 6 4" xfId="7986"/>
    <cellStyle name="Normal 56 2 6 5" xfId="7987"/>
    <cellStyle name="Normal 56 2 7" xfId="7988"/>
    <cellStyle name="Normal 56 2 7 2" xfId="7989"/>
    <cellStyle name="Normal 56 2 7 3" xfId="7990"/>
    <cellStyle name="Normal 56 2 7 4" xfId="7991"/>
    <cellStyle name="Normal 56 2 7 5" xfId="7992"/>
    <cellStyle name="Normal 56 2 8" xfId="7993"/>
    <cellStyle name="Normal 56 2 8 2" xfId="7994"/>
    <cellStyle name="Normal 56 2 8 3" xfId="7995"/>
    <cellStyle name="Normal 56 2 8 4" xfId="7996"/>
    <cellStyle name="Normal 56 2 8 5" xfId="7997"/>
    <cellStyle name="Normal 56 3" xfId="7998"/>
    <cellStyle name="Normal 56 3 2" xfId="7999"/>
    <cellStyle name="Normal 56 3 2 2" xfId="8000"/>
    <cellStyle name="Normal 56 3 2 3" xfId="8001"/>
    <cellStyle name="Normal 56 3 2 4" xfId="8002"/>
    <cellStyle name="Normal 56 3 2 5" xfId="8003"/>
    <cellStyle name="Normal 56 3 3" xfId="8004"/>
    <cellStyle name="Normal 56 3 3 2" xfId="8005"/>
    <cellStyle name="Normal 56 3 3 3" xfId="8006"/>
    <cellStyle name="Normal 56 3 3 4" xfId="8007"/>
    <cellStyle name="Normal 56 3 3 5" xfId="8008"/>
    <cellStyle name="Normal 56 3 4" xfId="8009"/>
    <cellStyle name="Normal 56 3 4 2" xfId="8010"/>
    <cellStyle name="Normal 56 3 4 3" xfId="8011"/>
    <cellStyle name="Normal 56 3 4 4" xfId="8012"/>
    <cellStyle name="Normal 56 3 4 5" xfId="8013"/>
    <cellStyle name="Normal 56 3 5" xfId="8014"/>
    <cellStyle name="Normal 56 3 5 2" xfId="8015"/>
    <cellStyle name="Normal 56 3 5 3" xfId="8016"/>
    <cellStyle name="Normal 56 3 5 4" xfId="8017"/>
    <cellStyle name="Normal 56 3 5 5" xfId="8018"/>
    <cellStyle name="Normal 56 3 6" xfId="8019"/>
    <cellStyle name="Normal 56 3 6 2" xfId="8020"/>
    <cellStyle name="Normal 56 3 6 3" xfId="8021"/>
    <cellStyle name="Normal 56 3 6 4" xfId="8022"/>
    <cellStyle name="Normal 56 3 6 5" xfId="8023"/>
    <cellStyle name="Normal 56 3 7" xfId="8024"/>
    <cellStyle name="Normal 56 3 7 2" xfId="8025"/>
    <cellStyle name="Normal 56 3 7 3" xfId="8026"/>
    <cellStyle name="Normal 56 3 7 4" xfId="8027"/>
    <cellStyle name="Normal 56 3 7 5" xfId="8028"/>
    <cellStyle name="Normal 56 4" xfId="8029"/>
    <cellStyle name="Normal 56 5" xfId="8030"/>
    <cellStyle name="Normal 56 6" xfId="8031"/>
    <cellStyle name="Normal 56 7" xfId="8032"/>
    <cellStyle name="Normal 56 8" xfId="8033"/>
    <cellStyle name="Normal 56 9" xfId="8034"/>
    <cellStyle name="Normal 56 9 2" xfId="8035"/>
    <cellStyle name="Normal 56 9 2 2" xfId="8036"/>
    <cellStyle name="Normal 58 2" xfId="8037"/>
    <cellStyle name="Normal 58 3" xfId="8038"/>
    <cellStyle name="Normal 58 4" xfId="8039"/>
    <cellStyle name="Normal 58 5" xfId="8040"/>
    <cellStyle name="Normal 58 6" xfId="8041"/>
    <cellStyle name="Normal 58 7" xfId="8042"/>
    <cellStyle name="Normal 58 8" xfId="8043"/>
    <cellStyle name="Normal 59 2" xfId="8044"/>
    <cellStyle name="Normal 59 3" xfId="8045"/>
    <cellStyle name="Normal 59 4" xfId="8046"/>
    <cellStyle name="Normal 59 5" xfId="8047"/>
    <cellStyle name="Normal 59 6" xfId="8048"/>
    <cellStyle name="Normal 59 7" xfId="8049"/>
    <cellStyle name="Normal 59 8" xfId="8050"/>
    <cellStyle name="Normal 6" xfId="5481"/>
    <cellStyle name="Normal 6 2" xfId="5482"/>
    <cellStyle name="Normal 6 2 10" xfId="5483"/>
    <cellStyle name="Normal 6 2 10 2" xfId="5484"/>
    <cellStyle name="Normal 6 2 10 2 2" xfId="5485"/>
    <cellStyle name="Normal 6 2 10 2 2 2" xfId="5486"/>
    <cellStyle name="Normal 6 2 10 2 2 3" xfId="5487"/>
    <cellStyle name="Normal 6 2 10 2 3" xfId="5488"/>
    <cellStyle name="Normal 6 2 10 3" xfId="5489"/>
    <cellStyle name="Normal 6 2 11" xfId="5490"/>
    <cellStyle name="Normal 6 2 11 2" xfId="5491"/>
    <cellStyle name="Normal 6 2 11 2 2" xfId="5492"/>
    <cellStyle name="Normal 6 2 11 2 2 2" xfId="5493"/>
    <cellStyle name="Normal 6 2 11 2 2 3" xfId="5494"/>
    <cellStyle name="Normal 6 2 11 2 3" xfId="5495"/>
    <cellStyle name="Normal 6 2 11 3" xfId="5496"/>
    <cellStyle name="Normal 6 2 12" xfId="5497"/>
    <cellStyle name="Normal 6 2 12 2" xfId="5498"/>
    <cellStyle name="Normal 6 2 12 2 2" xfId="5499"/>
    <cellStyle name="Normal 6 2 12 2 2 2" xfId="5500"/>
    <cellStyle name="Normal 6 2 12 2 2 3" xfId="5501"/>
    <cellStyle name="Normal 6 2 12 2 3" xfId="5502"/>
    <cellStyle name="Normal 6 2 12 3" xfId="5503"/>
    <cellStyle name="Normal 6 2 13" xfId="5504"/>
    <cellStyle name="Normal 6 2 13 2" xfId="5505"/>
    <cellStyle name="Normal 6 2 13 2 2" xfId="5506"/>
    <cellStyle name="Normal 6 2 13 2 2 2" xfId="5507"/>
    <cellStyle name="Normal 6 2 13 2 2 3" xfId="5508"/>
    <cellStyle name="Normal 6 2 13 2 3" xfId="5509"/>
    <cellStyle name="Normal 6 2 13 3" xfId="5510"/>
    <cellStyle name="Normal 6 2 14" xfId="5511"/>
    <cellStyle name="Normal 6 2 14 2" xfId="5512"/>
    <cellStyle name="Normal 6 2 14 2 2" xfId="5513"/>
    <cellStyle name="Normal 6 2 14 2 3" xfId="5514"/>
    <cellStyle name="Normal 6 2 14 3" xfId="5515"/>
    <cellStyle name="Normal 6 2 15" xfId="5516"/>
    <cellStyle name="Normal 6 2 2" xfId="5517"/>
    <cellStyle name="Normal 6 2 2 2" xfId="5518"/>
    <cellStyle name="Normal 6 2 2 2 2" xfId="5519"/>
    <cellStyle name="Normal 6 2 2 2 2 2" xfId="5520"/>
    <cellStyle name="Normal 6 2 2 2 2 3" xfId="5521"/>
    <cellStyle name="Normal 6 2 2 2 3" xfId="5522"/>
    <cellStyle name="Normal 6 2 2 3" xfId="5523"/>
    <cellStyle name="Normal 6 2 3" xfId="5524"/>
    <cellStyle name="Normal 6 2 3 2" xfId="5525"/>
    <cellStyle name="Normal 6 2 3 2 2" xfId="5526"/>
    <cellStyle name="Normal 6 2 3 2 2 2" xfId="5527"/>
    <cellStyle name="Normal 6 2 3 2 2 3" xfId="5528"/>
    <cellStyle name="Normal 6 2 3 2 3" xfId="5529"/>
    <cellStyle name="Normal 6 2 3 3" xfId="5530"/>
    <cellStyle name="Normal 6 2 4" xfId="5531"/>
    <cellStyle name="Normal 6 2 4 2" xfId="5532"/>
    <cellStyle name="Normal 6 2 4 2 2" xfId="5533"/>
    <cellStyle name="Normal 6 2 4 2 2 2" xfId="5534"/>
    <cellStyle name="Normal 6 2 4 2 2 3" xfId="5535"/>
    <cellStyle name="Normal 6 2 4 2 3" xfId="5536"/>
    <cellStyle name="Normal 6 2 4 3" xfId="5537"/>
    <cellStyle name="Normal 6 2 5" xfId="5538"/>
    <cellStyle name="Normal 6 2 5 2" xfId="5539"/>
    <cellStyle name="Normal 6 2 5 2 2" xfId="5540"/>
    <cellStyle name="Normal 6 2 5 2 2 2" xfId="5541"/>
    <cellStyle name="Normal 6 2 5 2 2 3" xfId="5542"/>
    <cellStyle name="Normal 6 2 5 2 3" xfId="5543"/>
    <cellStyle name="Normal 6 2 5 3" xfId="5544"/>
    <cellStyle name="Normal 6 2 6" xfId="5545"/>
    <cellStyle name="Normal 6 2 6 2" xfId="5546"/>
    <cellStyle name="Normal 6 2 6 2 2" xfId="5547"/>
    <cellStyle name="Normal 6 2 6 2 2 2" xfId="5548"/>
    <cellStyle name="Normal 6 2 6 2 2 3" xfId="5549"/>
    <cellStyle name="Normal 6 2 6 2 3" xfId="5550"/>
    <cellStyle name="Normal 6 2 6 3" xfId="5551"/>
    <cellStyle name="Normal 6 2 7" xfId="5552"/>
    <cellStyle name="Normal 6 2 7 2" xfId="5553"/>
    <cellStyle name="Normal 6 2 7 2 2" xfId="5554"/>
    <cellStyle name="Normal 6 2 7 2 2 2" xfId="5555"/>
    <cellStyle name="Normal 6 2 7 2 2 3" xfId="5556"/>
    <cellStyle name="Normal 6 2 7 2 3" xfId="5557"/>
    <cellStyle name="Normal 6 2 7 3" xfId="5558"/>
    <cellStyle name="Normal 6 2 8" xfId="5559"/>
    <cellStyle name="Normal 6 2 8 2" xfId="5560"/>
    <cellStyle name="Normal 6 2 8 2 2" xfId="5561"/>
    <cellStyle name="Normal 6 2 8 2 2 2" xfId="5562"/>
    <cellStyle name="Normal 6 2 8 2 2 3" xfId="5563"/>
    <cellStyle name="Normal 6 2 8 2 3" xfId="5564"/>
    <cellStyle name="Normal 6 2 8 3" xfId="5565"/>
    <cellStyle name="Normal 6 2 9" xfId="5566"/>
    <cellStyle name="Normal 6 2 9 2" xfId="5567"/>
    <cellStyle name="Normal 6 2 9 2 2" xfId="5568"/>
    <cellStyle name="Normal 6 2 9 2 2 2" xfId="5569"/>
    <cellStyle name="Normal 6 2 9 2 2 3" xfId="5570"/>
    <cellStyle name="Normal 6 2 9 2 3" xfId="5571"/>
    <cellStyle name="Normal 6 2 9 3" xfId="5572"/>
    <cellStyle name="Normal 6 3" xfId="5573"/>
    <cellStyle name="Normal 6 3 2" xfId="5574"/>
    <cellStyle name="Normal 6 3 3" xfId="5575"/>
    <cellStyle name="Normal 6 4" xfId="5576"/>
    <cellStyle name="Normal 6 5" xfId="8051"/>
    <cellStyle name="Normal 6 5 2" xfId="8052"/>
    <cellStyle name="Normal 6 6" xfId="8053"/>
    <cellStyle name="Normal 60 10" xfId="8054"/>
    <cellStyle name="Normal 60 10 2" xfId="8055"/>
    <cellStyle name="Normal 60 10 2 2" xfId="8056"/>
    <cellStyle name="Normal 60 11" xfId="8057"/>
    <cellStyle name="Normal 60 12" xfId="8058"/>
    <cellStyle name="Normal 60 13" xfId="8059"/>
    <cellStyle name="Normal 60 14" xfId="8060"/>
    <cellStyle name="Normal 60 15" xfId="8061"/>
    <cellStyle name="Normal 60 16" xfId="8062"/>
    <cellStyle name="Normal 60 2" xfId="8063"/>
    <cellStyle name="Normal 60 2 2" xfId="8064"/>
    <cellStyle name="Normal 60 2 2 10" xfId="8065"/>
    <cellStyle name="Normal 60 2 2 11" xfId="8066"/>
    <cellStyle name="Normal 60 2 2 2" xfId="8067"/>
    <cellStyle name="Normal 60 2 2 3" xfId="8068"/>
    <cellStyle name="Normal 60 2 2 4" xfId="8069"/>
    <cellStyle name="Normal 60 2 2 5" xfId="8070"/>
    <cellStyle name="Normal 60 2 2 6" xfId="8071"/>
    <cellStyle name="Normal 60 2 2 7" xfId="8072"/>
    <cellStyle name="Normal 60 2 2 8" xfId="8073"/>
    <cellStyle name="Normal 60 2 2 9" xfId="8074"/>
    <cellStyle name="Normal 60 2 3" xfId="8075"/>
    <cellStyle name="Normal 60 2 4" xfId="8076"/>
    <cellStyle name="Normal 60 2 4 2" xfId="8077"/>
    <cellStyle name="Normal 60 2 4 3" xfId="8078"/>
    <cellStyle name="Normal 60 2 4 4" xfId="8079"/>
    <cellStyle name="Normal 60 2 4 5" xfId="8080"/>
    <cellStyle name="Normal 60 2 5" xfId="8081"/>
    <cellStyle name="Normal 60 2 5 2" xfId="8082"/>
    <cellStyle name="Normal 60 2 5 3" xfId="8083"/>
    <cellStyle name="Normal 60 2 5 4" xfId="8084"/>
    <cellStyle name="Normal 60 2 5 5" xfId="8085"/>
    <cellStyle name="Normal 60 2 6" xfId="8086"/>
    <cellStyle name="Normal 60 2 6 2" xfId="8087"/>
    <cellStyle name="Normal 60 2 6 3" xfId="8088"/>
    <cellStyle name="Normal 60 2 6 4" xfId="8089"/>
    <cellStyle name="Normal 60 2 6 5" xfId="8090"/>
    <cellStyle name="Normal 60 2 7" xfId="8091"/>
    <cellStyle name="Normal 60 2 7 2" xfId="8092"/>
    <cellStyle name="Normal 60 2 7 3" xfId="8093"/>
    <cellStyle name="Normal 60 2 7 4" xfId="8094"/>
    <cellStyle name="Normal 60 2 7 5" xfId="8095"/>
    <cellStyle name="Normal 60 2 8" xfId="8096"/>
    <cellStyle name="Normal 60 2 8 2" xfId="8097"/>
    <cellStyle name="Normal 60 2 8 3" xfId="8098"/>
    <cellStyle name="Normal 60 2 8 4" xfId="8099"/>
    <cellStyle name="Normal 60 2 8 5" xfId="8100"/>
    <cellStyle name="Normal 60 3" xfId="8101"/>
    <cellStyle name="Normal 60 3 2" xfId="8102"/>
    <cellStyle name="Normal 60 3 2 2" xfId="8103"/>
    <cellStyle name="Normal 60 3 2 3" xfId="8104"/>
    <cellStyle name="Normal 60 3 2 4" xfId="8105"/>
    <cellStyle name="Normal 60 3 2 5" xfId="8106"/>
    <cellStyle name="Normal 60 3 3" xfId="8107"/>
    <cellStyle name="Normal 60 3 3 2" xfId="8108"/>
    <cellStyle name="Normal 60 3 3 3" xfId="8109"/>
    <cellStyle name="Normal 60 3 3 4" xfId="8110"/>
    <cellStyle name="Normal 60 3 3 5" xfId="8111"/>
    <cellStyle name="Normal 60 3 4" xfId="8112"/>
    <cellStyle name="Normal 60 3 4 2" xfId="8113"/>
    <cellStyle name="Normal 60 3 4 3" xfId="8114"/>
    <cellStyle name="Normal 60 3 4 4" xfId="8115"/>
    <cellStyle name="Normal 60 3 4 5" xfId="8116"/>
    <cellStyle name="Normal 60 3 5" xfId="8117"/>
    <cellStyle name="Normal 60 3 5 2" xfId="8118"/>
    <cellStyle name="Normal 60 3 5 3" xfId="8119"/>
    <cellStyle name="Normal 60 3 5 4" xfId="8120"/>
    <cellStyle name="Normal 60 3 5 5" xfId="8121"/>
    <cellStyle name="Normal 60 3 6" xfId="8122"/>
    <cellStyle name="Normal 60 3 6 2" xfId="8123"/>
    <cellStyle name="Normal 60 3 6 3" xfId="8124"/>
    <cellStyle name="Normal 60 3 6 4" xfId="8125"/>
    <cellStyle name="Normal 60 3 6 5" xfId="8126"/>
    <cellStyle name="Normal 60 3 7" xfId="8127"/>
    <cellStyle name="Normal 60 3 7 2" xfId="8128"/>
    <cellStyle name="Normal 60 3 7 3" xfId="8129"/>
    <cellStyle name="Normal 60 3 7 4" xfId="8130"/>
    <cellStyle name="Normal 60 3 7 5" xfId="8131"/>
    <cellStyle name="Normal 60 4" xfId="8132"/>
    <cellStyle name="Normal 60 5" xfId="8133"/>
    <cellStyle name="Normal 60 6" xfId="8134"/>
    <cellStyle name="Normal 60 7" xfId="8135"/>
    <cellStyle name="Normal 60 8" xfId="8136"/>
    <cellStyle name="Normal 60 9" xfId="8137"/>
    <cellStyle name="Normal 60 9 2" xfId="8138"/>
    <cellStyle name="Normal 60 9 2 2" xfId="8139"/>
    <cellStyle name="Normal 62 10" xfId="8140"/>
    <cellStyle name="Normal 62 10 2" xfId="8141"/>
    <cellStyle name="Normal 62 10 2 2" xfId="8142"/>
    <cellStyle name="Normal 62 11" xfId="8143"/>
    <cellStyle name="Normal 62 12" xfId="8144"/>
    <cellStyle name="Normal 62 13" xfId="8145"/>
    <cellStyle name="Normal 62 14" xfId="8146"/>
    <cellStyle name="Normal 62 15" xfId="8147"/>
    <cellStyle name="Normal 62 16" xfId="8148"/>
    <cellStyle name="Normal 62 17" xfId="8149"/>
    <cellStyle name="Normal 62 2" xfId="8150"/>
    <cellStyle name="Normal 62 2 2" xfId="8151"/>
    <cellStyle name="Normal 62 2 2 10" xfId="8152"/>
    <cellStyle name="Normal 62 2 2 11" xfId="8153"/>
    <cellStyle name="Normal 62 2 2 2" xfId="8154"/>
    <cellStyle name="Normal 62 2 2 3" xfId="8155"/>
    <cellStyle name="Normal 62 2 2 4" xfId="8156"/>
    <cellStyle name="Normal 62 2 2 5" xfId="8157"/>
    <cellStyle name="Normal 62 2 2 6" xfId="8158"/>
    <cellStyle name="Normal 62 2 2 7" xfId="8159"/>
    <cellStyle name="Normal 62 2 2 8" xfId="8160"/>
    <cellStyle name="Normal 62 2 2 9" xfId="8161"/>
    <cellStyle name="Normal 62 2 3" xfId="8162"/>
    <cellStyle name="Normal 62 2 4" xfId="8163"/>
    <cellStyle name="Normal 62 2 4 2" xfId="8164"/>
    <cellStyle name="Normal 62 2 4 3" xfId="8165"/>
    <cellStyle name="Normal 62 2 4 4" xfId="8166"/>
    <cellStyle name="Normal 62 2 4 5" xfId="8167"/>
    <cellStyle name="Normal 62 2 5" xfId="8168"/>
    <cellStyle name="Normal 62 2 5 2" xfId="8169"/>
    <cellStyle name="Normal 62 2 5 3" xfId="8170"/>
    <cellStyle name="Normal 62 2 5 4" xfId="8171"/>
    <cellStyle name="Normal 62 2 5 5" xfId="8172"/>
    <cellStyle name="Normal 62 2 6" xfId="8173"/>
    <cellStyle name="Normal 62 2 6 2" xfId="8174"/>
    <cellStyle name="Normal 62 2 6 3" xfId="8175"/>
    <cellStyle name="Normal 62 2 6 4" xfId="8176"/>
    <cellStyle name="Normal 62 2 6 5" xfId="8177"/>
    <cellStyle name="Normal 62 2 7" xfId="8178"/>
    <cellStyle name="Normal 62 2 7 2" xfId="8179"/>
    <cellStyle name="Normal 62 2 7 3" xfId="8180"/>
    <cellStyle name="Normal 62 2 7 4" xfId="8181"/>
    <cellStyle name="Normal 62 2 7 5" xfId="8182"/>
    <cellStyle name="Normal 62 2 8" xfId="8183"/>
    <cellStyle name="Normal 62 2 8 2" xfId="8184"/>
    <cellStyle name="Normal 62 2 8 3" xfId="8185"/>
    <cellStyle name="Normal 62 2 8 4" xfId="8186"/>
    <cellStyle name="Normal 62 2 8 5" xfId="8187"/>
    <cellStyle name="Normal 62 3" xfId="8188"/>
    <cellStyle name="Normal 62 3 2" xfId="8189"/>
    <cellStyle name="Normal 62 3 2 2" xfId="8190"/>
    <cellStyle name="Normal 62 3 2 3" xfId="8191"/>
    <cellStyle name="Normal 62 3 2 4" xfId="8192"/>
    <cellStyle name="Normal 62 3 2 5" xfId="8193"/>
    <cellStyle name="Normal 62 3 3" xfId="8194"/>
    <cellStyle name="Normal 62 3 3 2" xfId="8195"/>
    <cellStyle name="Normal 62 3 3 3" xfId="8196"/>
    <cellStyle name="Normal 62 3 3 4" xfId="8197"/>
    <cellStyle name="Normal 62 3 3 5" xfId="8198"/>
    <cellStyle name="Normal 62 3 4" xfId="8199"/>
    <cellStyle name="Normal 62 3 4 2" xfId="8200"/>
    <cellStyle name="Normal 62 3 4 3" xfId="8201"/>
    <cellStyle name="Normal 62 3 4 4" xfId="8202"/>
    <cellStyle name="Normal 62 3 4 5" xfId="8203"/>
    <cellStyle name="Normal 62 3 5" xfId="8204"/>
    <cellStyle name="Normal 62 3 5 2" xfId="8205"/>
    <cellStyle name="Normal 62 3 5 3" xfId="8206"/>
    <cellStyle name="Normal 62 3 5 4" xfId="8207"/>
    <cellStyle name="Normal 62 3 5 5" xfId="8208"/>
    <cellStyle name="Normal 62 3 6" xfId="8209"/>
    <cellStyle name="Normal 62 3 6 2" xfId="8210"/>
    <cellStyle name="Normal 62 3 6 3" xfId="8211"/>
    <cellStyle name="Normal 62 3 6 4" xfId="8212"/>
    <cellStyle name="Normal 62 3 6 5" xfId="8213"/>
    <cellStyle name="Normal 62 3 7" xfId="8214"/>
    <cellStyle name="Normal 62 3 7 2" xfId="8215"/>
    <cellStyle name="Normal 62 3 7 3" xfId="8216"/>
    <cellStyle name="Normal 62 3 7 4" xfId="8217"/>
    <cellStyle name="Normal 62 3 7 5" xfId="8218"/>
    <cellStyle name="Normal 62 4" xfId="8219"/>
    <cellStyle name="Normal 62 5" xfId="8220"/>
    <cellStyle name="Normal 62 6" xfId="8221"/>
    <cellStyle name="Normal 62 7" xfId="8222"/>
    <cellStyle name="Normal 62 8" xfId="8223"/>
    <cellStyle name="Normal 62 9" xfId="8224"/>
    <cellStyle name="Normal 62 9 2" xfId="8225"/>
    <cellStyle name="Normal 62 9 2 2" xfId="8226"/>
    <cellStyle name="Normal 62 9 2 2 2" xfId="8227"/>
    <cellStyle name="Normal 67 10" xfId="8228"/>
    <cellStyle name="Normal 67 10 2" xfId="8229"/>
    <cellStyle name="Normal 67 10 2 2" xfId="8230"/>
    <cellStyle name="Normal 67 11" xfId="8231"/>
    <cellStyle name="Normal 67 12" xfId="8232"/>
    <cellStyle name="Normal 67 13" xfId="8233"/>
    <cellStyle name="Normal 67 14" xfId="8234"/>
    <cellStyle name="Normal 67 15" xfId="8235"/>
    <cellStyle name="Normal 67 16" xfId="8236"/>
    <cellStyle name="Normal 67 17" xfId="8237"/>
    <cellStyle name="Normal 67 2" xfId="8238"/>
    <cellStyle name="Normal 67 2 2" xfId="8239"/>
    <cellStyle name="Normal 67 2 2 10" xfId="8240"/>
    <cellStyle name="Normal 67 2 2 11" xfId="8241"/>
    <cellStyle name="Normal 67 2 2 2" xfId="8242"/>
    <cellStyle name="Normal 67 2 2 3" xfId="8243"/>
    <cellStyle name="Normal 67 2 2 4" xfId="8244"/>
    <cellStyle name="Normal 67 2 2 5" xfId="8245"/>
    <cellStyle name="Normal 67 2 2 6" xfId="8246"/>
    <cellStyle name="Normal 67 2 2 7" xfId="8247"/>
    <cellStyle name="Normal 67 2 2 8" xfId="8248"/>
    <cellStyle name="Normal 67 2 2 9" xfId="8249"/>
    <cellStyle name="Normal 67 2 3" xfId="8250"/>
    <cellStyle name="Normal 67 2 4" xfId="8251"/>
    <cellStyle name="Normal 67 2 4 2" xfId="8252"/>
    <cellStyle name="Normal 67 2 4 3" xfId="8253"/>
    <cellStyle name="Normal 67 2 4 4" xfId="8254"/>
    <cellStyle name="Normal 67 2 4 5" xfId="8255"/>
    <cellStyle name="Normal 67 2 5" xfId="8256"/>
    <cellStyle name="Normal 67 2 5 2" xfId="8257"/>
    <cellStyle name="Normal 67 2 5 3" xfId="8258"/>
    <cellStyle name="Normal 67 2 5 4" xfId="8259"/>
    <cellStyle name="Normal 67 2 5 5" xfId="8260"/>
    <cellStyle name="Normal 67 2 6" xfId="8261"/>
    <cellStyle name="Normal 67 2 6 2" xfId="8262"/>
    <cellStyle name="Normal 67 2 6 3" xfId="8263"/>
    <cellStyle name="Normal 67 2 6 4" xfId="8264"/>
    <cellStyle name="Normal 67 2 6 5" xfId="8265"/>
    <cellStyle name="Normal 67 2 7" xfId="8266"/>
    <cellStyle name="Normal 67 2 7 2" xfId="8267"/>
    <cellStyle name="Normal 67 2 7 3" xfId="8268"/>
    <cellStyle name="Normal 67 2 7 4" xfId="8269"/>
    <cellStyle name="Normal 67 2 7 5" xfId="8270"/>
    <cellStyle name="Normal 67 2 8" xfId="8271"/>
    <cellStyle name="Normal 67 2 8 2" xfId="8272"/>
    <cellStyle name="Normal 67 2 8 3" xfId="8273"/>
    <cellStyle name="Normal 67 2 8 4" xfId="8274"/>
    <cellStyle name="Normal 67 2 8 5" xfId="8275"/>
    <cellStyle name="Normal 67 3" xfId="8276"/>
    <cellStyle name="Normal 67 3 2" xfId="8277"/>
    <cellStyle name="Normal 67 3 2 2" xfId="8278"/>
    <cellStyle name="Normal 67 3 2 3" xfId="8279"/>
    <cellStyle name="Normal 67 3 2 4" xfId="8280"/>
    <cellStyle name="Normal 67 3 2 5" xfId="8281"/>
    <cellStyle name="Normal 67 3 3" xfId="8282"/>
    <cellStyle name="Normal 67 3 3 2" xfId="8283"/>
    <cellStyle name="Normal 67 3 3 3" xfId="8284"/>
    <cellStyle name="Normal 67 3 3 4" xfId="8285"/>
    <cellStyle name="Normal 67 3 3 5" xfId="8286"/>
    <cellStyle name="Normal 67 3 4" xfId="8287"/>
    <cellStyle name="Normal 67 3 4 2" xfId="8288"/>
    <cellStyle name="Normal 67 3 4 3" xfId="8289"/>
    <cellStyle name="Normal 67 3 4 4" xfId="8290"/>
    <cellStyle name="Normal 67 3 4 5" xfId="8291"/>
    <cellStyle name="Normal 67 3 5" xfId="8292"/>
    <cellStyle name="Normal 67 3 5 2" xfId="8293"/>
    <cellStyle name="Normal 67 3 5 3" xfId="8294"/>
    <cellStyle name="Normal 67 3 5 4" xfId="8295"/>
    <cellStyle name="Normal 67 3 5 5" xfId="8296"/>
    <cellStyle name="Normal 67 3 6" xfId="8297"/>
    <cellStyle name="Normal 67 3 6 2" xfId="8298"/>
    <cellStyle name="Normal 67 3 6 3" xfId="8299"/>
    <cellStyle name="Normal 67 3 6 4" xfId="8300"/>
    <cellStyle name="Normal 67 3 6 5" xfId="8301"/>
    <cellStyle name="Normal 67 3 7" xfId="8302"/>
    <cellStyle name="Normal 67 3 7 2" xfId="8303"/>
    <cellStyle name="Normal 67 3 7 3" xfId="8304"/>
    <cellStyle name="Normal 67 3 7 4" xfId="8305"/>
    <cellStyle name="Normal 67 3 7 5" xfId="8306"/>
    <cellStyle name="Normal 67 4" xfId="8307"/>
    <cellStyle name="Normal 67 5" xfId="8308"/>
    <cellStyle name="Normal 67 6" xfId="8309"/>
    <cellStyle name="Normal 67 7" xfId="8310"/>
    <cellStyle name="Normal 67 8" xfId="8311"/>
    <cellStyle name="Normal 67 9" xfId="8312"/>
    <cellStyle name="Normal 67 9 2" xfId="8313"/>
    <cellStyle name="Normal 67 9 2 2" xfId="8314"/>
    <cellStyle name="Normal 67 9 2 2 2" xfId="8315"/>
    <cellStyle name="Normal 68 10" xfId="8316"/>
    <cellStyle name="Normal 68 10 2" xfId="8317"/>
    <cellStyle name="Normal 68 10 2 2" xfId="8318"/>
    <cellStyle name="Normal 68 11" xfId="8319"/>
    <cellStyle name="Normal 68 12" xfId="8320"/>
    <cellStyle name="Normal 68 13" xfId="8321"/>
    <cellStyle name="Normal 68 14" xfId="8322"/>
    <cellStyle name="Normal 68 15" xfId="8323"/>
    <cellStyle name="Normal 68 16" xfId="8324"/>
    <cellStyle name="Normal 68 17" xfId="8325"/>
    <cellStyle name="Normal 68 2" xfId="8326"/>
    <cellStyle name="Normal 68 2 2" xfId="8327"/>
    <cellStyle name="Normal 68 2 2 10" xfId="8328"/>
    <cellStyle name="Normal 68 2 2 11" xfId="8329"/>
    <cellStyle name="Normal 68 2 2 2" xfId="8330"/>
    <cellStyle name="Normal 68 2 2 3" xfId="8331"/>
    <cellStyle name="Normal 68 2 2 4" xfId="8332"/>
    <cellStyle name="Normal 68 2 2 5" xfId="8333"/>
    <cellStyle name="Normal 68 2 2 6" xfId="8334"/>
    <cellStyle name="Normal 68 2 2 7" xfId="8335"/>
    <cellStyle name="Normal 68 2 2 8" xfId="8336"/>
    <cellStyle name="Normal 68 2 2 9" xfId="8337"/>
    <cellStyle name="Normal 68 2 3" xfId="8338"/>
    <cellStyle name="Normal 68 2 4" xfId="8339"/>
    <cellStyle name="Normal 68 2 4 2" xfId="8340"/>
    <cellStyle name="Normal 68 2 4 3" xfId="8341"/>
    <cellStyle name="Normal 68 2 4 4" xfId="8342"/>
    <cellStyle name="Normal 68 2 4 5" xfId="8343"/>
    <cellStyle name="Normal 68 2 5" xfId="8344"/>
    <cellStyle name="Normal 68 2 5 2" xfId="8345"/>
    <cellStyle name="Normal 68 2 5 3" xfId="8346"/>
    <cellStyle name="Normal 68 2 5 4" xfId="8347"/>
    <cellStyle name="Normal 68 2 5 5" xfId="8348"/>
    <cellStyle name="Normal 68 2 6" xfId="8349"/>
    <cellStyle name="Normal 68 2 6 2" xfId="8350"/>
    <cellStyle name="Normal 68 2 6 3" xfId="8351"/>
    <cellStyle name="Normal 68 2 6 4" xfId="8352"/>
    <cellStyle name="Normal 68 2 6 5" xfId="8353"/>
    <cellStyle name="Normal 68 2 7" xfId="8354"/>
    <cellStyle name="Normal 68 2 7 2" xfId="8355"/>
    <cellStyle name="Normal 68 2 7 3" xfId="8356"/>
    <cellStyle name="Normal 68 2 7 4" xfId="8357"/>
    <cellStyle name="Normal 68 2 7 5" xfId="8358"/>
    <cellStyle name="Normal 68 2 8" xfId="8359"/>
    <cellStyle name="Normal 68 2 8 2" xfId="8360"/>
    <cellStyle name="Normal 68 2 8 3" xfId="8361"/>
    <cellStyle name="Normal 68 2 8 4" xfId="8362"/>
    <cellStyle name="Normal 68 2 8 5" xfId="8363"/>
    <cellStyle name="Normal 68 3" xfId="8364"/>
    <cellStyle name="Normal 68 3 2" xfId="8365"/>
    <cellStyle name="Normal 68 3 2 2" xfId="8366"/>
    <cellStyle name="Normal 68 3 2 3" xfId="8367"/>
    <cellStyle name="Normal 68 3 2 4" xfId="8368"/>
    <cellStyle name="Normal 68 3 2 5" xfId="8369"/>
    <cellStyle name="Normal 68 3 3" xfId="8370"/>
    <cellStyle name="Normal 68 3 3 2" xfId="8371"/>
    <cellStyle name="Normal 68 3 3 3" xfId="8372"/>
    <cellStyle name="Normal 68 3 3 4" xfId="8373"/>
    <cellStyle name="Normal 68 3 3 5" xfId="8374"/>
    <cellStyle name="Normal 68 3 4" xfId="8375"/>
    <cellStyle name="Normal 68 3 4 2" xfId="8376"/>
    <cellStyle name="Normal 68 3 4 3" xfId="8377"/>
    <cellStyle name="Normal 68 3 4 4" xfId="8378"/>
    <cellStyle name="Normal 68 3 4 5" xfId="8379"/>
    <cellStyle name="Normal 68 3 5" xfId="8380"/>
    <cellStyle name="Normal 68 3 5 2" xfId="8381"/>
    <cellStyle name="Normal 68 3 5 3" xfId="8382"/>
    <cellStyle name="Normal 68 3 5 4" xfId="8383"/>
    <cellStyle name="Normal 68 3 5 5" xfId="8384"/>
    <cellStyle name="Normal 68 3 6" xfId="8385"/>
    <cellStyle name="Normal 68 3 6 2" xfId="8386"/>
    <cellStyle name="Normal 68 3 6 3" xfId="8387"/>
    <cellStyle name="Normal 68 3 6 4" xfId="8388"/>
    <cellStyle name="Normal 68 3 6 5" xfId="8389"/>
    <cellStyle name="Normal 68 3 7" xfId="8390"/>
    <cellStyle name="Normal 68 3 7 2" xfId="8391"/>
    <cellStyle name="Normal 68 3 7 3" xfId="8392"/>
    <cellStyle name="Normal 68 3 7 4" xfId="8393"/>
    <cellStyle name="Normal 68 3 7 5" xfId="8394"/>
    <cellStyle name="Normal 68 4" xfId="8395"/>
    <cellStyle name="Normal 68 5" xfId="8396"/>
    <cellStyle name="Normal 68 6" xfId="8397"/>
    <cellStyle name="Normal 68 7" xfId="8398"/>
    <cellStyle name="Normal 68 8" xfId="8399"/>
    <cellStyle name="Normal 68 9" xfId="8400"/>
    <cellStyle name="Normal 68 9 2" xfId="8401"/>
    <cellStyle name="Normal 68 9 2 2" xfId="8402"/>
    <cellStyle name="Normal 68 9 2 2 2" xfId="8403"/>
    <cellStyle name="Normal 7" xfId="5577"/>
    <cellStyle name="Normal 7 10" xfId="8404"/>
    <cellStyle name="Normal 7 11" xfId="8405"/>
    <cellStyle name="Normal 7 12" xfId="8406"/>
    <cellStyle name="Normal 7 13" xfId="8407"/>
    <cellStyle name="Normal 7 14" xfId="8408"/>
    <cellStyle name="Normal 7 14 2" xfId="8409"/>
    <cellStyle name="Normal 7 14 2 2" xfId="8410"/>
    <cellStyle name="Normal 7 14 2 2 2" xfId="8411"/>
    <cellStyle name="Normal 7 15" xfId="8412"/>
    <cellStyle name="Normal 7 15 2" xfId="8413"/>
    <cellStyle name="Normal 7 15 2 2" xfId="8414"/>
    <cellStyle name="Normal 7 16" xfId="8415"/>
    <cellStyle name="Normal 7 17" xfId="8416"/>
    <cellStyle name="Normal 7 18" xfId="8417"/>
    <cellStyle name="Normal 7 19" xfId="8418"/>
    <cellStyle name="Normal 7 2" xfId="5578"/>
    <cellStyle name="Normal 7 20" xfId="8419"/>
    <cellStyle name="Normal 7 21" xfId="8420"/>
    <cellStyle name="Normal 7 22" xfId="8421"/>
    <cellStyle name="Normal 7 3" xfId="5579"/>
    <cellStyle name="Normal 7 3 10" xfId="8422"/>
    <cellStyle name="Normal 7 3 11" xfId="8423"/>
    <cellStyle name="Normal 7 3 12" xfId="8424"/>
    <cellStyle name="Normal 7 3 13" xfId="8425"/>
    <cellStyle name="Normal 7 3 14" xfId="8426"/>
    <cellStyle name="Normal 7 3 15" xfId="8427"/>
    <cellStyle name="Normal 7 3 2" xfId="8428"/>
    <cellStyle name="Normal 7 3 2 2" xfId="8429"/>
    <cellStyle name="Normal 7 3 2 2 10" xfId="8430"/>
    <cellStyle name="Normal 7 3 2 2 11" xfId="8431"/>
    <cellStyle name="Normal 7 3 2 2 2" xfId="8432"/>
    <cellStyle name="Normal 7 3 2 2 3" xfId="8433"/>
    <cellStyle name="Normal 7 3 2 2 4" xfId="8434"/>
    <cellStyle name="Normal 7 3 2 2 5" xfId="8435"/>
    <cellStyle name="Normal 7 3 2 2 6" xfId="8436"/>
    <cellStyle name="Normal 7 3 2 2 7" xfId="8437"/>
    <cellStyle name="Normal 7 3 2 2 8" xfId="8438"/>
    <cellStyle name="Normal 7 3 2 2 9" xfId="8439"/>
    <cellStyle name="Normal 7 3 2 3" xfId="8440"/>
    <cellStyle name="Normal 7 3 2 4" xfId="8441"/>
    <cellStyle name="Normal 7 3 2 4 2" xfId="8442"/>
    <cellStyle name="Normal 7 3 2 4 3" xfId="8443"/>
    <cellStyle name="Normal 7 3 2 4 4" xfId="8444"/>
    <cellStyle name="Normal 7 3 2 4 5" xfId="8445"/>
    <cellStyle name="Normal 7 3 2 5" xfId="8446"/>
    <cellStyle name="Normal 7 3 2 5 2" xfId="8447"/>
    <cellStyle name="Normal 7 3 2 5 3" xfId="8448"/>
    <cellStyle name="Normal 7 3 2 5 4" xfId="8449"/>
    <cellStyle name="Normal 7 3 2 5 5" xfId="8450"/>
    <cellStyle name="Normal 7 3 2 6" xfId="8451"/>
    <cellStyle name="Normal 7 3 2 6 2" xfId="8452"/>
    <cellStyle name="Normal 7 3 2 6 3" xfId="8453"/>
    <cellStyle name="Normal 7 3 2 6 4" xfId="8454"/>
    <cellStyle name="Normal 7 3 2 6 5" xfId="8455"/>
    <cellStyle name="Normal 7 3 2 7" xfId="8456"/>
    <cellStyle name="Normal 7 3 2 7 2" xfId="8457"/>
    <cellStyle name="Normal 7 3 2 7 3" xfId="8458"/>
    <cellStyle name="Normal 7 3 2 7 4" xfId="8459"/>
    <cellStyle name="Normal 7 3 2 7 5" xfId="8460"/>
    <cellStyle name="Normal 7 3 2 8" xfId="8461"/>
    <cellStyle name="Normal 7 3 2 8 2" xfId="8462"/>
    <cellStyle name="Normal 7 3 2 8 3" xfId="8463"/>
    <cellStyle name="Normal 7 3 2 8 4" xfId="8464"/>
    <cellStyle name="Normal 7 3 2 8 5" xfId="8465"/>
    <cellStyle name="Normal 7 3 3" xfId="8466"/>
    <cellStyle name="Normal 7 3 3 2" xfId="8467"/>
    <cellStyle name="Normal 7 3 3 2 2" xfId="8468"/>
    <cellStyle name="Normal 7 3 3 2 3" xfId="8469"/>
    <cellStyle name="Normal 7 3 3 2 4" xfId="8470"/>
    <cellStyle name="Normal 7 3 3 2 5" xfId="8471"/>
    <cellStyle name="Normal 7 3 3 3" xfId="8472"/>
    <cellStyle name="Normal 7 3 3 3 2" xfId="8473"/>
    <cellStyle name="Normal 7 3 3 3 3" xfId="8474"/>
    <cellStyle name="Normal 7 3 3 3 4" xfId="8475"/>
    <cellStyle name="Normal 7 3 3 3 5" xfId="8476"/>
    <cellStyle name="Normal 7 3 3 4" xfId="8477"/>
    <cellStyle name="Normal 7 3 3 4 2" xfId="8478"/>
    <cellStyle name="Normal 7 3 3 4 3" xfId="8479"/>
    <cellStyle name="Normal 7 3 3 4 4" xfId="8480"/>
    <cellStyle name="Normal 7 3 3 4 5" xfId="8481"/>
    <cellStyle name="Normal 7 3 3 5" xfId="8482"/>
    <cellStyle name="Normal 7 3 3 5 2" xfId="8483"/>
    <cellStyle name="Normal 7 3 3 5 3" xfId="8484"/>
    <cellStyle name="Normal 7 3 3 5 4" xfId="8485"/>
    <cellStyle name="Normal 7 3 3 5 5" xfId="8486"/>
    <cellStyle name="Normal 7 3 3 6" xfId="8487"/>
    <cellStyle name="Normal 7 3 3 6 2" xfId="8488"/>
    <cellStyle name="Normal 7 3 3 6 3" xfId="8489"/>
    <cellStyle name="Normal 7 3 3 6 4" xfId="8490"/>
    <cellStyle name="Normal 7 3 3 6 5" xfId="8491"/>
    <cellStyle name="Normal 7 3 3 7" xfId="8492"/>
    <cellStyle name="Normal 7 3 3 7 2" xfId="8493"/>
    <cellStyle name="Normal 7 3 3 7 3" xfId="8494"/>
    <cellStyle name="Normal 7 3 3 7 4" xfId="8495"/>
    <cellStyle name="Normal 7 3 3 7 5" xfId="8496"/>
    <cellStyle name="Normal 7 3 4" xfId="8497"/>
    <cellStyle name="Normal 7 3 5" xfId="8498"/>
    <cellStyle name="Normal 7 3 6" xfId="8499"/>
    <cellStyle name="Normal 7 3 7" xfId="8500"/>
    <cellStyle name="Normal 7 3 8" xfId="8501"/>
    <cellStyle name="Normal 7 3 9" xfId="8502"/>
    <cellStyle name="Normal 7 4" xfId="8503"/>
    <cellStyle name="Normal 7 4 2" xfId="8504"/>
    <cellStyle name="Normal 7 4 3" xfId="8505"/>
    <cellStyle name="Normal 7 5" xfId="8506"/>
    <cellStyle name="Normal 7 5 2" xfId="8507"/>
    <cellStyle name="Normal 7 5 3" xfId="8508"/>
    <cellStyle name="Normal 7 6" xfId="8509"/>
    <cellStyle name="Normal 7 6 2" xfId="8510"/>
    <cellStyle name="Normal 7 6 3" xfId="8511"/>
    <cellStyle name="Normal 7 7" xfId="8512"/>
    <cellStyle name="Normal 7 7 2" xfId="8513"/>
    <cellStyle name="Normal 7 7 2 2" xfId="8514"/>
    <cellStyle name="Normal 7 7 2 3" xfId="8515"/>
    <cellStyle name="Normal 7 7 2 4" xfId="8516"/>
    <cellStyle name="Normal 7 7 2 5" xfId="8517"/>
    <cellStyle name="Normal 7 7 3" xfId="8518"/>
    <cellStyle name="Normal 7 7 3 2" xfId="8519"/>
    <cellStyle name="Normal 7 7 3 3" xfId="8520"/>
    <cellStyle name="Normal 7 7 3 4" xfId="8521"/>
    <cellStyle name="Normal 7 7 3 5" xfId="8522"/>
    <cellStyle name="Normal 7 7 4" xfId="8523"/>
    <cellStyle name="Normal 7 7 4 2" xfId="8524"/>
    <cellStyle name="Normal 7 7 4 3" xfId="8525"/>
    <cellStyle name="Normal 7 7 4 4" xfId="8526"/>
    <cellStyle name="Normal 7 7 4 5" xfId="8527"/>
    <cellStyle name="Normal 7 7 5" xfId="8528"/>
    <cellStyle name="Normal 7 7 5 2" xfId="8529"/>
    <cellStyle name="Normal 7 7 5 3" xfId="8530"/>
    <cellStyle name="Normal 7 7 5 4" xfId="8531"/>
    <cellStyle name="Normal 7 7 5 5" xfId="8532"/>
    <cellStyle name="Normal 7 7 6" xfId="8533"/>
    <cellStyle name="Normal 7 7 6 2" xfId="8534"/>
    <cellStyle name="Normal 7 7 6 3" xfId="8535"/>
    <cellStyle name="Normal 7 7 6 4" xfId="8536"/>
    <cellStyle name="Normal 7 7 6 5" xfId="8537"/>
    <cellStyle name="Normal 7 7 7" xfId="8538"/>
    <cellStyle name="Normal 7 7 7 2" xfId="8539"/>
    <cellStyle name="Normal 7 7 7 3" xfId="8540"/>
    <cellStyle name="Normal 7 7 7 4" xfId="8541"/>
    <cellStyle name="Normal 7 7 7 5" xfId="8542"/>
    <cellStyle name="Normal 7 8" xfId="8543"/>
    <cellStyle name="Normal 7 8 2" xfId="8544"/>
    <cellStyle name="Normal 7 8 3" xfId="8545"/>
    <cellStyle name="Normal 7 8 4" xfId="8546"/>
    <cellStyle name="Normal 7 8 5" xfId="8547"/>
    <cellStyle name="Normal 7 9" xfId="8548"/>
    <cellStyle name="Normal 70 2" xfId="8549"/>
    <cellStyle name="Normal 8" xfId="5580"/>
    <cellStyle name="Normal 8 10" xfId="8550"/>
    <cellStyle name="Normal 8 11" xfId="8551"/>
    <cellStyle name="Normal 8 12" xfId="8552"/>
    <cellStyle name="Normal 8 13" xfId="8553"/>
    <cellStyle name="Normal 8 14" xfId="8554"/>
    <cellStyle name="Normal 8 15" xfId="8555"/>
    <cellStyle name="Normal 8 16" xfId="8556"/>
    <cellStyle name="Normal 8 17" xfId="8557"/>
    <cellStyle name="Normal 8 18" xfId="8558"/>
    <cellStyle name="Normal 8 19" xfId="8559"/>
    <cellStyle name="Normal 8 2" xfId="5581"/>
    <cellStyle name="Normal 8 2 10" xfId="5582"/>
    <cellStyle name="Normal 8 2 10 2" xfId="5583"/>
    <cellStyle name="Normal 8 2 10 2 2" xfId="5584"/>
    <cellStyle name="Normal 8 2 10 2 2 2" xfId="5585"/>
    <cellStyle name="Normal 8 2 10 2 2 3" xfId="5586"/>
    <cellStyle name="Normal 8 2 10 2 3" xfId="5587"/>
    <cellStyle name="Normal 8 2 10 3" xfId="5588"/>
    <cellStyle name="Normal 8 2 11" xfId="5589"/>
    <cellStyle name="Normal 8 2 11 2" xfId="5590"/>
    <cellStyle name="Normal 8 2 11 2 2" xfId="5591"/>
    <cellStyle name="Normal 8 2 11 2 2 2" xfId="5592"/>
    <cellStyle name="Normal 8 2 11 2 2 3" xfId="5593"/>
    <cellStyle name="Normal 8 2 11 2 3" xfId="5594"/>
    <cellStyle name="Normal 8 2 11 3" xfId="5595"/>
    <cellStyle name="Normal 8 2 12" xfId="5596"/>
    <cellStyle name="Normal 8 2 12 2" xfId="5597"/>
    <cellStyle name="Normal 8 2 12 2 2" xfId="5598"/>
    <cellStyle name="Normal 8 2 12 2 2 2" xfId="5599"/>
    <cellStyle name="Normal 8 2 12 2 2 3" xfId="5600"/>
    <cellStyle name="Normal 8 2 12 2 3" xfId="5601"/>
    <cellStyle name="Normal 8 2 12 3" xfId="5602"/>
    <cellStyle name="Normal 8 2 13" xfId="5603"/>
    <cellStyle name="Normal 8 2 13 2" xfId="5604"/>
    <cellStyle name="Normal 8 2 13 2 2" xfId="5605"/>
    <cellStyle name="Normal 8 2 13 2 2 2" xfId="5606"/>
    <cellStyle name="Normal 8 2 13 2 2 3" xfId="5607"/>
    <cellStyle name="Normal 8 2 13 2 3" xfId="5608"/>
    <cellStyle name="Normal 8 2 13 3" xfId="5609"/>
    <cellStyle name="Normal 8 2 14" xfId="5610"/>
    <cellStyle name="Normal 8 2 14 2" xfId="5611"/>
    <cellStyle name="Normal 8 2 14 2 2" xfId="5612"/>
    <cellStyle name="Normal 8 2 14 2 3" xfId="5613"/>
    <cellStyle name="Normal 8 2 14 3" xfId="5614"/>
    <cellStyle name="Normal 8 2 15" xfId="5615"/>
    <cellStyle name="Normal 8 2 2" xfId="5616"/>
    <cellStyle name="Normal 8 2 2 2" xfId="5617"/>
    <cellStyle name="Normal 8 2 2 2 2" xfId="5618"/>
    <cellStyle name="Normal 8 2 2 2 2 2" xfId="5619"/>
    <cellStyle name="Normal 8 2 2 2 2 3" xfId="5620"/>
    <cellStyle name="Normal 8 2 2 2 3" xfId="5621"/>
    <cellStyle name="Normal 8 2 2 3" xfId="5622"/>
    <cellStyle name="Normal 8 2 3" xfId="5623"/>
    <cellStyle name="Normal 8 2 3 2" xfId="5624"/>
    <cellStyle name="Normal 8 2 3 2 2" xfId="5625"/>
    <cellStyle name="Normal 8 2 3 2 2 2" xfId="5626"/>
    <cellStyle name="Normal 8 2 3 2 2 3" xfId="5627"/>
    <cellStyle name="Normal 8 2 3 2 3" xfId="5628"/>
    <cellStyle name="Normal 8 2 3 3" xfId="5629"/>
    <cellStyle name="Normal 8 2 4" xfId="5630"/>
    <cellStyle name="Normal 8 2 4 2" xfId="5631"/>
    <cellStyle name="Normal 8 2 4 2 2" xfId="5632"/>
    <cellStyle name="Normal 8 2 4 2 2 2" xfId="5633"/>
    <cellStyle name="Normal 8 2 4 2 2 3" xfId="5634"/>
    <cellStyle name="Normal 8 2 4 2 3" xfId="5635"/>
    <cellStyle name="Normal 8 2 4 3" xfId="5636"/>
    <cellStyle name="Normal 8 2 5" xfId="5637"/>
    <cellStyle name="Normal 8 2 5 2" xfId="5638"/>
    <cellStyle name="Normal 8 2 5 2 2" xfId="5639"/>
    <cellStyle name="Normal 8 2 5 2 2 2" xfId="5640"/>
    <cellStyle name="Normal 8 2 5 2 2 3" xfId="5641"/>
    <cellStyle name="Normal 8 2 5 2 3" xfId="5642"/>
    <cellStyle name="Normal 8 2 5 3" xfId="5643"/>
    <cellStyle name="Normal 8 2 6" xfId="5644"/>
    <cellStyle name="Normal 8 2 6 2" xfId="5645"/>
    <cellStyle name="Normal 8 2 6 2 2" xfId="5646"/>
    <cellStyle name="Normal 8 2 6 2 2 2" xfId="5647"/>
    <cellStyle name="Normal 8 2 6 2 2 3" xfId="5648"/>
    <cellStyle name="Normal 8 2 6 2 3" xfId="5649"/>
    <cellStyle name="Normal 8 2 6 3" xfId="5650"/>
    <cellStyle name="Normal 8 2 7" xfId="5651"/>
    <cellStyle name="Normal 8 2 7 2" xfId="5652"/>
    <cellStyle name="Normal 8 2 7 2 2" xfId="5653"/>
    <cellStyle name="Normal 8 2 7 2 2 2" xfId="5654"/>
    <cellStyle name="Normal 8 2 7 2 2 3" xfId="5655"/>
    <cellStyle name="Normal 8 2 7 2 3" xfId="5656"/>
    <cellStyle name="Normal 8 2 7 3" xfId="5657"/>
    <cellStyle name="Normal 8 2 8" xfId="5658"/>
    <cellStyle name="Normal 8 2 8 2" xfId="5659"/>
    <cellStyle name="Normal 8 2 8 2 2" xfId="5660"/>
    <cellStyle name="Normal 8 2 8 2 2 2" xfId="5661"/>
    <cellStyle name="Normal 8 2 8 2 2 3" xfId="5662"/>
    <cellStyle name="Normal 8 2 8 2 3" xfId="5663"/>
    <cellStyle name="Normal 8 2 8 3" xfId="5664"/>
    <cellStyle name="Normal 8 2 9" xfId="5665"/>
    <cellStyle name="Normal 8 2 9 2" xfId="5666"/>
    <cellStyle name="Normal 8 2 9 2 2" xfId="5667"/>
    <cellStyle name="Normal 8 2 9 2 2 2" xfId="5668"/>
    <cellStyle name="Normal 8 2 9 2 2 3" xfId="5669"/>
    <cellStyle name="Normal 8 2 9 2 3" xfId="5670"/>
    <cellStyle name="Normal 8 2 9 3" xfId="5671"/>
    <cellStyle name="Normal 8 3" xfId="8560"/>
    <cellStyle name="Normal 8 4" xfId="8561"/>
    <cellStyle name="Normal 8 5" xfId="8562"/>
    <cellStyle name="Normal 8 6" xfId="8563"/>
    <cellStyle name="Normal 8 6 2" xfId="8564"/>
    <cellStyle name="Normal 8 6 2 10" xfId="8565"/>
    <cellStyle name="Normal 8 6 2 11" xfId="8566"/>
    <cellStyle name="Normal 8 6 2 2" xfId="8567"/>
    <cellStyle name="Normal 8 6 2 3" xfId="8568"/>
    <cellStyle name="Normal 8 6 2 4" xfId="8569"/>
    <cellStyle name="Normal 8 6 2 5" xfId="8570"/>
    <cellStyle name="Normal 8 6 2 6" xfId="8571"/>
    <cellStyle name="Normal 8 6 2 7" xfId="8572"/>
    <cellStyle name="Normal 8 6 2 8" xfId="8573"/>
    <cellStyle name="Normal 8 6 2 9" xfId="8574"/>
    <cellStyle name="Normal 8 6 3" xfId="8575"/>
    <cellStyle name="Normal 8 6 4" xfId="8576"/>
    <cellStyle name="Normal 8 6 4 2" xfId="8577"/>
    <cellStyle name="Normal 8 6 4 3" xfId="8578"/>
    <cellStyle name="Normal 8 6 4 4" xfId="8579"/>
    <cellStyle name="Normal 8 6 4 5" xfId="8580"/>
    <cellStyle name="Normal 8 6 5" xfId="8581"/>
    <cellStyle name="Normal 8 6 5 2" xfId="8582"/>
    <cellStyle name="Normal 8 6 5 3" xfId="8583"/>
    <cellStyle name="Normal 8 6 5 4" xfId="8584"/>
    <cellStyle name="Normal 8 6 5 5" xfId="8585"/>
    <cellStyle name="Normal 8 6 6" xfId="8586"/>
    <cellStyle name="Normal 8 6 6 2" xfId="8587"/>
    <cellStyle name="Normal 8 6 6 3" xfId="8588"/>
    <cellStyle name="Normal 8 6 6 4" xfId="8589"/>
    <cellStyle name="Normal 8 6 6 5" xfId="8590"/>
    <cellStyle name="Normal 8 6 7" xfId="8591"/>
    <cellStyle name="Normal 8 6 7 2" xfId="8592"/>
    <cellStyle name="Normal 8 6 7 3" xfId="8593"/>
    <cellStyle name="Normal 8 6 7 4" xfId="8594"/>
    <cellStyle name="Normal 8 6 7 5" xfId="8595"/>
    <cellStyle name="Normal 8 6 8" xfId="8596"/>
    <cellStyle name="Normal 8 6 8 2" xfId="8597"/>
    <cellStyle name="Normal 8 6 8 3" xfId="8598"/>
    <cellStyle name="Normal 8 6 8 4" xfId="8599"/>
    <cellStyle name="Normal 8 6 8 5" xfId="8600"/>
    <cellStyle name="Normal 8 7" xfId="8601"/>
    <cellStyle name="Normal 8 7 2" xfId="8602"/>
    <cellStyle name="Normal 8 7 2 2" xfId="8603"/>
    <cellStyle name="Normal 8 7 2 3" xfId="8604"/>
    <cellStyle name="Normal 8 7 2 4" xfId="8605"/>
    <cellStyle name="Normal 8 7 2 5" xfId="8606"/>
    <cellStyle name="Normal 8 7 3" xfId="8607"/>
    <cellStyle name="Normal 8 7 3 2" xfId="8608"/>
    <cellStyle name="Normal 8 7 3 3" xfId="8609"/>
    <cellStyle name="Normal 8 7 3 4" xfId="8610"/>
    <cellStyle name="Normal 8 7 3 5" xfId="8611"/>
    <cellStyle name="Normal 8 7 4" xfId="8612"/>
    <cellStyle name="Normal 8 7 4 2" xfId="8613"/>
    <cellStyle name="Normal 8 7 4 3" xfId="8614"/>
    <cellStyle name="Normal 8 7 4 4" xfId="8615"/>
    <cellStyle name="Normal 8 7 4 5" xfId="8616"/>
    <cellStyle name="Normal 8 7 5" xfId="8617"/>
    <cellStyle name="Normal 8 7 5 2" xfId="8618"/>
    <cellStyle name="Normal 8 7 5 3" xfId="8619"/>
    <cellStyle name="Normal 8 7 5 4" xfId="8620"/>
    <cellStyle name="Normal 8 7 5 5" xfId="8621"/>
    <cellStyle name="Normal 8 7 6" xfId="8622"/>
    <cellStyle name="Normal 8 7 6 2" xfId="8623"/>
    <cellStyle name="Normal 8 7 6 3" xfId="8624"/>
    <cellStyle name="Normal 8 7 6 4" xfId="8625"/>
    <cellStyle name="Normal 8 7 6 5" xfId="8626"/>
    <cellStyle name="Normal 8 7 7" xfId="8627"/>
    <cellStyle name="Normal 8 7 7 2" xfId="8628"/>
    <cellStyle name="Normal 8 7 7 3" xfId="8629"/>
    <cellStyle name="Normal 8 7 7 4" xfId="8630"/>
    <cellStyle name="Normal 8 7 7 5" xfId="8631"/>
    <cellStyle name="Normal 8 8" xfId="8632"/>
    <cellStyle name="Normal 8 9" xfId="8633"/>
    <cellStyle name="Normal 80" xfId="8634"/>
    <cellStyle name="Normal 80 10" xfId="8635"/>
    <cellStyle name="Normal 80 11" xfId="8636"/>
    <cellStyle name="Normal 80 12" xfId="8637"/>
    <cellStyle name="Normal 80 13" xfId="8638"/>
    <cellStyle name="Normal 80 14" xfId="8639"/>
    <cellStyle name="Normal 80 15" xfId="8640"/>
    <cellStyle name="Normal 80 2" xfId="8641"/>
    <cellStyle name="Normal 80 2 2" xfId="8642"/>
    <cellStyle name="Normal 80 2 2 2" xfId="8643"/>
    <cellStyle name="Normal 80 2 2 2 2" xfId="8644"/>
    <cellStyle name="Normal 80 2 2 2 3" xfId="8645"/>
    <cellStyle name="Normal 80 2 2 2 4" xfId="8646"/>
    <cellStyle name="Normal 80 2 2 2 5" xfId="8647"/>
    <cellStyle name="Normal 80 2 2 3" xfId="8648"/>
    <cellStyle name="Normal 80 2 2 4" xfId="8649"/>
    <cellStyle name="Normal 80 2 2 5" xfId="8650"/>
    <cellStyle name="Normal 80 2 2 6" xfId="8651"/>
    <cellStyle name="Normal 80 2 2 7" xfId="8652"/>
    <cellStyle name="Normal 80 2 2 8" xfId="8653"/>
    <cellStyle name="Normal 80 2 3" xfId="8654"/>
    <cellStyle name="Normal 80 2 3 2" xfId="8655"/>
    <cellStyle name="Normal 80 2 3 3" xfId="8656"/>
    <cellStyle name="Normal 80 2 3 4" xfId="8657"/>
    <cellStyle name="Normal 80 2 3 5" xfId="8658"/>
    <cellStyle name="Normal 80 2 4" xfId="8659"/>
    <cellStyle name="Normal 80 2 5" xfId="8660"/>
    <cellStyle name="Normal 80 2 6" xfId="8661"/>
    <cellStyle name="Normal 80 2 7" xfId="8662"/>
    <cellStyle name="Normal 80 2 8" xfId="8663"/>
    <cellStyle name="Normal 80 3" xfId="8664"/>
    <cellStyle name="Normal 80 3 2" xfId="8665"/>
    <cellStyle name="Normal 80 3 2 2" xfId="8666"/>
    <cellStyle name="Normal 80 3 2 2 2" xfId="8667"/>
    <cellStyle name="Normal 80 3 2 2 3" xfId="8668"/>
    <cellStyle name="Normal 80 3 2 2 4" xfId="8669"/>
    <cellStyle name="Normal 80 3 2 2 5" xfId="8670"/>
    <cellStyle name="Normal 80 3 2 3" xfId="8671"/>
    <cellStyle name="Normal 80 3 2 4" xfId="8672"/>
    <cellStyle name="Normal 80 3 2 5" xfId="8673"/>
    <cellStyle name="Normal 80 3 2 6" xfId="8674"/>
    <cellStyle name="Normal 80 3 2 7" xfId="8675"/>
    <cellStyle name="Normal 80 3 2 8" xfId="8676"/>
    <cellStyle name="Normal 80 3 3" xfId="8677"/>
    <cellStyle name="Normal 80 3 3 2" xfId="8678"/>
    <cellStyle name="Normal 80 3 3 3" xfId="8679"/>
    <cellStyle name="Normal 80 3 3 4" xfId="8680"/>
    <cellStyle name="Normal 80 3 3 5" xfId="8681"/>
    <cellStyle name="Normal 80 3 4" xfId="8682"/>
    <cellStyle name="Normal 80 3 5" xfId="8683"/>
    <cellStyle name="Normal 80 3 6" xfId="8684"/>
    <cellStyle name="Normal 80 3 7" xfId="8685"/>
    <cellStyle name="Normal 80 3 8" xfId="8686"/>
    <cellStyle name="Normal 80 4" xfId="8687"/>
    <cellStyle name="Normal 80 4 2" xfId="8688"/>
    <cellStyle name="Normal 80 4 2 2" xfId="8689"/>
    <cellStyle name="Normal 80 4 2 2 2" xfId="8690"/>
    <cellStyle name="Normal 80 4 2 2 3" xfId="8691"/>
    <cellStyle name="Normal 80 4 2 2 4" xfId="8692"/>
    <cellStyle name="Normal 80 4 2 2 5" xfId="8693"/>
    <cellStyle name="Normal 80 4 2 3" xfId="8694"/>
    <cellStyle name="Normal 80 4 2 4" xfId="8695"/>
    <cellStyle name="Normal 80 4 2 5" xfId="8696"/>
    <cellStyle name="Normal 80 4 2 6" xfId="8697"/>
    <cellStyle name="Normal 80 4 2 7" xfId="8698"/>
    <cellStyle name="Normal 80 4 2 8" xfId="8699"/>
    <cellStyle name="Normal 80 4 3" xfId="8700"/>
    <cellStyle name="Normal 80 4 3 2" xfId="8701"/>
    <cellStyle name="Normal 80 4 3 3" xfId="8702"/>
    <cellStyle name="Normal 80 4 3 4" xfId="8703"/>
    <cellStyle name="Normal 80 4 3 5" xfId="8704"/>
    <cellStyle name="Normal 80 4 4" xfId="8705"/>
    <cellStyle name="Normal 80 4 5" xfId="8706"/>
    <cellStyle name="Normal 80 4 6" xfId="8707"/>
    <cellStyle name="Normal 80 4 7" xfId="8708"/>
    <cellStyle name="Normal 80 4 8" xfId="8709"/>
    <cellStyle name="Normal 80 5" xfId="8710"/>
    <cellStyle name="Normal 80 5 2" xfId="8711"/>
    <cellStyle name="Normal 80 5 2 2" xfId="8712"/>
    <cellStyle name="Normal 80 5 2 2 2" xfId="8713"/>
    <cellStyle name="Normal 80 5 2 2 3" xfId="8714"/>
    <cellStyle name="Normal 80 5 2 2 4" xfId="8715"/>
    <cellStyle name="Normal 80 5 2 2 5" xfId="8716"/>
    <cellStyle name="Normal 80 5 2 3" xfId="8717"/>
    <cellStyle name="Normal 80 5 2 4" xfId="8718"/>
    <cellStyle name="Normal 80 5 2 5" xfId="8719"/>
    <cellStyle name="Normal 80 5 2 6" xfId="8720"/>
    <cellStyle name="Normal 80 5 2 7" xfId="8721"/>
    <cellStyle name="Normal 80 5 2 8" xfId="8722"/>
    <cellStyle name="Normal 80 5 3" xfId="8723"/>
    <cellStyle name="Normal 80 5 3 2" xfId="8724"/>
    <cellStyle name="Normal 80 5 3 3" xfId="8725"/>
    <cellStyle name="Normal 80 5 3 4" xfId="8726"/>
    <cellStyle name="Normal 80 5 3 5" xfId="8727"/>
    <cellStyle name="Normal 80 5 4" xfId="8728"/>
    <cellStyle name="Normal 80 5 5" xfId="8729"/>
    <cellStyle name="Normal 80 5 6" xfId="8730"/>
    <cellStyle name="Normal 80 5 7" xfId="8731"/>
    <cellStyle name="Normal 80 5 8" xfId="8732"/>
    <cellStyle name="Normal 80 6" xfId="8733"/>
    <cellStyle name="Normal 80 7" xfId="8734"/>
    <cellStyle name="Normal 80 8" xfId="8735"/>
    <cellStyle name="Normal 80 8 2" xfId="8736"/>
    <cellStyle name="Normal 80 8 3" xfId="8737"/>
    <cellStyle name="Normal 80 8 4" xfId="8738"/>
    <cellStyle name="Normal 80 8 5" xfId="8739"/>
    <cellStyle name="Normal 80 9" xfId="8740"/>
    <cellStyle name="Normal 81" xfId="8741"/>
    <cellStyle name="Normal 81 10" xfId="8742"/>
    <cellStyle name="Normal 81 11" xfId="8743"/>
    <cellStyle name="Normal 81 2" xfId="8744"/>
    <cellStyle name="Normal 81 3" xfId="8745"/>
    <cellStyle name="Normal 81 4" xfId="8746"/>
    <cellStyle name="Normal 81 5" xfId="8747"/>
    <cellStyle name="Normal 81 6" xfId="8748"/>
    <cellStyle name="Normal 81 7" xfId="8749"/>
    <cellStyle name="Normal 81 8" xfId="8750"/>
    <cellStyle name="Normal 81 9" xfId="8751"/>
    <cellStyle name="Normal 82" xfId="8752"/>
    <cellStyle name="Normal 82 10" xfId="8753"/>
    <cellStyle name="Normal 82 11" xfId="8754"/>
    <cellStyle name="Normal 82 2" xfId="8755"/>
    <cellStyle name="Normal 82 3" xfId="8756"/>
    <cellStyle name="Normal 82 4" xfId="8757"/>
    <cellStyle name="Normal 82 5" xfId="8758"/>
    <cellStyle name="Normal 82 6" xfId="8759"/>
    <cellStyle name="Normal 82 7" xfId="8760"/>
    <cellStyle name="Normal 82 8" xfId="8761"/>
    <cellStyle name="Normal 82 9" xfId="8762"/>
    <cellStyle name="Normal 83" xfId="8763"/>
    <cellStyle name="Normal 83 2" xfId="8764"/>
    <cellStyle name="Normal 83 3" xfId="8765"/>
    <cellStyle name="Normal 83 4" xfId="8766"/>
    <cellStyle name="Normal 83 5" xfId="8767"/>
    <cellStyle name="Normal 9" xfId="5672"/>
    <cellStyle name="Normal 9 2" xfId="5673"/>
    <cellStyle name="Normal 9 2 10" xfId="5674"/>
    <cellStyle name="Normal 9 2 10 2" xfId="5675"/>
    <cellStyle name="Normal 9 2 10 2 2" xfId="5676"/>
    <cellStyle name="Normal 9 2 10 2 2 2" xfId="5677"/>
    <cellStyle name="Normal 9 2 10 2 2 3" xfId="5678"/>
    <cellStyle name="Normal 9 2 10 2 3" xfId="5679"/>
    <cellStyle name="Normal 9 2 10 3" xfId="5680"/>
    <cellStyle name="Normal 9 2 11" xfId="5681"/>
    <cellStyle name="Normal 9 2 11 2" xfId="5682"/>
    <cellStyle name="Normal 9 2 11 2 2" xfId="5683"/>
    <cellStyle name="Normal 9 2 11 2 2 2" xfId="5684"/>
    <cellStyle name="Normal 9 2 11 2 2 3" xfId="5685"/>
    <cellStyle name="Normal 9 2 11 2 3" xfId="5686"/>
    <cellStyle name="Normal 9 2 11 3" xfId="5687"/>
    <cellStyle name="Normal 9 2 12" xfId="5688"/>
    <cellStyle name="Normal 9 2 12 2" xfId="5689"/>
    <cellStyle name="Normal 9 2 12 2 2" xfId="5690"/>
    <cellStyle name="Normal 9 2 12 2 2 2" xfId="5691"/>
    <cellStyle name="Normal 9 2 12 2 2 3" xfId="5692"/>
    <cellStyle name="Normal 9 2 12 2 3" xfId="5693"/>
    <cellStyle name="Normal 9 2 12 3" xfId="5694"/>
    <cellStyle name="Normal 9 2 13" xfId="5695"/>
    <cellStyle name="Normal 9 2 13 2" xfId="5696"/>
    <cellStyle name="Normal 9 2 13 2 2" xfId="5697"/>
    <cellStyle name="Normal 9 2 13 2 2 2" xfId="5698"/>
    <cellStyle name="Normal 9 2 13 2 2 3" xfId="5699"/>
    <cellStyle name="Normal 9 2 13 2 3" xfId="5700"/>
    <cellStyle name="Normal 9 2 13 3" xfId="5701"/>
    <cellStyle name="Normal 9 2 14" xfId="5702"/>
    <cellStyle name="Normal 9 2 14 2" xfId="5703"/>
    <cellStyle name="Normal 9 2 14 2 2" xfId="5704"/>
    <cellStyle name="Normal 9 2 14 2 3" xfId="5705"/>
    <cellStyle name="Normal 9 2 14 3" xfId="5706"/>
    <cellStyle name="Normal 9 2 15" xfId="5707"/>
    <cellStyle name="Normal 9 2 2" xfId="5708"/>
    <cellStyle name="Normal 9 2 2 2" xfId="5709"/>
    <cellStyle name="Normal 9 2 2 2 2" xfId="5710"/>
    <cellStyle name="Normal 9 2 2 2 2 2" xfId="5711"/>
    <cellStyle name="Normal 9 2 2 2 2 3" xfId="5712"/>
    <cellStyle name="Normal 9 2 2 2 3" xfId="5713"/>
    <cellStyle name="Normal 9 2 2 3" xfId="5714"/>
    <cellStyle name="Normal 9 2 3" xfId="5715"/>
    <cellStyle name="Normal 9 2 3 2" xfId="5716"/>
    <cellStyle name="Normal 9 2 3 2 2" xfId="5717"/>
    <cellStyle name="Normal 9 2 3 2 2 2" xfId="5718"/>
    <cellStyle name="Normal 9 2 3 2 2 3" xfId="5719"/>
    <cellStyle name="Normal 9 2 3 2 3" xfId="5720"/>
    <cellStyle name="Normal 9 2 3 3" xfId="5721"/>
    <cellStyle name="Normal 9 2 4" xfId="5722"/>
    <cellStyle name="Normal 9 2 4 2" xfId="5723"/>
    <cellStyle name="Normal 9 2 4 2 2" xfId="5724"/>
    <cellStyle name="Normal 9 2 4 2 2 2" xfId="5725"/>
    <cellStyle name="Normal 9 2 4 2 2 3" xfId="5726"/>
    <cellStyle name="Normal 9 2 4 2 3" xfId="5727"/>
    <cellStyle name="Normal 9 2 4 3" xfId="5728"/>
    <cellStyle name="Normal 9 2 5" xfId="5729"/>
    <cellStyle name="Normal 9 2 5 2" xfId="5730"/>
    <cellStyle name="Normal 9 2 5 2 2" xfId="5731"/>
    <cellStyle name="Normal 9 2 5 2 2 2" xfId="5732"/>
    <cellStyle name="Normal 9 2 5 2 2 3" xfId="5733"/>
    <cellStyle name="Normal 9 2 5 2 3" xfId="5734"/>
    <cellStyle name="Normal 9 2 5 3" xfId="5735"/>
    <cellStyle name="Normal 9 2 6" xfId="5736"/>
    <cellStyle name="Normal 9 2 6 2" xfId="5737"/>
    <cellStyle name="Normal 9 2 6 2 2" xfId="5738"/>
    <cellStyle name="Normal 9 2 6 2 2 2" xfId="5739"/>
    <cellStyle name="Normal 9 2 6 2 2 3" xfId="5740"/>
    <cellStyle name="Normal 9 2 6 2 3" xfId="5741"/>
    <cellStyle name="Normal 9 2 6 3" xfId="5742"/>
    <cellStyle name="Normal 9 2 7" xfId="5743"/>
    <cellStyle name="Normal 9 2 7 2" xfId="5744"/>
    <cellStyle name="Normal 9 2 7 2 2" xfId="5745"/>
    <cellStyle name="Normal 9 2 7 2 2 2" xfId="5746"/>
    <cellStyle name="Normal 9 2 7 2 2 3" xfId="5747"/>
    <cellStyle name="Normal 9 2 7 2 3" xfId="5748"/>
    <cellStyle name="Normal 9 2 7 3" xfId="5749"/>
    <cellStyle name="Normal 9 2 8" xfId="5750"/>
    <cellStyle name="Normal 9 2 8 2" xfId="5751"/>
    <cellStyle name="Normal 9 2 8 2 2" xfId="5752"/>
    <cellStyle name="Normal 9 2 8 2 2 2" xfId="5753"/>
    <cellStyle name="Normal 9 2 8 2 2 3" xfId="5754"/>
    <cellStyle name="Normal 9 2 8 2 3" xfId="5755"/>
    <cellStyle name="Normal 9 2 8 3" xfId="5756"/>
    <cellStyle name="Normal 9 2 9" xfId="5757"/>
    <cellStyle name="Normal 9 2 9 2" xfId="5758"/>
    <cellStyle name="Normal 9 2 9 2 2" xfId="5759"/>
    <cellStyle name="Normal 9 2 9 2 2 2" xfId="5760"/>
    <cellStyle name="Normal 9 2 9 2 2 3" xfId="5761"/>
    <cellStyle name="Normal 9 2 9 2 3" xfId="5762"/>
    <cellStyle name="Normal 9 2 9 3" xfId="5763"/>
    <cellStyle name="Normal 9 3" xfId="8768"/>
    <cellStyle name="Normal 9 4" xfId="8769"/>
    <cellStyle name="Normal 9 5" xfId="8770"/>
    <cellStyle name="Normal 9 5 2" xfId="8771"/>
    <cellStyle name="Normal 9 5 3" xfId="8772"/>
    <cellStyle name="Notas 10" xfId="5764"/>
    <cellStyle name="Notas 10 2" xfId="5765"/>
    <cellStyle name="Notas 10 2 2" xfId="5766"/>
    <cellStyle name="Notas 10 2 2 2" xfId="5767"/>
    <cellStyle name="Notas 10 2 2 3" xfId="5768"/>
    <cellStyle name="Notas 10 2 3" xfId="5769"/>
    <cellStyle name="Notas 10 3" xfId="5770"/>
    <cellStyle name="Notas 11" xfId="5771"/>
    <cellStyle name="Notas 11 2" xfId="5772"/>
    <cellStyle name="Notas 11 2 2" xfId="5773"/>
    <cellStyle name="Notas 11 2 2 2" xfId="5774"/>
    <cellStyle name="Notas 11 2 2 3" xfId="5775"/>
    <cellStyle name="Notas 11 2 3" xfId="5776"/>
    <cellStyle name="Notas 11 3" xfId="5777"/>
    <cellStyle name="Notas 12" xfId="5778"/>
    <cellStyle name="Notas 12 2" xfId="5779"/>
    <cellStyle name="Notas 12 2 2" xfId="5780"/>
    <cellStyle name="Notas 12 2 2 2" xfId="5781"/>
    <cellStyle name="Notas 12 2 2 3" xfId="5782"/>
    <cellStyle name="Notas 12 2 3" xfId="5783"/>
    <cellStyle name="Notas 12 3" xfId="5784"/>
    <cellStyle name="Notas 13" xfId="5785"/>
    <cellStyle name="Notas 13 2" xfId="5786"/>
    <cellStyle name="Notas 13 2 2" xfId="5787"/>
    <cellStyle name="Notas 13 2 2 2" xfId="5788"/>
    <cellStyle name="Notas 13 2 2 3" xfId="5789"/>
    <cellStyle name="Notas 13 2 3" xfId="5790"/>
    <cellStyle name="Notas 13 3" xfId="5791"/>
    <cellStyle name="Notas 14" xfId="5792"/>
    <cellStyle name="Notas 14 2" xfId="5793"/>
    <cellStyle name="Notas 15" xfId="5794"/>
    <cellStyle name="Notas 16" xfId="5795"/>
    <cellStyle name="Notas 17" xfId="8773"/>
    <cellStyle name="Notas 18" xfId="8774"/>
    <cellStyle name="Notas 19" xfId="8775"/>
    <cellStyle name="Notas 2" xfId="5796"/>
    <cellStyle name="Notas 2 10" xfId="8776"/>
    <cellStyle name="Notas 2 11" xfId="8777"/>
    <cellStyle name="Notas 2 12" xfId="8778"/>
    <cellStyle name="Notas 2 13" xfId="8779"/>
    <cellStyle name="Notas 2 14" xfId="8780"/>
    <cellStyle name="Notas 2 15" xfId="8781"/>
    <cellStyle name="Notas 2 16" xfId="8782"/>
    <cellStyle name="Notas 2 17" xfId="8783"/>
    <cellStyle name="Notas 2 18" xfId="8784"/>
    <cellStyle name="Notas 2 19" xfId="8785"/>
    <cellStyle name="Notas 2 2" xfId="5797"/>
    <cellStyle name="Notas 2 2 2" xfId="5798"/>
    <cellStyle name="Notas 2 2 2 2" xfId="5799"/>
    <cellStyle name="Notas 2 2 2 3" xfId="5800"/>
    <cellStyle name="Notas 2 2 3" xfId="5801"/>
    <cellStyle name="Notas 2 20" xfId="8786"/>
    <cellStyle name="Notas 2 21" xfId="8787"/>
    <cellStyle name="Notas 2 22" xfId="8788"/>
    <cellStyle name="Notas 2 23" xfId="8789"/>
    <cellStyle name="Notas 2 24" xfId="8790"/>
    <cellStyle name="Notas 2 3" xfId="5802"/>
    <cellStyle name="Notas 2 4" xfId="8791"/>
    <cellStyle name="Notas 2 5" xfId="8792"/>
    <cellStyle name="Notas 2 6" xfId="8793"/>
    <cellStyle name="Notas 2 7" xfId="8794"/>
    <cellStyle name="Notas 2 8" xfId="8795"/>
    <cellStyle name="Notas 2 9" xfId="8796"/>
    <cellStyle name="Notas 20" xfId="8797"/>
    <cellStyle name="Notas 21" xfId="8798"/>
    <cellStyle name="Notas 22" xfId="8799"/>
    <cellStyle name="Notas 23" xfId="8800"/>
    <cellStyle name="Notas 24" xfId="8801"/>
    <cellStyle name="Notas 25" xfId="8802"/>
    <cellStyle name="Notas 26" xfId="8803"/>
    <cellStyle name="Notas 27" xfId="8804"/>
    <cellStyle name="Notas 3" xfId="5803"/>
    <cellStyle name="Notas 3 2" xfId="5804"/>
    <cellStyle name="Notas 3 2 2" xfId="5805"/>
    <cellStyle name="Notas 3 2 2 2" xfId="5806"/>
    <cellStyle name="Notas 3 2 2 3" xfId="5807"/>
    <cellStyle name="Notas 3 2 3" xfId="5808"/>
    <cellStyle name="Notas 3 3" xfId="5809"/>
    <cellStyle name="Notas 4" xfId="5810"/>
    <cellStyle name="Notas 4 2" xfId="5811"/>
    <cellStyle name="Notas 4 2 2" xfId="5812"/>
    <cellStyle name="Notas 4 2 2 2" xfId="5813"/>
    <cellStyle name="Notas 4 2 2 3" xfId="5814"/>
    <cellStyle name="Notas 4 2 3" xfId="5815"/>
    <cellStyle name="Notas 4 3" xfId="5816"/>
    <cellStyle name="Notas 5" xfId="5817"/>
    <cellStyle name="Notas 5 2" xfId="5818"/>
    <cellStyle name="Notas 5 2 2" xfId="5819"/>
    <cellStyle name="Notas 5 2 2 2" xfId="5820"/>
    <cellStyle name="Notas 5 2 2 3" xfId="5821"/>
    <cellStyle name="Notas 5 2 3" xfId="5822"/>
    <cellStyle name="Notas 5 3" xfId="5823"/>
    <cellStyle name="Notas 6" xfId="5824"/>
    <cellStyle name="Notas 6 2" xfId="5825"/>
    <cellStyle name="Notas 6 2 2" xfId="5826"/>
    <cellStyle name="Notas 6 2 2 2" xfId="5827"/>
    <cellStyle name="Notas 6 2 2 3" xfId="5828"/>
    <cellStyle name="Notas 6 2 3" xfId="5829"/>
    <cellStyle name="Notas 6 3" xfId="5830"/>
    <cellStyle name="Notas 7" xfId="5831"/>
    <cellStyle name="Notas 7 2" xfId="5832"/>
    <cellStyle name="Notas 7 2 2" xfId="5833"/>
    <cellStyle name="Notas 7 2 2 2" xfId="5834"/>
    <cellStyle name="Notas 7 2 2 3" xfId="5835"/>
    <cellStyle name="Notas 7 2 3" xfId="5836"/>
    <cellStyle name="Notas 7 3" xfId="5837"/>
    <cellStyle name="Notas 8" xfId="5838"/>
    <cellStyle name="Notas 8 2" xfId="5839"/>
    <cellStyle name="Notas 8 2 2" xfId="5840"/>
    <cellStyle name="Notas 8 2 2 2" xfId="5841"/>
    <cellStyle name="Notas 8 2 2 3" xfId="5842"/>
    <cellStyle name="Notas 8 2 3" xfId="5843"/>
    <cellStyle name="Notas 8 3" xfId="5844"/>
    <cellStyle name="Notas 9" xfId="5845"/>
    <cellStyle name="Notas 9 2" xfId="5846"/>
    <cellStyle name="Notas 9 2 2" xfId="5847"/>
    <cellStyle name="Notas 9 2 2 2" xfId="5848"/>
    <cellStyle name="Notas 9 2 2 3" xfId="5849"/>
    <cellStyle name="Notas 9 2 3" xfId="5850"/>
    <cellStyle name="Notas 9 3" xfId="5851"/>
    <cellStyle name="Salida 2" xfId="8805"/>
    <cellStyle name="Texto de advertencia 2" xfId="5852"/>
    <cellStyle name="Texto de advertencia 2 2" xfId="5853"/>
    <cellStyle name="Texto de advertencia 3" xfId="5854"/>
    <cellStyle name="Texto de advertencia 4" xfId="5855"/>
    <cellStyle name="Texto de advertencia 5" xfId="8806"/>
    <cellStyle name="Texto de advertencia 6" xfId="8807"/>
    <cellStyle name="Texto de advertencia 7" xfId="8808"/>
    <cellStyle name="Texto explicativo 2" xfId="8809"/>
    <cellStyle name="Título 1 2" xfId="8810"/>
    <cellStyle name="Título 2 2" xfId="8811"/>
    <cellStyle name="Título 3 2" xfId="8812"/>
    <cellStyle name="Título 4" xfId="8813"/>
    <cellStyle name="Total 10" xfId="5856"/>
    <cellStyle name="Total 10 10" xfId="8814"/>
    <cellStyle name="Total 10 11" xfId="8815"/>
    <cellStyle name="Total 10 12" xfId="8816"/>
    <cellStyle name="Total 10 13" xfId="8817"/>
    <cellStyle name="Total 10 14" xfId="8818"/>
    <cellStyle name="Total 10 15" xfId="8819"/>
    <cellStyle name="Total 10 16" xfId="8820"/>
    <cellStyle name="Total 10 17" xfId="8821"/>
    <cellStyle name="Total 10 18" xfId="8822"/>
    <cellStyle name="Total 10 19" xfId="8823"/>
    <cellStyle name="Total 10 2" xfId="5857"/>
    <cellStyle name="Total 10 2 2" xfId="5858"/>
    <cellStyle name="Total 10 2 2 2" xfId="5859"/>
    <cellStyle name="Total 10 2 2 3" xfId="5860"/>
    <cellStyle name="Total 10 2 3" xfId="5861"/>
    <cellStyle name="Total 10 20" xfId="8824"/>
    <cellStyle name="Total 10 21" xfId="8825"/>
    <cellStyle name="Total 10 22" xfId="8826"/>
    <cellStyle name="Total 10 23" xfId="8827"/>
    <cellStyle name="Total 10 24" xfId="8828"/>
    <cellStyle name="Total 10 3" xfId="5862"/>
    <cellStyle name="Total 10 4" xfId="8829"/>
    <cellStyle name="Total 10 5" xfId="8830"/>
    <cellStyle name="Total 10 6" xfId="8831"/>
    <cellStyle name="Total 10 7" xfId="8832"/>
    <cellStyle name="Total 10 8" xfId="8833"/>
    <cellStyle name="Total 10 9" xfId="8834"/>
    <cellStyle name="Total 11" xfId="5863"/>
    <cellStyle name="Total 11 10" xfId="8835"/>
    <cellStyle name="Total 11 11" xfId="8836"/>
    <cellStyle name="Total 11 12" xfId="8837"/>
    <cellStyle name="Total 11 13" xfId="8838"/>
    <cellStyle name="Total 11 14" xfId="8839"/>
    <cellStyle name="Total 11 15" xfId="8840"/>
    <cellStyle name="Total 11 16" xfId="8841"/>
    <cellStyle name="Total 11 17" xfId="8842"/>
    <cellStyle name="Total 11 18" xfId="8843"/>
    <cellStyle name="Total 11 19" xfId="8844"/>
    <cellStyle name="Total 11 2" xfId="5864"/>
    <cellStyle name="Total 11 2 2" xfId="5865"/>
    <cellStyle name="Total 11 2 2 2" xfId="5866"/>
    <cellStyle name="Total 11 2 2 3" xfId="5867"/>
    <cellStyle name="Total 11 2 3" xfId="5868"/>
    <cellStyle name="Total 11 20" xfId="8845"/>
    <cellStyle name="Total 11 21" xfId="8846"/>
    <cellStyle name="Total 11 22" xfId="8847"/>
    <cellStyle name="Total 11 23" xfId="8848"/>
    <cellStyle name="Total 11 24" xfId="8849"/>
    <cellStyle name="Total 11 3" xfId="5869"/>
    <cellStyle name="Total 11 4" xfId="8850"/>
    <cellStyle name="Total 11 5" xfId="8851"/>
    <cellStyle name="Total 11 6" xfId="8852"/>
    <cellStyle name="Total 11 7" xfId="8853"/>
    <cellStyle name="Total 11 8" xfId="8854"/>
    <cellStyle name="Total 11 9" xfId="8855"/>
    <cellStyle name="Total 12" xfId="5870"/>
    <cellStyle name="Total 12 10" xfId="8856"/>
    <cellStyle name="Total 12 11" xfId="8857"/>
    <cellStyle name="Total 12 12" xfId="8858"/>
    <cellStyle name="Total 12 13" xfId="8859"/>
    <cellStyle name="Total 12 14" xfId="8860"/>
    <cellStyle name="Total 12 15" xfId="8861"/>
    <cellStyle name="Total 12 16" xfId="8862"/>
    <cellStyle name="Total 12 17" xfId="8863"/>
    <cellStyle name="Total 12 18" xfId="8864"/>
    <cellStyle name="Total 12 19" xfId="8865"/>
    <cellStyle name="Total 12 2" xfId="5871"/>
    <cellStyle name="Total 12 2 2" xfId="5872"/>
    <cellStyle name="Total 12 2 2 2" xfId="5873"/>
    <cellStyle name="Total 12 2 2 3" xfId="5874"/>
    <cellStyle name="Total 12 2 3" xfId="5875"/>
    <cellStyle name="Total 12 20" xfId="8866"/>
    <cellStyle name="Total 12 21" xfId="8867"/>
    <cellStyle name="Total 12 22" xfId="8868"/>
    <cellStyle name="Total 12 23" xfId="8869"/>
    <cellStyle name="Total 12 24" xfId="8870"/>
    <cellStyle name="Total 12 3" xfId="5876"/>
    <cellStyle name="Total 12 4" xfId="8871"/>
    <cellStyle name="Total 12 5" xfId="8872"/>
    <cellStyle name="Total 12 6" xfId="8873"/>
    <cellStyle name="Total 12 7" xfId="8874"/>
    <cellStyle name="Total 12 8" xfId="8875"/>
    <cellStyle name="Total 12 9" xfId="8876"/>
    <cellStyle name="Total 13" xfId="5877"/>
    <cellStyle name="Total 13 10" xfId="8877"/>
    <cellStyle name="Total 13 11" xfId="8878"/>
    <cellStyle name="Total 13 12" xfId="8879"/>
    <cellStyle name="Total 13 13" xfId="8880"/>
    <cellStyle name="Total 13 14" xfId="8881"/>
    <cellStyle name="Total 13 15" xfId="8882"/>
    <cellStyle name="Total 13 16" xfId="8883"/>
    <cellStyle name="Total 13 17" xfId="8884"/>
    <cellStyle name="Total 13 18" xfId="8885"/>
    <cellStyle name="Total 13 19" xfId="8886"/>
    <cellStyle name="Total 13 2" xfId="5878"/>
    <cellStyle name="Total 13 2 2" xfId="5879"/>
    <cellStyle name="Total 13 2 2 2" xfId="5880"/>
    <cellStyle name="Total 13 2 2 3" xfId="5881"/>
    <cellStyle name="Total 13 2 3" xfId="5882"/>
    <cellStyle name="Total 13 20" xfId="8887"/>
    <cellStyle name="Total 13 21" xfId="8888"/>
    <cellStyle name="Total 13 22" xfId="8889"/>
    <cellStyle name="Total 13 23" xfId="8890"/>
    <cellStyle name="Total 13 24" xfId="8891"/>
    <cellStyle name="Total 13 3" xfId="5883"/>
    <cellStyle name="Total 13 4" xfId="8892"/>
    <cellStyle name="Total 13 5" xfId="8893"/>
    <cellStyle name="Total 13 6" xfId="8894"/>
    <cellStyle name="Total 13 7" xfId="8895"/>
    <cellStyle name="Total 13 8" xfId="8896"/>
    <cellStyle name="Total 13 9" xfId="8897"/>
    <cellStyle name="Total 14" xfId="5884"/>
    <cellStyle name="Total 14 10" xfId="8898"/>
    <cellStyle name="Total 14 11" xfId="8899"/>
    <cellStyle name="Total 14 12" xfId="8900"/>
    <cellStyle name="Total 14 13" xfId="8901"/>
    <cellStyle name="Total 14 14" xfId="8902"/>
    <cellStyle name="Total 14 15" xfId="8903"/>
    <cellStyle name="Total 14 16" xfId="8904"/>
    <cellStyle name="Total 14 17" xfId="8905"/>
    <cellStyle name="Total 14 18" xfId="8906"/>
    <cellStyle name="Total 14 19" xfId="8907"/>
    <cellStyle name="Total 14 2" xfId="5885"/>
    <cellStyle name="Total 14 2 2" xfId="5886"/>
    <cellStyle name="Total 14 2 2 2" xfId="5887"/>
    <cellStyle name="Total 14 2 2 3" xfId="5888"/>
    <cellStyle name="Total 14 2 3" xfId="5889"/>
    <cellStyle name="Total 14 20" xfId="8908"/>
    <cellStyle name="Total 14 21" xfId="8909"/>
    <cellStyle name="Total 14 22" xfId="8910"/>
    <cellStyle name="Total 14 23" xfId="8911"/>
    <cellStyle name="Total 14 24" xfId="8912"/>
    <cellStyle name="Total 14 3" xfId="5890"/>
    <cellStyle name="Total 14 4" xfId="8913"/>
    <cellStyle name="Total 14 5" xfId="8914"/>
    <cellStyle name="Total 14 6" xfId="8915"/>
    <cellStyle name="Total 14 7" xfId="8916"/>
    <cellStyle name="Total 14 8" xfId="8917"/>
    <cellStyle name="Total 14 9" xfId="8918"/>
    <cellStyle name="Total 15" xfId="5891"/>
    <cellStyle name="Total 15 10" xfId="8919"/>
    <cellStyle name="Total 15 11" xfId="8920"/>
    <cellStyle name="Total 15 12" xfId="8921"/>
    <cellStyle name="Total 15 13" xfId="8922"/>
    <cellStyle name="Total 15 14" xfId="8923"/>
    <cellStyle name="Total 15 15" xfId="8924"/>
    <cellStyle name="Total 15 16" xfId="8925"/>
    <cellStyle name="Total 15 17" xfId="8926"/>
    <cellStyle name="Total 15 18" xfId="8927"/>
    <cellStyle name="Total 15 19" xfId="8928"/>
    <cellStyle name="Total 15 2" xfId="5892"/>
    <cellStyle name="Total 15 2 2" xfId="5893"/>
    <cellStyle name="Total 15 2 2 2" xfId="5894"/>
    <cellStyle name="Total 15 2 2 3" xfId="5895"/>
    <cellStyle name="Total 15 2 3" xfId="5896"/>
    <cellStyle name="Total 15 20" xfId="8929"/>
    <cellStyle name="Total 15 21" xfId="8930"/>
    <cellStyle name="Total 15 22" xfId="8931"/>
    <cellStyle name="Total 15 23" xfId="8932"/>
    <cellStyle name="Total 15 24" xfId="8933"/>
    <cellStyle name="Total 15 3" xfId="5897"/>
    <cellStyle name="Total 15 4" xfId="8934"/>
    <cellStyle name="Total 15 5" xfId="8935"/>
    <cellStyle name="Total 15 6" xfId="8936"/>
    <cellStyle name="Total 15 7" xfId="8937"/>
    <cellStyle name="Total 15 8" xfId="8938"/>
    <cellStyle name="Total 15 9" xfId="8939"/>
    <cellStyle name="Total 16" xfId="5898"/>
    <cellStyle name="Total 16 10" xfId="8940"/>
    <cellStyle name="Total 16 11" xfId="8941"/>
    <cellStyle name="Total 16 12" xfId="8942"/>
    <cellStyle name="Total 16 13" xfId="8943"/>
    <cellStyle name="Total 16 14" xfId="8944"/>
    <cellStyle name="Total 16 15" xfId="8945"/>
    <cellStyle name="Total 16 16" xfId="8946"/>
    <cellStyle name="Total 16 17" xfId="8947"/>
    <cellStyle name="Total 16 18" xfId="8948"/>
    <cellStyle name="Total 16 19" xfId="8949"/>
    <cellStyle name="Total 16 2" xfId="5899"/>
    <cellStyle name="Total 16 2 2" xfId="5900"/>
    <cellStyle name="Total 16 2 2 2" xfId="5901"/>
    <cellStyle name="Total 16 2 2 3" xfId="5902"/>
    <cellStyle name="Total 16 2 3" xfId="5903"/>
    <cellStyle name="Total 16 20" xfId="8950"/>
    <cellStyle name="Total 16 21" xfId="8951"/>
    <cellStyle name="Total 16 22" xfId="8952"/>
    <cellStyle name="Total 16 23" xfId="8953"/>
    <cellStyle name="Total 16 24" xfId="8954"/>
    <cellStyle name="Total 16 3" xfId="5904"/>
    <cellStyle name="Total 16 4" xfId="8955"/>
    <cellStyle name="Total 16 5" xfId="8956"/>
    <cellStyle name="Total 16 6" xfId="8957"/>
    <cellStyle name="Total 16 7" xfId="8958"/>
    <cellStyle name="Total 16 8" xfId="8959"/>
    <cellStyle name="Total 16 9" xfId="8960"/>
    <cellStyle name="Total 17" xfId="5905"/>
    <cellStyle name="Total 17 10" xfId="8961"/>
    <cellStyle name="Total 17 11" xfId="8962"/>
    <cellStyle name="Total 17 12" xfId="8963"/>
    <cellStyle name="Total 17 13" xfId="8964"/>
    <cellStyle name="Total 17 14" xfId="8965"/>
    <cellStyle name="Total 17 15" xfId="8966"/>
    <cellStyle name="Total 17 16" xfId="8967"/>
    <cellStyle name="Total 17 17" xfId="8968"/>
    <cellStyle name="Total 17 18" xfId="8969"/>
    <cellStyle name="Total 17 19" xfId="8970"/>
    <cellStyle name="Total 17 2" xfId="5906"/>
    <cellStyle name="Total 17 2 2" xfId="5907"/>
    <cellStyle name="Total 17 2 2 2" xfId="5908"/>
    <cellStyle name="Total 17 2 2 3" xfId="5909"/>
    <cellStyle name="Total 17 2 3" xfId="5910"/>
    <cellStyle name="Total 17 20" xfId="8971"/>
    <cellStyle name="Total 17 21" xfId="8972"/>
    <cellStyle name="Total 17 22" xfId="8973"/>
    <cellStyle name="Total 17 23" xfId="8974"/>
    <cellStyle name="Total 17 24" xfId="8975"/>
    <cellStyle name="Total 17 3" xfId="5911"/>
    <cellStyle name="Total 17 4" xfId="8976"/>
    <cellStyle name="Total 17 5" xfId="8977"/>
    <cellStyle name="Total 17 6" xfId="8978"/>
    <cellStyle name="Total 17 7" xfId="8979"/>
    <cellStyle name="Total 17 8" xfId="8980"/>
    <cellStyle name="Total 17 9" xfId="8981"/>
    <cellStyle name="Total 18" xfId="5912"/>
    <cellStyle name="Total 18 10" xfId="8982"/>
    <cellStyle name="Total 18 11" xfId="8983"/>
    <cellStyle name="Total 18 12" xfId="8984"/>
    <cellStyle name="Total 18 13" xfId="8985"/>
    <cellStyle name="Total 18 14" xfId="8986"/>
    <cellStyle name="Total 18 15" xfId="8987"/>
    <cellStyle name="Total 18 16" xfId="8988"/>
    <cellStyle name="Total 18 17" xfId="8989"/>
    <cellStyle name="Total 18 18" xfId="8990"/>
    <cellStyle name="Total 18 19" xfId="8991"/>
    <cellStyle name="Total 18 2" xfId="5913"/>
    <cellStyle name="Total 18 2 2" xfId="5914"/>
    <cellStyle name="Total 18 2 2 2" xfId="5915"/>
    <cellStyle name="Total 18 2 2 3" xfId="5916"/>
    <cellStyle name="Total 18 2 3" xfId="5917"/>
    <cellStyle name="Total 18 20" xfId="8992"/>
    <cellStyle name="Total 18 21" xfId="8993"/>
    <cellStyle name="Total 18 22" xfId="8994"/>
    <cellStyle name="Total 18 23" xfId="8995"/>
    <cellStyle name="Total 18 24" xfId="8996"/>
    <cellStyle name="Total 18 3" xfId="5918"/>
    <cellStyle name="Total 18 4" xfId="8997"/>
    <cellStyle name="Total 18 5" xfId="8998"/>
    <cellStyle name="Total 18 6" xfId="8999"/>
    <cellStyle name="Total 18 7" xfId="9000"/>
    <cellStyle name="Total 18 8" xfId="9001"/>
    <cellStyle name="Total 18 9" xfId="9002"/>
    <cellStyle name="Total 19" xfId="5919"/>
    <cellStyle name="Total 19 10" xfId="9003"/>
    <cellStyle name="Total 19 11" xfId="9004"/>
    <cellStyle name="Total 19 12" xfId="9005"/>
    <cellStyle name="Total 19 13" xfId="9006"/>
    <cellStyle name="Total 19 14" xfId="9007"/>
    <cellStyle name="Total 19 15" xfId="9008"/>
    <cellStyle name="Total 19 16" xfId="9009"/>
    <cellStyle name="Total 19 17" xfId="9010"/>
    <cellStyle name="Total 19 18" xfId="9011"/>
    <cellStyle name="Total 19 19" xfId="9012"/>
    <cellStyle name="Total 19 2" xfId="5920"/>
    <cellStyle name="Total 19 2 2" xfId="5921"/>
    <cellStyle name="Total 19 2 2 2" xfId="5922"/>
    <cellStyle name="Total 19 2 2 3" xfId="5923"/>
    <cellStyle name="Total 19 2 3" xfId="5924"/>
    <cellStyle name="Total 19 20" xfId="9013"/>
    <cellStyle name="Total 19 21" xfId="9014"/>
    <cellStyle name="Total 19 22" xfId="9015"/>
    <cellStyle name="Total 19 23" xfId="9016"/>
    <cellStyle name="Total 19 24" xfId="9017"/>
    <cellStyle name="Total 19 3" xfId="5925"/>
    <cellStyle name="Total 19 4" xfId="9018"/>
    <cellStyle name="Total 19 5" xfId="9019"/>
    <cellStyle name="Total 19 6" xfId="9020"/>
    <cellStyle name="Total 19 7" xfId="9021"/>
    <cellStyle name="Total 19 8" xfId="9022"/>
    <cellStyle name="Total 19 9" xfId="9023"/>
    <cellStyle name="Total 2" xfId="5926"/>
    <cellStyle name="Total 2 10" xfId="9024"/>
    <cellStyle name="Total 2 11" xfId="9025"/>
    <cellStyle name="Total 2 12" xfId="9026"/>
    <cellStyle name="Total 2 13" xfId="9027"/>
    <cellStyle name="Total 2 14" xfId="9028"/>
    <cellStyle name="Total 2 15" xfId="9029"/>
    <cellStyle name="Total 2 16" xfId="9030"/>
    <cellStyle name="Total 2 17" xfId="9031"/>
    <cellStyle name="Total 2 18" xfId="9032"/>
    <cellStyle name="Total 2 19" xfId="9033"/>
    <cellStyle name="Total 2 2" xfId="5927"/>
    <cellStyle name="Total 2 2 2" xfId="5928"/>
    <cellStyle name="Total 2 2 2 2" xfId="5929"/>
    <cellStyle name="Total 2 2 2 3" xfId="5930"/>
    <cellStyle name="Total 2 2 3" xfId="5931"/>
    <cellStyle name="Total 2 20" xfId="9034"/>
    <cellStyle name="Total 2 21" xfId="9035"/>
    <cellStyle name="Total 2 22" xfId="9036"/>
    <cellStyle name="Total 2 23" xfId="9037"/>
    <cellStyle name="Total 2 24" xfId="9038"/>
    <cellStyle name="Total 2 3" xfId="5932"/>
    <cellStyle name="Total 2 4" xfId="9039"/>
    <cellStyle name="Total 2 5" xfId="9040"/>
    <cellStyle name="Total 2 6" xfId="9041"/>
    <cellStyle name="Total 2 7" xfId="9042"/>
    <cellStyle name="Total 2 8" xfId="9043"/>
    <cellStyle name="Total 2 9" xfId="9044"/>
    <cellStyle name="Total 20" xfId="5933"/>
    <cellStyle name="Total 20 10" xfId="9045"/>
    <cellStyle name="Total 20 11" xfId="9046"/>
    <cellStyle name="Total 20 12" xfId="9047"/>
    <cellStyle name="Total 20 13" xfId="9048"/>
    <cellStyle name="Total 20 14" xfId="9049"/>
    <cellStyle name="Total 20 15" xfId="9050"/>
    <cellStyle name="Total 20 16" xfId="9051"/>
    <cellStyle name="Total 20 17" xfId="9052"/>
    <cellStyle name="Total 20 18" xfId="9053"/>
    <cellStyle name="Total 20 19" xfId="9054"/>
    <cellStyle name="Total 20 2" xfId="5934"/>
    <cellStyle name="Total 20 2 2" xfId="5935"/>
    <cellStyle name="Total 20 2 2 2" xfId="5936"/>
    <cellStyle name="Total 20 2 2 3" xfId="5937"/>
    <cellStyle name="Total 20 2 3" xfId="5938"/>
    <cellStyle name="Total 20 20" xfId="9055"/>
    <cellStyle name="Total 20 21" xfId="9056"/>
    <cellStyle name="Total 20 22" xfId="9057"/>
    <cellStyle name="Total 20 23" xfId="9058"/>
    <cellStyle name="Total 20 24" xfId="9059"/>
    <cellStyle name="Total 20 3" xfId="5939"/>
    <cellStyle name="Total 20 4" xfId="9060"/>
    <cellStyle name="Total 20 5" xfId="9061"/>
    <cellStyle name="Total 20 6" xfId="9062"/>
    <cellStyle name="Total 20 7" xfId="9063"/>
    <cellStyle name="Total 20 8" xfId="9064"/>
    <cellStyle name="Total 20 9" xfId="9065"/>
    <cellStyle name="Total 21" xfId="5940"/>
    <cellStyle name="Total 21 10" xfId="9066"/>
    <cellStyle name="Total 21 11" xfId="9067"/>
    <cellStyle name="Total 21 12" xfId="9068"/>
    <cellStyle name="Total 21 13" xfId="9069"/>
    <cellStyle name="Total 21 14" xfId="9070"/>
    <cellStyle name="Total 21 15" xfId="9071"/>
    <cellStyle name="Total 21 16" xfId="9072"/>
    <cellStyle name="Total 21 17" xfId="9073"/>
    <cellStyle name="Total 21 18" xfId="9074"/>
    <cellStyle name="Total 21 19" xfId="9075"/>
    <cellStyle name="Total 21 2" xfId="5941"/>
    <cellStyle name="Total 21 2 2" xfId="5942"/>
    <cellStyle name="Total 21 2 2 2" xfId="5943"/>
    <cellStyle name="Total 21 2 2 3" xfId="5944"/>
    <cellStyle name="Total 21 2 3" xfId="5945"/>
    <cellStyle name="Total 21 20" xfId="9076"/>
    <cellStyle name="Total 21 21" xfId="9077"/>
    <cellStyle name="Total 21 22" xfId="9078"/>
    <cellStyle name="Total 21 23" xfId="9079"/>
    <cellStyle name="Total 21 24" xfId="9080"/>
    <cellStyle name="Total 21 3" xfId="5946"/>
    <cellStyle name="Total 21 4" xfId="9081"/>
    <cellStyle name="Total 21 5" xfId="9082"/>
    <cellStyle name="Total 21 6" xfId="9083"/>
    <cellStyle name="Total 21 7" xfId="9084"/>
    <cellStyle name="Total 21 8" xfId="9085"/>
    <cellStyle name="Total 21 9" xfId="9086"/>
    <cellStyle name="Total 22" xfId="5947"/>
    <cellStyle name="Total 22 10" xfId="9087"/>
    <cellStyle name="Total 22 11" xfId="9088"/>
    <cellStyle name="Total 22 12" xfId="9089"/>
    <cellStyle name="Total 22 13" xfId="9090"/>
    <cellStyle name="Total 22 14" xfId="9091"/>
    <cellStyle name="Total 22 15" xfId="9092"/>
    <cellStyle name="Total 22 16" xfId="9093"/>
    <cellStyle name="Total 22 17" xfId="9094"/>
    <cellStyle name="Total 22 18" xfId="9095"/>
    <cellStyle name="Total 22 19" xfId="9096"/>
    <cellStyle name="Total 22 2" xfId="5948"/>
    <cellStyle name="Total 22 2 2" xfId="5949"/>
    <cellStyle name="Total 22 2 2 2" xfId="5950"/>
    <cellStyle name="Total 22 2 2 3" xfId="5951"/>
    <cellStyle name="Total 22 2 3" xfId="5952"/>
    <cellStyle name="Total 22 20" xfId="9097"/>
    <cellStyle name="Total 22 21" xfId="9098"/>
    <cellStyle name="Total 22 22" xfId="9099"/>
    <cellStyle name="Total 22 23" xfId="9100"/>
    <cellStyle name="Total 22 24" xfId="9101"/>
    <cellStyle name="Total 22 3" xfId="5953"/>
    <cellStyle name="Total 22 4" xfId="9102"/>
    <cellStyle name="Total 22 5" xfId="9103"/>
    <cellStyle name="Total 22 6" xfId="9104"/>
    <cellStyle name="Total 22 7" xfId="9105"/>
    <cellStyle name="Total 22 8" xfId="9106"/>
    <cellStyle name="Total 22 9" xfId="9107"/>
    <cellStyle name="Total 23" xfId="5954"/>
    <cellStyle name="Total 23 10" xfId="9108"/>
    <cellStyle name="Total 23 11" xfId="9109"/>
    <cellStyle name="Total 23 12" xfId="9110"/>
    <cellStyle name="Total 23 13" xfId="9111"/>
    <cellStyle name="Total 23 14" xfId="9112"/>
    <cellStyle name="Total 23 15" xfId="9113"/>
    <cellStyle name="Total 23 16" xfId="9114"/>
    <cellStyle name="Total 23 17" xfId="9115"/>
    <cellStyle name="Total 23 18" xfId="9116"/>
    <cellStyle name="Total 23 19" xfId="9117"/>
    <cellStyle name="Total 23 2" xfId="5955"/>
    <cellStyle name="Total 23 2 2" xfId="5956"/>
    <cellStyle name="Total 23 2 2 2" xfId="5957"/>
    <cellStyle name="Total 23 2 2 3" xfId="5958"/>
    <cellStyle name="Total 23 2 3" xfId="5959"/>
    <cellStyle name="Total 23 20" xfId="9118"/>
    <cellStyle name="Total 23 21" xfId="9119"/>
    <cellStyle name="Total 23 22" xfId="9120"/>
    <cellStyle name="Total 23 23" xfId="9121"/>
    <cellStyle name="Total 23 24" xfId="9122"/>
    <cellStyle name="Total 23 3" xfId="5960"/>
    <cellStyle name="Total 23 4" xfId="9123"/>
    <cellStyle name="Total 23 5" xfId="9124"/>
    <cellStyle name="Total 23 6" xfId="9125"/>
    <cellStyle name="Total 23 7" xfId="9126"/>
    <cellStyle name="Total 23 8" xfId="9127"/>
    <cellStyle name="Total 23 9" xfId="9128"/>
    <cellStyle name="Total 24" xfId="5961"/>
    <cellStyle name="Total 24 10" xfId="9129"/>
    <cellStyle name="Total 24 11" xfId="9130"/>
    <cellStyle name="Total 24 12" xfId="9131"/>
    <cellStyle name="Total 24 13" xfId="9132"/>
    <cellStyle name="Total 24 14" xfId="9133"/>
    <cellStyle name="Total 24 15" xfId="9134"/>
    <cellStyle name="Total 24 16" xfId="9135"/>
    <cellStyle name="Total 24 17" xfId="9136"/>
    <cellStyle name="Total 24 18" xfId="9137"/>
    <cellStyle name="Total 24 19" xfId="9138"/>
    <cellStyle name="Total 24 2" xfId="5962"/>
    <cellStyle name="Total 24 2 2" xfId="5963"/>
    <cellStyle name="Total 24 2 2 2" xfId="5964"/>
    <cellStyle name="Total 24 2 2 3" xfId="5965"/>
    <cellStyle name="Total 24 2 3" xfId="5966"/>
    <cellStyle name="Total 24 20" xfId="9139"/>
    <cellStyle name="Total 24 21" xfId="9140"/>
    <cellStyle name="Total 24 22" xfId="9141"/>
    <cellStyle name="Total 24 23" xfId="9142"/>
    <cellStyle name="Total 24 24" xfId="9143"/>
    <cellStyle name="Total 24 3" xfId="5967"/>
    <cellStyle name="Total 24 4" xfId="9144"/>
    <cellStyle name="Total 24 5" xfId="9145"/>
    <cellStyle name="Total 24 6" xfId="9146"/>
    <cellStyle name="Total 24 7" xfId="9147"/>
    <cellStyle name="Total 24 8" xfId="9148"/>
    <cellStyle name="Total 24 9" xfId="9149"/>
    <cellStyle name="Total 25" xfId="5968"/>
    <cellStyle name="Total 25 10" xfId="9150"/>
    <cellStyle name="Total 25 11" xfId="9151"/>
    <cellStyle name="Total 25 12" xfId="9152"/>
    <cellStyle name="Total 25 13" xfId="9153"/>
    <cellStyle name="Total 25 14" xfId="9154"/>
    <cellStyle name="Total 25 15" xfId="9155"/>
    <cellStyle name="Total 25 16" xfId="9156"/>
    <cellStyle name="Total 25 17" xfId="9157"/>
    <cellStyle name="Total 25 18" xfId="9158"/>
    <cellStyle name="Total 25 19" xfId="9159"/>
    <cellStyle name="Total 25 2" xfId="5969"/>
    <cellStyle name="Total 25 2 2" xfId="5970"/>
    <cellStyle name="Total 25 2 2 2" xfId="5971"/>
    <cellStyle name="Total 25 2 2 3" xfId="5972"/>
    <cellStyle name="Total 25 2 3" xfId="5973"/>
    <cellStyle name="Total 25 20" xfId="9160"/>
    <cellStyle name="Total 25 21" xfId="9161"/>
    <cellStyle name="Total 25 22" xfId="9162"/>
    <cellStyle name="Total 25 23" xfId="9163"/>
    <cellStyle name="Total 25 24" xfId="9164"/>
    <cellStyle name="Total 25 3" xfId="5974"/>
    <cellStyle name="Total 25 4" xfId="9165"/>
    <cellStyle name="Total 25 5" xfId="9166"/>
    <cellStyle name="Total 25 6" xfId="9167"/>
    <cellStyle name="Total 25 7" xfId="9168"/>
    <cellStyle name="Total 25 8" xfId="9169"/>
    <cellStyle name="Total 25 9" xfId="9170"/>
    <cellStyle name="Total 26" xfId="5975"/>
    <cellStyle name="Total 26 10" xfId="9171"/>
    <cellStyle name="Total 26 11" xfId="9172"/>
    <cellStyle name="Total 26 12" xfId="9173"/>
    <cellStyle name="Total 26 13" xfId="9174"/>
    <cellStyle name="Total 26 14" xfId="9175"/>
    <cellStyle name="Total 26 15" xfId="9176"/>
    <cellStyle name="Total 26 16" xfId="9177"/>
    <cellStyle name="Total 26 17" xfId="9178"/>
    <cellStyle name="Total 26 18" xfId="9179"/>
    <cellStyle name="Total 26 19" xfId="9180"/>
    <cellStyle name="Total 26 2" xfId="5976"/>
    <cellStyle name="Total 26 2 2" xfId="5977"/>
    <cellStyle name="Total 26 2 2 2" xfId="5978"/>
    <cellStyle name="Total 26 2 2 3" xfId="5979"/>
    <cellStyle name="Total 26 2 3" xfId="5980"/>
    <cellStyle name="Total 26 20" xfId="9181"/>
    <cellStyle name="Total 26 21" xfId="9182"/>
    <cellStyle name="Total 26 22" xfId="9183"/>
    <cellStyle name="Total 26 23" xfId="9184"/>
    <cellStyle name="Total 26 24" xfId="9185"/>
    <cellStyle name="Total 26 3" xfId="5981"/>
    <cellStyle name="Total 26 4" xfId="9186"/>
    <cellStyle name="Total 26 5" xfId="9187"/>
    <cellStyle name="Total 26 6" xfId="9188"/>
    <cellStyle name="Total 26 7" xfId="9189"/>
    <cellStyle name="Total 26 8" xfId="9190"/>
    <cellStyle name="Total 26 9" xfId="9191"/>
    <cellStyle name="Total 27" xfId="5982"/>
    <cellStyle name="Total 27 10" xfId="9192"/>
    <cellStyle name="Total 27 11" xfId="9193"/>
    <cellStyle name="Total 27 12" xfId="9194"/>
    <cellStyle name="Total 27 13" xfId="9195"/>
    <cellStyle name="Total 27 14" xfId="9196"/>
    <cellStyle name="Total 27 15" xfId="9197"/>
    <cellStyle name="Total 27 16" xfId="9198"/>
    <cellStyle name="Total 27 17" xfId="9199"/>
    <cellStyle name="Total 27 18" xfId="9200"/>
    <cellStyle name="Total 27 19" xfId="9201"/>
    <cellStyle name="Total 27 2" xfId="5983"/>
    <cellStyle name="Total 27 2 2" xfId="5984"/>
    <cellStyle name="Total 27 2 2 2" xfId="5985"/>
    <cellStyle name="Total 27 2 2 3" xfId="5986"/>
    <cellStyle name="Total 27 2 3" xfId="5987"/>
    <cellStyle name="Total 27 20" xfId="9202"/>
    <cellStyle name="Total 27 21" xfId="9203"/>
    <cellStyle name="Total 27 22" xfId="9204"/>
    <cellStyle name="Total 27 23" xfId="9205"/>
    <cellStyle name="Total 27 24" xfId="9206"/>
    <cellStyle name="Total 27 3" xfId="5988"/>
    <cellStyle name="Total 27 4" xfId="9207"/>
    <cellStyle name="Total 27 5" xfId="9208"/>
    <cellStyle name="Total 27 6" xfId="9209"/>
    <cellStyle name="Total 27 7" xfId="9210"/>
    <cellStyle name="Total 27 8" xfId="9211"/>
    <cellStyle name="Total 27 9" xfId="9212"/>
    <cellStyle name="Total 28" xfId="5989"/>
    <cellStyle name="Total 28 10" xfId="9213"/>
    <cellStyle name="Total 28 11" xfId="9214"/>
    <cellStyle name="Total 28 12" xfId="9215"/>
    <cellStyle name="Total 28 13" xfId="9216"/>
    <cellStyle name="Total 28 14" xfId="9217"/>
    <cellStyle name="Total 28 15" xfId="9218"/>
    <cellStyle name="Total 28 16" xfId="9219"/>
    <cellStyle name="Total 28 17" xfId="9220"/>
    <cellStyle name="Total 28 18" xfId="9221"/>
    <cellStyle name="Total 28 19" xfId="9222"/>
    <cellStyle name="Total 28 2" xfId="5990"/>
    <cellStyle name="Total 28 2 2" xfId="5991"/>
    <cellStyle name="Total 28 2 2 2" xfId="5992"/>
    <cellStyle name="Total 28 2 2 3" xfId="5993"/>
    <cellStyle name="Total 28 2 3" xfId="5994"/>
    <cellStyle name="Total 28 20" xfId="9223"/>
    <cellStyle name="Total 28 21" xfId="9224"/>
    <cellStyle name="Total 28 22" xfId="9225"/>
    <cellStyle name="Total 28 23" xfId="9226"/>
    <cellStyle name="Total 28 24" xfId="9227"/>
    <cellStyle name="Total 28 3" xfId="5995"/>
    <cellStyle name="Total 28 4" xfId="9228"/>
    <cellStyle name="Total 28 5" xfId="9229"/>
    <cellStyle name="Total 28 6" xfId="9230"/>
    <cellStyle name="Total 28 7" xfId="9231"/>
    <cellStyle name="Total 28 8" xfId="9232"/>
    <cellStyle name="Total 28 9" xfId="9233"/>
    <cellStyle name="Total 29" xfId="5996"/>
    <cellStyle name="Total 29 10" xfId="9234"/>
    <cellStyle name="Total 29 11" xfId="9235"/>
    <cellStyle name="Total 29 12" xfId="9236"/>
    <cellStyle name="Total 29 13" xfId="9237"/>
    <cellStyle name="Total 29 14" xfId="9238"/>
    <cellStyle name="Total 29 15" xfId="9239"/>
    <cellStyle name="Total 29 16" xfId="9240"/>
    <cellStyle name="Total 29 17" xfId="9241"/>
    <cellStyle name="Total 29 18" xfId="9242"/>
    <cellStyle name="Total 29 19" xfId="9243"/>
    <cellStyle name="Total 29 2" xfId="5997"/>
    <cellStyle name="Total 29 2 2" xfId="5998"/>
    <cellStyle name="Total 29 2 2 2" xfId="5999"/>
    <cellStyle name="Total 29 2 2 3" xfId="6000"/>
    <cellStyle name="Total 29 2 3" xfId="6001"/>
    <cellStyle name="Total 29 20" xfId="9244"/>
    <cellStyle name="Total 29 21" xfId="9245"/>
    <cellStyle name="Total 29 22" xfId="9246"/>
    <cellStyle name="Total 29 23" xfId="9247"/>
    <cellStyle name="Total 29 24" xfId="9248"/>
    <cellStyle name="Total 29 3" xfId="6002"/>
    <cellStyle name="Total 29 4" xfId="9249"/>
    <cellStyle name="Total 29 5" xfId="9250"/>
    <cellStyle name="Total 29 6" xfId="9251"/>
    <cellStyle name="Total 29 7" xfId="9252"/>
    <cellStyle name="Total 29 8" xfId="9253"/>
    <cellStyle name="Total 29 9" xfId="9254"/>
    <cellStyle name="Total 3" xfId="6003"/>
    <cellStyle name="Total 3 10" xfId="9255"/>
    <cellStyle name="Total 3 11" xfId="9256"/>
    <cellStyle name="Total 3 12" xfId="9257"/>
    <cellStyle name="Total 3 13" xfId="9258"/>
    <cellStyle name="Total 3 14" xfId="9259"/>
    <cellStyle name="Total 3 15" xfId="9260"/>
    <cellStyle name="Total 3 16" xfId="9261"/>
    <cellStyle name="Total 3 17" xfId="9262"/>
    <cellStyle name="Total 3 18" xfId="9263"/>
    <cellStyle name="Total 3 19" xfId="9264"/>
    <cellStyle name="Total 3 2" xfId="6004"/>
    <cellStyle name="Total 3 2 2" xfId="6005"/>
    <cellStyle name="Total 3 2 2 2" xfId="6006"/>
    <cellStyle name="Total 3 2 2 3" xfId="6007"/>
    <cellStyle name="Total 3 2 3" xfId="6008"/>
    <cellStyle name="Total 3 20" xfId="9265"/>
    <cellStyle name="Total 3 21" xfId="9266"/>
    <cellStyle name="Total 3 22" xfId="9267"/>
    <cellStyle name="Total 3 23" xfId="9268"/>
    <cellStyle name="Total 3 24" xfId="9269"/>
    <cellStyle name="Total 3 3" xfId="6009"/>
    <cellStyle name="Total 3 4" xfId="9270"/>
    <cellStyle name="Total 3 5" xfId="9271"/>
    <cellStyle name="Total 3 6" xfId="9272"/>
    <cellStyle name="Total 3 7" xfId="9273"/>
    <cellStyle name="Total 3 8" xfId="9274"/>
    <cellStyle name="Total 3 9" xfId="9275"/>
    <cellStyle name="Total 30" xfId="6010"/>
    <cellStyle name="Total 30 10" xfId="9276"/>
    <cellStyle name="Total 30 11" xfId="9277"/>
    <cellStyle name="Total 30 12" xfId="9278"/>
    <cellStyle name="Total 30 13" xfId="9279"/>
    <cellStyle name="Total 30 14" xfId="9280"/>
    <cellStyle name="Total 30 15" xfId="9281"/>
    <cellStyle name="Total 30 16" xfId="9282"/>
    <cellStyle name="Total 30 17" xfId="9283"/>
    <cellStyle name="Total 30 18" xfId="9284"/>
    <cellStyle name="Total 30 19" xfId="9285"/>
    <cellStyle name="Total 30 2" xfId="6011"/>
    <cellStyle name="Total 30 2 2" xfId="6012"/>
    <cellStyle name="Total 30 2 2 2" xfId="6013"/>
    <cellStyle name="Total 30 2 2 3" xfId="6014"/>
    <cellStyle name="Total 30 2 3" xfId="6015"/>
    <cellStyle name="Total 30 20" xfId="9286"/>
    <cellStyle name="Total 30 21" xfId="9287"/>
    <cellStyle name="Total 30 22" xfId="9288"/>
    <cellStyle name="Total 30 23" xfId="9289"/>
    <cellStyle name="Total 30 24" xfId="9290"/>
    <cellStyle name="Total 30 3" xfId="6016"/>
    <cellStyle name="Total 30 4" xfId="9291"/>
    <cellStyle name="Total 30 5" xfId="9292"/>
    <cellStyle name="Total 30 6" xfId="9293"/>
    <cellStyle name="Total 30 7" xfId="9294"/>
    <cellStyle name="Total 30 8" xfId="9295"/>
    <cellStyle name="Total 30 9" xfId="9296"/>
    <cellStyle name="Total 31" xfId="6017"/>
    <cellStyle name="Total 31 10" xfId="9297"/>
    <cellStyle name="Total 31 11" xfId="9298"/>
    <cellStyle name="Total 31 12" xfId="9299"/>
    <cellStyle name="Total 31 13" xfId="9300"/>
    <cellStyle name="Total 31 14" xfId="9301"/>
    <cellStyle name="Total 31 15" xfId="9302"/>
    <cellStyle name="Total 31 16" xfId="9303"/>
    <cellStyle name="Total 31 17" xfId="9304"/>
    <cellStyle name="Total 31 18" xfId="9305"/>
    <cellStyle name="Total 31 19" xfId="9306"/>
    <cellStyle name="Total 31 2" xfId="6018"/>
    <cellStyle name="Total 31 2 2" xfId="6019"/>
    <cellStyle name="Total 31 2 2 2" xfId="6020"/>
    <cellStyle name="Total 31 2 2 3" xfId="6021"/>
    <cellStyle name="Total 31 2 3" xfId="6022"/>
    <cellStyle name="Total 31 20" xfId="9307"/>
    <cellStyle name="Total 31 21" xfId="9308"/>
    <cellStyle name="Total 31 22" xfId="9309"/>
    <cellStyle name="Total 31 23" xfId="9310"/>
    <cellStyle name="Total 31 24" xfId="9311"/>
    <cellStyle name="Total 31 3" xfId="6023"/>
    <cellStyle name="Total 31 4" xfId="9312"/>
    <cellStyle name="Total 31 5" xfId="9313"/>
    <cellStyle name="Total 31 6" xfId="9314"/>
    <cellStyle name="Total 31 7" xfId="9315"/>
    <cellStyle name="Total 31 8" xfId="9316"/>
    <cellStyle name="Total 31 9" xfId="9317"/>
    <cellStyle name="Total 32" xfId="6024"/>
    <cellStyle name="Total 32 10" xfId="9318"/>
    <cellStyle name="Total 32 11" xfId="9319"/>
    <cellStyle name="Total 32 12" xfId="9320"/>
    <cellStyle name="Total 32 13" xfId="9321"/>
    <cellStyle name="Total 32 14" xfId="9322"/>
    <cellStyle name="Total 32 15" xfId="9323"/>
    <cellStyle name="Total 32 16" xfId="9324"/>
    <cellStyle name="Total 32 17" xfId="9325"/>
    <cellStyle name="Total 32 18" xfId="9326"/>
    <cellStyle name="Total 32 19" xfId="9327"/>
    <cellStyle name="Total 32 2" xfId="6025"/>
    <cellStyle name="Total 32 2 2" xfId="6026"/>
    <cellStyle name="Total 32 2 2 2" xfId="6027"/>
    <cellStyle name="Total 32 2 2 3" xfId="6028"/>
    <cellStyle name="Total 32 2 3" xfId="6029"/>
    <cellStyle name="Total 32 20" xfId="9328"/>
    <cellStyle name="Total 32 21" xfId="9329"/>
    <cellStyle name="Total 32 22" xfId="9330"/>
    <cellStyle name="Total 32 23" xfId="9331"/>
    <cellStyle name="Total 32 24" xfId="9332"/>
    <cellStyle name="Total 32 3" xfId="6030"/>
    <cellStyle name="Total 32 4" xfId="9333"/>
    <cellStyle name="Total 32 5" xfId="9334"/>
    <cellStyle name="Total 32 6" xfId="9335"/>
    <cellStyle name="Total 32 7" xfId="9336"/>
    <cellStyle name="Total 32 8" xfId="9337"/>
    <cellStyle name="Total 32 9" xfId="9338"/>
    <cellStyle name="Total 33" xfId="6031"/>
    <cellStyle name="Total 33 10" xfId="9339"/>
    <cellStyle name="Total 33 11" xfId="9340"/>
    <cellStyle name="Total 33 12" xfId="9341"/>
    <cellStyle name="Total 33 13" xfId="9342"/>
    <cellStyle name="Total 33 14" xfId="9343"/>
    <cellStyle name="Total 33 15" xfId="9344"/>
    <cellStyle name="Total 33 16" xfId="9345"/>
    <cellStyle name="Total 33 17" xfId="9346"/>
    <cellStyle name="Total 33 18" xfId="9347"/>
    <cellStyle name="Total 33 19" xfId="9348"/>
    <cellStyle name="Total 33 2" xfId="6032"/>
    <cellStyle name="Total 33 2 2" xfId="6033"/>
    <cellStyle name="Total 33 2 2 2" xfId="6034"/>
    <cellStyle name="Total 33 2 2 3" xfId="6035"/>
    <cellStyle name="Total 33 2 3" xfId="6036"/>
    <cellStyle name="Total 33 20" xfId="9349"/>
    <cellStyle name="Total 33 21" xfId="9350"/>
    <cellStyle name="Total 33 22" xfId="9351"/>
    <cellStyle name="Total 33 23" xfId="9352"/>
    <cellStyle name="Total 33 24" xfId="9353"/>
    <cellStyle name="Total 33 3" xfId="6037"/>
    <cellStyle name="Total 33 4" xfId="9354"/>
    <cellStyle name="Total 33 5" xfId="9355"/>
    <cellStyle name="Total 33 6" xfId="9356"/>
    <cellStyle name="Total 33 7" xfId="9357"/>
    <cellStyle name="Total 33 8" xfId="9358"/>
    <cellStyle name="Total 33 9" xfId="9359"/>
    <cellStyle name="Total 34" xfId="6038"/>
    <cellStyle name="Total 34 10" xfId="9360"/>
    <cellStyle name="Total 34 11" xfId="9361"/>
    <cellStyle name="Total 34 12" xfId="9362"/>
    <cellStyle name="Total 34 13" xfId="9363"/>
    <cellStyle name="Total 34 14" xfId="9364"/>
    <cellStyle name="Total 34 15" xfId="9365"/>
    <cellStyle name="Total 34 16" xfId="9366"/>
    <cellStyle name="Total 34 17" xfId="9367"/>
    <cellStyle name="Total 34 18" xfId="9368"/>
    <cellStyle name="Total 34 19" xfId="9369"/>
    <cellStyle name="Total 34 2" xfId="6039"/>
    <cellStyle name="Total 34 2 2" xfId="6040"/>
    <cellStyle name="Total 34 2 2 2" xfId="6041"/>
    <cellStyle name="Total 34 2 2 3" xfId="6042"/>
    <cellStyle name="Total 34 2 3" xfId="6043"/>
    <cellStyle name="Total 34 20" xfId="9370"/>
    <cellStyle name="Total 34 21" xfId="9371"/>
    <cellStyle name="Total 34 22" xfId="9372"/>
    <cellStyle name="Total 34 23" xfId="9373"/>
    <cellStyle name="Total 34 24" xfId="9374"/>
    <cellStyle name="Total 34 3" xfId="6044"/>
    <cellStyle name="Total 34 4" xfId="9375"/>
    <cellStyle name="Total 34 5" xfId="9376"/>
    <cellStyle name="Total 34 6" xfId="9377"/>
    <cellStyle name="Total 34 7" xfId="9378"/>
    <cellStyle name="Total 34 8" xfId="9379"/>
    <cellStyle name="Total 34 9" xfId="9380"/>
    <cellStyle name="Total 35" xfId="6045"/>
    <cellStyle name="Total 35 10" xfId="9381"/>
    <cellStyle name="Total 35 11" xfId="9382"/>
    <cellStyle name="Total 35 12" xfId="9383"/>
    <cellStyle name="Total 35 13" xfId="9384"/>
    <cellStyle name="Total 35 14" xfId="9385"/>
    <cellStyle name="Total 35 15" xfId="9386"/>
    <cellStyle name="Total 35 16" xfId="9387"/>
    <cellStyle name="Total 35 17" xfId="9388"/>
    <cellStyle name="Total 35 18" xfId="9389"/>
    <cellStyle name="Total 35 19" xfId="9390"/>
    <cellStyle name="Total 35 2" xfId="6046"/>
    <cellStyle name="Total 35 2 2" xfId="6047"/>
    <cellStyle name="Total 35 2 2 2" xfId="6048"/>
    <cellStyle name="Total 35 2 2 3" xfId="6049"/>
    <cellStyle name="Total 35 2 3" xfId="6050"/>
    <cellStyle name="Total 35 20" xfId="9391"/>
    <cellStyle name="Total 35 21" xfId="9392"/>
    <cellStyle name="Total 35 22" xfId="9393"/>
    <cellStyle name="Total 35 23" xfId="9394"/>
    <cellStyle name="Total 35 24" xfId="9395"/>
    <cellStyle name="Total 35 3" xfId="6051"/>
    <cellStyle name="Total 35 4" xfId="9396"/>
    <cellStyle name="Total 35 5" xfId="9397"/>
    <cellStyle name="Total 35 6" xfId="9398"/>
    <cellStyle name="Total 35 7" xfId="9399"/>
    <cellStyle name="Total 35 8" xfId="9400"/>
    <cellStyle name="Total 35 9" xfId="9401"/>
    <cellStyle name="Total 4" xfId="6052"/>
    <cellStyle name="Total 4 10" xfId="9402"/>
    <cellStyle name="Total 4 11" xfId="9403"/>
    <cellStyle name="Total 4 12" xfId="9404"/>
    <cellStyle name="Total 4 13" xfId="9405"/>
    <cellStyle name="Total 4 14" xfId="9406"/>
    <cellStyle name="Total 4 15" xfId="9407"/>
    <cellStyle name="Total 4 16" xfId="9408"/>
    <cellStyle name="Total 4 17" xfId="9409"/>
    <cellStyle name="Total 4 18" xfId="9410"/>
    <cellStyle name="Total 4 19" xfId="9411"/>
    <cellStyle name="Total 4 2" xfId="6053"/>
    <cellStyle name="Total 4 2 2" xfId="6054"/>
    <cellStyle name="Total 4 2 2 2" xfId="6055"/>
    <cellStyle name="Total 4 2 2 3" xfId="6056"/>
    <cellStyle name="Total 4 2 3" xfId="6057"/>
    <cellStyle name="Total 4 20" xfId="9412"/>
    <cellStyle name="Total 4 21" xfId="9413"/>
    <cellStyle name="Total 4 22" xfId="9414"/>
    <cellStyle name="Total 4 23" xfId="9415"/>
    <cellStyle name="Total 4 24" xfId="9416"/>
    <cellStyle name="Total 4 3" xfId="6058"/>
    <cellStyle name="Total 4 4" xfId="9417"/>
    <cellStyle name="Total 4 5" xfId="9418"/>
    <cellStyle name="Total 4 6" xfId="9419"/>
    <cellStyle name="Total 4 7" xfId="9420"/>
    <cellStyle name="Total 4 8" xfId="9421"/>
    <cellStyle name="Total 4 9" xfId="9422"/>
    <cellStyle name="Total 5" xfId="6059"/>
    <cellStyle name="Total 5 10" xfId="9423"/>
    <cellStyle name="Total 5 11" xfId="9424"/>
    <cellStyle name="Total 5 12" xfId="9425"/>
    <cellStyle name="Total 5 13" xfId="9426"/>
    <cellStyle name="Total 5 14" xfId="9427"/>
    <cellStyle name="Total 5 15" xfId="9428"/>
    <cellStyle name="Total 5 16" xfId="9429"/>
    <cellStyle name="Total 5 17" xfId="9430"/>
    <cellStyle name="Total 5 18" xfId="9431"/>
    <cellStyle name="Total 5 19" xfId="9432"/>
    <cellStyle name="Total 5 2" xfId="6060"/>
    <cellStyle name="Total 5 2 2" xfId="6061"/>
    <cellStyle name="Total 5 2 2 2" xfId="6062"/>
    <cellStyle name="Total 5 2 2 3" xfId="6063"/>
    <cellStyle name="Total 5 2 3" xfId="6064"/>
    <cellStyle name="Total 5 20" xfId="9433"/>
    <cellStyle name="Total 5 21" xfId="9434"/>
    <cellStyle name="Total 5 22" xfId="9435"/>
    <cellStyle name="Total 5 23" xfId="9436"/>
    <cellStyle name="Total 5 24" xfId="9437"/>
    <cellStyle name="Total 5 3" xfId="6065"/>
    <cellStyle name="Total 5 4" xfId="9438"/>
    <cellStyle name="Total 5 5" xfId="9439"/>
    <cellStyle name="Total 5 6" xfId="9440"/>
    <cellStyle name="Total 5 7" xfId="9441"/>
    <cellStyle name="Total 5 8" xfId="9442"/>
    <cellStyle name="Total 5 9" xfId="9443"/>
    <cellStyle name="Total 6" xfId="6066"/>
    <cellStyle name="Total 6 10" xfId="9444"/>
    <cellStyle name="Total 6 11" xfId="9445"/>
    <cellStyle name="Total 6 12" xfId="9446"/>
    <cellStyle name="Total 6 13" xfId="9447"/>
    <cellStyle name="Total 6 14" xfId="9448"/>
    <cellStyle name="Total 6 15" xfId="9449"/>
    <cellStyle name="Total 6 16" xfId="9450"/>
    <cellStyle name="Total 6 17" xfId="9451"/>
    <cellStyle name="Total 6 18" xfId="9452"/>
    <cellStyle name="Total 6 19" xfId="9453"/>
    <cellStyle name="Total 6 2" xfId="6067"/>
    <cellStyle name="Total 6 2 2" xfId="6068"/>
    <cellStyle name="Total 6 2 2 2" xfId="6069"/>
    <cellStyle name="Total 6 2 2 3" xfId="6070"/>
    <cellStyle name="Total 6 2 3" xfId="6071"/>
    <cellStyle name="Total 6 20" xfId="9454"/>
    <cellStyle name="Total 6 21" xfId="9455"/>
    <cellStyle name="Total 6 22" xfId="9456"/>
    <cellStyle name="Total 6 23" xfId="9457"/>
    <cellStyle name="Total 6 24" xfId="9458"/>
    <cellStyle name="Total 6 3" xfId="6072"/>
    <cellStyle name="Total 6 4" xfId="9459"/>
    <cellStyle name="Total 6 5" xfId="9460"/>
    <cellStyle name="Total 6 6" xfId="9461"/>
    <cellStyle name="Total 6 7" xfId="9462"/>
    <cellStyle name="Total 6 8" xfId="9463"/>
    <cellStyle name="Total 6 9" xfId="9464"/>
    <cellStyle name="Total 7" xfId="6073"/>
    <cellStyle name="Total 7 10" xfId="9465"/>
    <cellStyle name="Total 7 11" xfId="9466"/>
    <cellStyle name="Total 7 12" xfId="9467"/>
    <cellStyle name="Total 7 13" xfId="9468"/>
    <cellStyle name="Total 7 14" xfId="9469"/>
    <cellStyle name="Total 7 15" xfId="9470"/>
    <cellStyle name="Total 7 16" xfId="9471"/>
    <cellStyle name="Total 7 17" xfId="9472"/>
    <cellStyle name="Total 7 18" xfId="9473"/>
    <cellStyle name="Total 7 19" xfId="9474"/>
    <cellStyle name="Total 7 2" xfId="6074"/>
    <cellStyle name="Total 7 2 2" xfId="6075"/>
    <cellStyle name="Total 7 2 2 2" xfId="6076"/>
    <cellStyle name="Total 7 2 2 3" xfId="6077"/>
    <cellStyle name="Total 7 2 3" xfId="6078"/>
    <cellStyle name="Total 7 20" xfId="9475"/>
    <cellStyle name="Total 7 21" xfId="9476"/>
    <cellStyle name="Total 7 22" xfId="9477"/>
    <cellStyle name="Total 7 23" xfId="9478"/>
    <cellStyle name="Total 7 24" xfId="9479"/>
    <cellStyle name="Total 7 3" xfId="6079"/>
    <cellStyle name="Total 7 4" xfId="9480"/>
    <cellStyle name="Total 7 5" xfId="9481"/>
    <cellStyle name="Total 7 6" xfId="9482"/>
    <cellStyle name="Total 7 7" xfId="9483"/>
    <cellStyle name="Total 7 8" xfId="9484"/>
    <cellStyle name="Total 7 9" xfId="9485"/>
    <cellStyle name="Total 8" xfId="6080"/>
    <cellStyle name="Total 8 10" xfId="9486"/>
    <cellStyle name="Total 8 11" xfId="9487"/>
    <cellStyle name="Total 8 12" xfId="9488"/>
    <cellStyle name="Total 8 13" xfId="9489"/>
    <cellStyle name="Total 8 14" xfId="9490"/>
    <cellStyle name="Total 8 15" xfId="9491"/>
    <cellStyle name="Total 8 16" xfId="9492"/>
    <cellStyle name="Total 8 17" xfId="9493"/>
    <cellStyle name="Total 8 18" xfId="9494"/>
    <cellStyle name="Total 8 19" xfId="9495"/>
    <cellStyle name="Total 8 2" xfId="6081"/>
    <cellStyle name="Total 8 2 2" xfId="6082"/>
    <cellStyle name="Total 8 2 2 2" xfId="6083"/>
    <cellStyle name="Total 8 2 2 3" xfId="6084"/>
    <cellStyle name="Total 8 2 3" xfId="6085"/>
    <cellStyle name="Total 8 20" xfId="9496"/>
    <cellStyle name="Total 8 21" xfId="9497"/>
    <cellStyle name="Total 8 22" xfId="9498"/>
    <cellStyle name="Total 8 23" xfId="9499"/>
    <cellStyle name="Total 8 24" xfId="9500"/>
    <cellStyle name="Total 8 3" xfId="6086"/>
    <cellStyle name="Total 8 4" xfId="9501"/>
    <cellStyle name="Total 8 5" xfId="9502"/>
    <cellStyle name="Total 8 6" xfId="9503"/>
    <cellStyle name="Total 8 7" xfId="9504"/>
    <cellStyle name="Total 8 8" xfId="9505"/>
    <cellStyle name="Total 8 9" xfId="9506"/>
    <cellStyle name="Total 9" xfId="6087"/>
    <cellStyle name="Total 9 10" xfId="9507"/>
    <cellStyle name="Total 9 11" xfId="9508"/>
    <cellStyle name="Total 9 12" xfId="9509"/>
    <cellStyle name="Total 9 13" xfId="9510"/>
    <cellStyle name="Total 9 14" xfId="9511"/>
    <cellStyle name="Total 9 15" xfId="9512"/>
    <cellStyle name="Total 9 16" xfId="9513"/>
    <cellStyle name="Total 9 17" xfId="9514"/>
    <cellStyle name="Total 9 18" xfId="9515"/>
    <cellStyle name="Total 9 19" xfId="9516"/>
    <cellStyle name="Total 9 2" xfId="6088"/>
    <cellStyle name="Total 9 2 2" xfId="6089"/>
    <cellStyle name="Total 9 2 2 2" xfId="6090"/>
    <cellStyle name="Total 9 2 2 3" xfId="6091"/>
    <cellStyle name="Total 9 2 3" xfId="6092"/>
    <cellStyle name="Total 9 20" xfId="9517"/>
    <cellStyle name="Total 9 21" xfId="9518"/>
    <cellStyle name="Total 9 22" xfId="9519"/>
    <cellStyle name="Total 9 23" xfId="9520"/>
    <cellStyle name="Total 9 24" xfId="9521"/>
    <cellStyle name="Total 9 3" xfId="6093"/>
    <cellStyle name="Total 9 4" xfId="9522"/>
    <cellStyle name="Total 9 5" xfId="9523"/>
    <cellStyle name="Total 9 6" xfId="9524"/>
    <cellStyle name="Total 9 7" xfId="9525"/>
    <cellStyle name="Total 9 8" xfId="9526"/>
    <cellStyle name="Total 9 9" xfId="952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0000"/>
  </sheetPr>
  <dimension ref="A1:CO677"/>
  <sheetViews>
    <sheetView zoomScale="142" zoomScaleNormal="142" workbookViewId="0">
      <pane ySplit="3330" activePane="bottomLeft"/>
      <selection activeCell="A2" sqref="A2:I2"/>
      <selection pane="bottomLeft" sqref="A1:I1"/>
    </sheetView>
  </sheetViews>
  <sheetFormatPr baseColWidth="10" defaultColWidth="11.42578125" defaultRowHeight="15"/>
  <cols>
    <col min="1" max="1" width="5.5703125" style="62" customWidth="1"/>
    <col min="2" max="2" width="71.85546875" style="95" customWidth="1"/>
    <col min="3" max="3" width="16.42578125" style="62" customWidth="1"/>
    <col min="4" max="4" width="19.5703125" style="62" customWidth="1"/>
    <col min="5" max="5" width="13.5703125" style="62" customWidth="1"/>
    <col min="6" max="7" width="12.7109375" style="62" customWidth="1"/>
    <col min="8" max="8" width="41.7109375" style="62" customWidth="1"/>
    <col min="9" max="9" width="17.28515625" style="62" customWidth="1"/>
    <col min="10" max="15" width="11.42578125" style="93" customWidth="1"/>
    <col min="16" max="93" width="11.42578125" style="93"/>
    <col min="94" max="16384" width="11.42578125" style="62"/>
  </cols>
  <sheetData>
    <row r="1" spans="1:93" ht="33" customHeight="1">
      <c r="A1" s="108" t="s">
        <v>2115</v>
      </c>
      <c r="B1" s="108"/>
      <c r="C1" s="108"/>
      <c r="D1" s="108"/>
      <c r="E1" s="108"/>
      <c r="F1" s="108"/>
      <c r="G1" s="108"/>
      <c r="H1" s="108"/>
      <c r="I1" s="108"/>
    </row>
    <row r="2" spans="1:93" ht="30" customHeight="1">
      <c r="A2" s="109" t="s">
        <v>2116</v>
      </c>
      <c r="B2" s="109"/>
      <c r="C2" s="109"/>
      <c r="D2" s="109"/>
      <c r="E2" s="109"/>
      <c r="F2" s="109"/>
      <c r="G2" s="109"/>
      <c r="H2" s="109"/>
      <c r="I2" s="109"/>
    </row>
    <row r="3" spans="1:93" s="95" customFormat="1" ht="19.5" customHeight="1">
      <c r="A3" s="110" t="s">
        <v>2117</v>
      </c>
      <c r="B3" s="110" t="s">
        <v>3</v>
      </c>
      <c r="C3" s="110" t="s">
        <v>1560</v>
      </c>
      <c r="D3" s="110" t="s">
        <v>2119</v>
      </c>
      <c r="E3" s="110" t="s">
        <v>2118</v>
      </c>
      <c r="F3" s="110"/>
      <c r="G3" s="110"/>
      <c r="H3" s="110" t="s">
        <v>7</v>
      </c>
      <c r="I3" s="110" t="s">
        <v>2120</v>
      </c>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row>
    <row r="4" spans="1:93" s="95" customFormat="1" ht="19.5" customHeight="1">
      <c r="A4" s="110"/>
      <c r="B4" s="110"/>
      <c r="C4" s="110"/>
      <c r="D4" s="110"/>
      <c r="E4" s="96" t="s">
        <v>2121</v>
      </c>
      <c r="F4" s="96" t="s">
        <v>2122</v>
      </c>
      <c r="G4" s="96" t="s">
        <v>2123</v>
      </c>
      <c r="H4" s="110"/>
      <c r="I4" s="110"/>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row>
    <row r="5" spans="1:93" s="98" customFormat="1" ht="45" customHeight="1">
      <c r="A5" s="122">
        <v>1</v>
      </c>
      <c r="B5" s="89" t="s">
        <v>2125</v>
      </c>
      <c r="C5" s="89" t="s">
        <v>2127</v>
      </c>
      <c r="D5" s="123">
        <v>16370</v>
      </c>
      <c r="E5" s="89" t="s">
        <v>2124</v>
      </c>
      <c r="F5" s="124">
        <v>40179</v>
      </c>
      <c r="G5" s="124">
        <v>40193</v>
      </c>
      <c r="H5" s="89" t="s">
        <v>2126</v>
      </c>
      <c r="I5" s="89" t="s">
        <v>13</v>
      </c>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row>
    <row r="6" spans="1:93" s="97" customFormat="1" ht="33.75" customHeight="1">
      <c r="A6" s="122">
        <f t="shared" ref="A6:A16" si="0">A5+1</f>
        <v>2</v>
      </c>
      <c r="B6" s="89" t="s">
        <v>2129</v>
      </c>
      <c r="C6" s="89" t="s">
        <v>559</v>
      </c>
      <c r="D6" s="123">
        <v>148120</v>
      </c>
      <c r="E6" s="89" t="s">
        <v>2128</v>
      </c>
      <c r="F6" s="124">
        <v>40210</v>
      </c>
      <c r="G6" s="124">
        <v>40513</v>
      </c>
      <c r="H6" s="89" t="s">
        <v>2130</v>
      </c>
      <c r="I6" s="89" t="s">
        <v>13</v>
      </c>
    </row>
    <row r="7" spans="1:93" s="97" customFormat="1" ht="51.75" customHeight="1">
      <c r="A7" s="122">
        <f t="shared" si="0"/>
        <v>3</v>
      </c>
      <c r="B7" s="89" t="s">
        <v>2133</v>
      </c>
      <c r="C7" s="89" t="s">
        <v>44</v>
      </c>
      <c r="D7" s="123" t="e">
        <f>SUM(#REF!)</f>
        <v>#REF!</v>
      </c>
      <c r="E7" s="89" t="s">
        <v>2131</v>
      </c>
      <c r="F7" s="124" t="s">
        <v>2132</v>
      </c>
      <c r="G7" s="124">
        <v>40325</v>
      </c>
      <c r="H7" s="89" t="s">
        <v>2134</v>
      </c>
      <c r="I7" s="89" t="s">
        <v>13</v>
      </c>
    </row>
    <row r="8" spans="1:93" s="97" customFormat="1" ht="51">
      <c r="A8" s="122">
        <f t="shared" si="0"/>
        <v>4</v>
      </c>
      <c r="B8" s="89" t="s">
        <v>2136</v>
      </c>
      <c r="C8" s="89" t="s">
        <v>559</v>
      </c>
      <c r="D8" s="123">
        <v>453113.98</v>
      </c>
      <c r="E8" s="89" t="s">
        <v>2135</v>
      </c>
      <c r="F8" s="124" t="s">
        <v>2132</v>
      </c>
      <c r="G8" s="124">
        <v>40543</v>
      </c>
      <c r="H8" s="89" t="s">
        <v>2137</v>
      </c>
      <c r="I8" s="89" t="s">
        <v>13</v>
      </c>
    </row>
    <row r="9" spans="1:93" s="97" customFormat="1" ht="55.5" customHeight="1">
      <c r="A9" s="122">
        <f t="shared" si="0"/>
        <v>5</v>
      </c>
      <c r="B9" s="89" t="s">
        <v>2138</v>
      </c>
      <c r="C9" s="89" t="s">
        <v>2139</v>
      </c>
      <c r="D9" s="123">
        <v>16102.5</v>
      </c>
      <c r="E9" s="89" t="s">
        <v>2128</v>
      </c>
      <c r="F9" s="124">
        <v>40238</v>
      </c>
      <c r="G9" s="124">
        <v>40543</v>
      </c>
      <c r="H9" s="89" t="s">
        <v>751</v>
      </c>
      <c r="I9" s="89" t="s">
        <v>13</v>
      </c>
    </row>
    <row r="10" spans="1:93" s="97" customFormat="1" ht="45" customHeight="1">
      <c r="A10" s="122">
        <f t="shared" si="0"/>
        <v>6</v>
      </c>
      <c r="B10" s="89" t="s">
        <v>2140</v>
      </c>
      <c r="C10" s="89" t="s">
        <v>2141</v>
      </c>
      <c r="D10" s="123">
        <v>0</v>
      </c>
      <c r="E10" s="89" t="s">
        <v>67</v>
      </c>
      <c r="F10" s="89" t="s">
        <v>67</v>
      </c>
      <c r="G10" s="89" t="s">
        <v>67</v>
      </c>
      <c r="H10" s="89" t="s">
        <v>67</v>
      </c>
      <c r="I10" s="89" t="s">
        <v>13</v>
      </c>
    </row>
    <row r="11" spans="1:93" s="97" customFormat="1" ht="45.75" customHeight="1">
      <c r="A11" s="122">
        <f t="shared" si="0"/>
        <v>7</v>
      </c>
      <c r="B11" s="89" t="s">
        <v>2143</v>
      </c>
      <c r="C11" s="89" t="s">
        <v>2145</v>
      </c>
      <c r="D11" s="123">
        <v>61470.87</v>
      </c>
      <c r="E11" s="89" t="s">
        <v>2142</v>
      </c>
      <c r="F11" s="124">
        <v>40179</v>
      </c>
      <c r="G11" s="124">
        <v>40238</v>
      </c>
      <c r="H11" s="89" t="s">
        <v>2144</v>
      </c>
      <c r="I11" s="89" t="s">
        <v>13</v>
      </c>
    </row>
    <row r="12" spans="1:93" s="97" customFormat="1" ht="46.5" customHeight="1">
      <c r="A12" s="122">
        <f t="shared" si="0"/>
        <v>8</v>
      </c>
      <c r="B12" s="89" t="s">
        <v>2147</v>
      </c>
      <c r="C12" s="89" t="s">
        <v>2149</v>
      </c>
      <c r="D12" s="123">
        <v>180961.8</v>
      </c>
      <c r="E12" s="89" t="s">
        <v>2146</v>
      </c>
      <c r="F12" s="124">
        <v>40268</v>
      </c>
      <c r="G12" s="124">
        <v>40543</v>
      </c>
      <c r="H12" s="89" t="s">
        <v>2148</v>
      </c>
      <c r="I12" s="89" t="s">
        <v>13</v>
      </c>
    </row>
    <row r="13" spans="1:93" s="97" customFormat="1" ht="51.75" customHeight="1">
      <c r="A13" s="122">
        <f t="shared" si="0"/>
        <v>9</v>
      </c>
      <c r="B13" s="89" t="s">
        <v>2151</v>
      </c>
      <c r="C13" s="89" t="s">
        <v>2139</v>
      </c>
      <c r="D13" s="123">
        <v>36264.75</v>
      </c>
      <c r="E13" s="89" t="s">
        <v>2150</v>
      </c>
      <c r="F13" s="124">
        <v>40240</v>
      </c>
      <c r="G13" s="124">
        <v>40543</v>
      </c>
      <c r="H13" s="89" t="s">
        <v>2152</v>
      </c>
      <c r="I13" s="89" t="s">
        <v>13</v>
      </c>
    </row>
    <row r="14" spans="1:93" s="97" customFormat="1" ht="44.25" customHeight="1">
      <c r="A14" s="122">
        <f t="shared" si="0"/>
        <v>10</v>
      </c>
      <c r="B14" s="89" t="s">
        <v>2153</v>
      </c>
      <c r="C14" s="89" t="s">
        <v>2155</v>
      </c>
      <c r="D14" s="123" t="e">
        <f>SUM(#REF!)</f>
        <v>#REF!</v>
      </c>
      <c r="E14" s="89" t="s">
        <v>2142</v>
      </c>
      <c r="F14" s="124">
        <v>40238</v>
      </c>
      <c r="G14" s="124">
        <v>40329</v>
      </c>
      <c r="H14" s="89" t="s">
        <v>2154</v>
      </c>
      <c r="I14" s="89" t="s">
        <v>13</v>
      </c>
    </row>
    <row r="15" spans="1:93" s="97" customFormat="1" ht="33" customHeight="1">
      <c r="A15" s="122">
        <f t="shared" si="0"/>
        <v>11</v>
      </c>
      <c r="B15" s="89" t="s">
        <v>2157</v>
      </c>
      <c r="C15" s="89" t="s">
        <v>2145</v>
      </c>
      <c r="D15" s="123">
        <v>1670.9</v>
      </c>
      <c r="E15" s="89" t="s">
        <v>2156</v>
      </c>
      <c r="F15" s="124">
        <v>40287</v>
      </c>
      <c r="G15" s="124">
        <v>40311</v>
      </c>
      <c r="H15" s="89" t="s">
        <v>2158</v>
      </c>
      <c r="I15" s="89" t="s">
        <v>13</v>
      </c>
    </row>
    <row r="16" spans="1:93" s="97" customFormat="1" ht="35.25" customHeight="1">
      <c r="A16" s="122">
        <f t="shared" si="0"/>
        <v>12</v>
      </c>
      <c r="B16" s="89" t="s">
        <v>2160</v>
      </c>
      <c r="C16" s="89" t="s">
        <v>2162</v>
      </c>
      <c r="D16" s="123">
        <v>238086.45</v>
      </c>
      <c r="E16" s="89" t="s">
        <v>2159</v>
      </c>
      <c r="F16" s="124">
        <v>40264</v>
      </c>
      <c r="G16" s="124">
        <v>40543</v>
      </c>
      <c r="H16" s="89" t="s">
        <v>2161</v>
      </c>
      <c r="I16" s="89" t="s">
        <v>13</v>
      </c>
    </row>
    <row r="17" spans="1:9" s="97" customFormat="1" ht="51" customHeight="1">
      <c r="A17" s="122">
        <f>A16+1</f>
        <v>13</v>
      </c>
      <c r="B17" s="89" t="s">
        <v>2164</v>
      </c>
      <c r="C17" s="89" t="s">
        <v>44</v>
      </c>
      <c r="D17" s="123">
        <v>199841.15</v>
      </c>
      <c r="E17" s="89" t="s">
        <v>2163</v>
      </c>
      <c r="F17" s="124">
        <v>40259</v>
      </c>
      <c r="G17" s="124">
        <v>40298</v>
      </c>
      <c r="H17" s="89" t="s">
        <v>2165</v>
      </c>
      <c r="I17" s="89" t="s">
        <v>13</v>
      </c>
    </row>
    <row r="18" spans="1:9" s="97" customFormat="1" ht="46.5" customHeight="1">
      <c r="A18" s="122">
        <f>A17+1</f>
        <v>14</v>
      </c>
      <c r="B18" s="89" t="s">
        <v>2167</v>
      </c>
      <c r="C18" s="125" t="s">
        <v>2139</v>
      </c>
      <c r="D18" s="123">
        <v>24765.84</v>
      </c>
      <c r="E18" s="89" t="s">
        <v>2166</v>
      </c>
      <c r="F18" s="124">
        <v>40274</v>
      </c>
      <c r="G18" s="124">
        <v>40524</v>
      </c>
      <c r="H18" s="89" t="s">
        <v>2168</v>
      </c>
      <c r="I18" s="125" t="s">
        <v>13</v>
      </c>
    </row>
    <row r="19" spans="1:9" s="97" customFormat="1" ht="31.5" customHeight="1">
      <c r="A19" s="122">
        <f>A18+1</f>
        <v>15</v>
      </c>
      <c r="B19" s="89" t="s">
        <v>2170</v>
      </c>
      <c r="C19" s="125" t="s">
        <v>2155</v>
      </c>
      <c r="D19" s="123">
        <v>16606.099999999999</v>
      </c>
      <c r="E19" s="89" t="s">
        <v>2169</v>
      </c>
      <c r="F19" s="124">
        <v>40301</v>
      </c>
      <c r="G19" s="124">
        <v>40345</v>
      </c>
      <c r="H19" s="89" t="s">
        <v>2171</v>
      </c>
      <c r="I19" s="125" t="s">
        <v>13</v>
      </c>
    </row>
    <row r="20" spans="1:9" s="97" customFormat="1" ht="17.25" customHeight="1">
      <c r="A20" s="126">
        <f>A19+1</f>
        <v>16</v>
      </c>
      <c r="B20" s="127" t="s">
        <v>2173</v>
      </c>
      <c r="C20" s="128" t="s">
        <v>2174</v>
      </c>
      <c r="D20" s="123">
        <v>34657.599999999999</v>
      </c>
      <c r="E20" s="127" t="s">
        <v>2172</v>
      </c>
      <c r="F20" s="124">
        <v>40284</v>
      </c>
      <c r="G20" s="124">
        <v>40390</v>
      </c>
      <c r="H20" s="89" t="s">
        <v>294</v>
      </c>
      <c r="I20" s="128" t="s">
        <v>13</v>
      </c>
    </row>
    <row r="21" spans="1:9" s="97" customFormat="1" ht="17.25" customHeight="1">
      <c r="A21" s="126"/>
      <c r="B21" s="127"/>
      <c r="C21" s="128"/>
      <c r="D21" s="123">
        <v>3817.65</v>
      </c>
      <c r="E21" s="127"/>
      <c r="F21" s="124">
        <v>40284</v>
      </c>
      <c r="G21" s="124">
        <v>40390</v>
      </c>
      <c r="H21" s="89" t="s">
        <v>2175</v>
      </c>
      <c r="I21" s="128"/>
    </row>
    <row r="22" spans="1:9" s="97" customFormat="1" ht="17.25" customHeight="1">
      <c r="A22" s="126"/>
      <c r="B22" s="127"/>
      <c r="C22" s="128"/>
      <c r="D22" s="123">
        <v>5532</v>
      </c>
      <c r="E22" s="127"/>
      <c r="F22" s="124">
        <v>40284</v>
      </c>
      <c r="G22" s="124">
        <v>40390</v>
      </c>
      <c r="H22" s="89" t="s">
        <v>2176</v>
      </c>
      <c r="I22" s="128"/>
    </row>
    <row r="23" spans="1:9" s="97" customFormat="1" ht="12.75">
      <c r="A23" s="126">
        <f>A20+1</f>
        <v>17</v>
      </c>
      <c r="B23" s="127" t="s">
        <v>2178</v>
      </c>
      <c r="C23" s="129" t="s">
        <v>2139</v>
      </c>
      <c r="D23" s="123">
        <v>5002</v>
      </c>
      <c r="E23" s="127" t="s">
        <v>2177</v>
      </c>
      <c r="F23" s="130">
        <v>40295</v>
      </c>
      <c r="G23" s="130">
        <v>40543</v>
      </c>
      <c r="H23" s="89" t="s">
        <v>611</v>
      </c>
      <c r="I23" s="129" t="s">
        <v>13</v>
      </c>
    </row>
    <row r="24" spans="1:9" s="97" customFormat="1" ht="12.75">
      <c r="A24" s="126"/>
      <c r="B24" s="127"/>
      <c r="C24" s="129"/>
      <c r="D24" s="123">
        <v>8296</v>
      </c>
      <c r="E24" s="127"/>
      <c r="F24" s="130"/>
      <c r="G24" s="130"/>
      <c r="H24" s="89" t="s">
        <v>1663</v>
      </c>
      <c r="I24" s="129"/>
    </row>
    <row r="25" spans="1:9" s="97" customFormat="1" ht="12.75">
      <c r="A25" s="126"/>
      <c r="B25" s="127"/>
      <c r="C25" s="129"/>
      <c r="D25" s="123">
        <v>3454.92</v>
      </c>
      <c r="E25" s="127" t="s">
        <v>2179</v>
      </c>
      <c r="F25" s="130">
        <v>40309</v>
      </c>
      <c r="G25" s="130">
        <v>40543</v>
      </c>
      <c r="H25" s="89" t="s">
        <v>2180</v>
      </c>
      <c r="I25" s="129"/>
    </row>
    <row r="26" spans="1:9" s="97" customFormat="1" ht="12.75">
      <c r="A26" s="126"/>
      <c r="B26" s="127"/>
      <c r="C26" s="129"/>
      <c r="D26" s="123">
        <v>3454.92</v>
      </c>
      <c r="E26" s="127"/>
      <c r="F26" s="130"/>
      <c r="G26" s="130"/>
      <c r="H26" s="89" t="s">
        <v>2181</v>
      </c>
      <c r="I26" s="129"/>
    </row>
    <row r="27" spans="1:9" s="97" customFormat="1" ht="12.75">
      <c r="A27" s="126"/>
      <c r="B27" s="127"/>
      <c r="C27" s="129"/>
      <c r="D27" s="123">
        <v>3454.92</v>
      </c>
      <c r="E27" s="127"/>
      <c r="F27" s="130"/>
      <c r="G27" s="130"/>
      <c r="H27" s="89" t="s">
        <v>2182</v>
      </c>
      <c r="I27" s="129"/>
    </row>
    <row r="28" spans="1:9" s="97" customFormat="1" ht="12.75">
      <c r="A28" s="126"/>
      <c r="B28" s="127"/>
      <c r="C28" s="129"/>
      <c r="D28" s="123">
        <v>3454.92</v>
      </c>
      <c r="E28" s="127"/>
      <c r="F28" s="130"/>
      <c r="G28" s="130"/>
      <c r="H28" s="89" t="s">
        <v>2183</v>
      </c>
      <c r="I28" s="129"/>
    </row>
    <row r="29" spans="1:9" s="97" customFormat="1" ht="12.75">
      <c r="A29" s="126">
        <f>A23+1</f>
        <v>18</v>
      </c>
      <c r="B29" s="127" t="s">
        <v>2185</v>
      </c>
      <c r="C29" s="129" t="s">
        <v>2162</v>
      </c>
      <c r="D29" s="123">
        <v>77939.59</v>
      </c>
      <c r="E29" s="127" t="s">
        <v>2184</v>
      </c>
      <c r="F29" s="130">
        <v>40281</v>
      </c>
      <c r="G29" s="130">
        <v>40543</v>
      </c>
      <c r="H29" s="89" t="s">
        <v>2186</v>
      </c>
      <c r="I29" s="129" t="s">
        <v>13</v>
      </c>
    </row>
    <row r="30" spans="1:9" s="97" customFormat="1" ht="12.75">
      <c r="A30" s="126"/>
      <c r="B30" s="127"/>
      <c r="C30" s="129"/>
      <c r="D30" s="123">
        <v>24331.8</v>
      </c>
      <c r="E30" s="127"/>
      <c r="F30" s="130"/>
      <c r="G30" s="130"/>
      <c r="H30" s="89" t="s">
        <v>2187</v>
      </c>
      <c r="I30" s="129"/>
    </row>
    <row r="31" spans="1:9" s="97" customFormat="1" ht="12.75">
      <c r="A31" s="126"/>
      <c r="B31" s="127"/>
      <c r="C31" s="129"/>
      <c r="D31" s="123">
        <v>116909.4</v>
      </c>
      <c r="E31" s="127"/>
      <c r="F31" s="130"/>
      <c r="G31" s="130"/>
      <c r="H31" s="89" t="s">
        <v>2188</v>
      </c>
      <c r="I31" s="129"/>
    </row>
    <row r="32" spans="1:9" s="97" customFormat="1" ht="12.75">
      <c r="A32" s="126"/>
      <c r="B32" s="127"/>
      <c r="C32" s="129"/>
      <c r="D32" s="123">
        <v>144000</v>
      </c>
      <c r="E32" s="127"/>
      <c r="F32" s="130"/>
      <c r="G32" s="130"/>
      <c r="H32" s="89" t="s">
        <v>2189</v>
      </c>
      <c r="I32" s="129"/>
    </row>
    <row r="33" spans="1:9" s="97" customFormat="1" ht="12.75">
      <c r="A33" s="126"/>
      <c r="B33" s="127"/>
      <c r="C33" s="129"/>
      <c r="D33" s="123">
        <v>33829</v>
      </c>
      <c r="E33" s="127"/>
      <c r="F33" s="130"/>
      <c r="G33" s="130"/>
      <c r="H33" s="89" t="s">
        <v>2190</v>
      </c>
      <c r="I33" s="129"/>
    </row>
    <row r="34" spans="1:9" s="97" customFormat="1" ht="12.75">
      <c r="A34" s="126"/>
      <c r="B34" s="127"/>
      <c r="C34" s="129"/>
      <c r="D34" s="123">
        <v>16221.2</v>
      </c>
      <c r="E34" s="127"/>
      <c r="F34" s="130"/>
      <c r="G34" s="130"/>
      <c r="H34" s="89" t="s">
        <v>2191</v>
      </c>
      <c r="I34" s="129"/>
    </row>
    <row r="35" spans="1:9" s="97" customFormat="1" ht="12.75">
      <c r="A35" s="126"/>
      <c r="B35" s="127"/>
      <c r="C35" s="129"/>
      <c r="D35" s="123">
        <v>3100</v>
      </c>
      <c r="E35" s="127"/>
      <c r="F35" s="130"/>
      <c r="G35" s="130"/>
      <c r="H35" s="89" t="s">
        <v>2192</v>
      </c>
      <c r="I35" s="129"/>
    </row>
    <row r="36" spans="1:9" s="97" customFormat="1" ht="44.25" customHeight="1">
      <c r="A36" s="122">
        <f>A29+1</f>
        <v>19</v>
      </c>
      <c r="B36" s="89" t="s">
        <v>2194</v>
      </c>
      <c r="C36" s="125" t="s">
        <v>2162</v>
      </c>
      <c r="D36" s="123">
        <v>34200</v>
      </c>
      <c r="E36" s="89" t="s">
        <v>2193</v>
      </c>
      <c r="F36" s="124">
        <v>40252</v>
      </c>
      <c r="G36" s="124">
        <v>40543</v>
      </c>
      <c r="H36" s="89" t="s">
        <v>2195</v>
      </c>
      <c r="I36" s="125" t="s">
        <v>13</v>
      </c>
    </row>
    <row r="37" spans="1:9" s="97" customFormat="1" ht="49.5" customHeight="1">
      <c r="A37" s="122">
        <f>A36+1</f>
        <v>20</v>
      </c>
      <c r="B37" s="89" t="s">
        <v>2197</v>
      </c>
      <c r="C37" s="125" t="s">
        <v>2162</v>
      </c>
      <c r="D37" s="123">
        <v>101937.67</v>
      </c>
      <c r="E37" s="89" t="s">
        <v>2196</v>
      </c>
      <c r="F37" s="124">
        <v>40309</v>
      </c>
      <c r="G37" s="124">
        <v>40543</v>
      </c>
      <c r="H37" s="89" t="s">
        <v>2198</v>
      </c>
      <c r="I37" s="125" t="s">
        <v>13</v>
      </c>
    </row>
    <row r="38" spans="1:9" s="97" customFormat="1" ht="33.75" customHeight="1">
      <c r="A38" s="122">
        <f>A37+1</f>
        <v>21</v>
      </c>
      <c r="B38" s="89" t="s">
        <v>2200</v>
      </c>
      <c r="C38" s="125" t="s">
        <v>44</v>
      </c>
      <c r="D38" s="123">
        <v>141546.23000000001</v>
      </c>
      <c r="E38" s="89" t="s">
        <v>2199</v>
      </c>
      <c r="F38" s="124">
        <v>40352</v>
      </c>
      <c r="G38" s="124">
        <v>40543</v>
      </c>
      <c r="H38" s="89" t="s">
        <v>2201</v>
      </c>
      <c r="I38" s="125" t="s">
        <v>13</v>
      </c>
    </row>
    <row r="39" spans="1:9" s="97" customFormat="1" ht="42.75" customHeight="1">
      <c r="A39" s="122">
        <f>A38+1</f>
        <v>22</v>
      </c>
      <c r="B39" s="89" t="s">
        <v>2203</v>
      </c>
      <c r="C39" s="125" t="s">
        <v>2162</v>
      </c>
      <c r="D39" s="123">
        <v>522656.93</v>
      </c>
      <c r="E39" s="89" t="s">
        <v>2202</v>
      </c>
      <c r="F39" s="124">
        <v>40269</v>
      </c>
      <c r="G39" s="124">
        <v>40543</v>
      </c>
      <c r="H39" s="89" t="s">
        <v>2204</v>
      </c>
      <c r="I39" s="125" t="s">
        <v>13</v>
      </c>
    </row>
    <row r="40" spans="1:9" s="97" customFormat="1" ht="12.75">
      <c r="A40" s="126">
        <f>A39+1</f>
        <v>23</v>
      </c>
      <c r="B40" s="127" t="s">
        <v>2206</v>
      </c>
      <c r="C40" s="129" t="s">
        <v>44</v>
      </c>
      <c r="D40" s="123">
        <v>4165</v>
      </c>
      <c r="E40" s="127" t="s">
        <v>2205</v>
      </c>
      <c r="F40" s="130">
        <v>40360</v>
      </c>
      <c r="G40" s="130">
        <v>40543</v>
      </c>
      <c r="H40" s="89" t="s">
        <v>143</v>
      </c>
      <c r="I40" s="129" t="s">
        <v>13</v>
      </c>
    </row>
    <row r="41" spans="1:9" s="97" customFormat="1" ht="12.75">
      <c r="A41" s="126"/>
      <c r="B41" s="127"/>
      <c r="C41" s="129"/>
      <c r="D41" s="123">
        <v>6426</v>
      </c>
      <c r="E41" s="127"/>
      <c r="F41" s="130"/>
      <c r="G41" s="130"/>
      <c r="H41" s="89" t="s">
        <v>124</v>
      </c>
      <c r="I41" s="129"/>
    </row>
    <row r="42" spans="1:9" s="97" customFormat="1" ht="12.75">
      <c r="A42" s="126"/>
      <c r="B42" s="127"/>
      <c r="C42" s="129"/>
      <c r="D42" s="123">
        <v>8386.32</v>
      </c>
      <c r="E42" s="127"/>
      <c r="F42" s="130"/>
      <c r="G42" s="130"/>
      <c r="H42" s="89" t="s">
        <v>576</v>
      </c>
      <c r="I42" s="129"/>
    </row>
    <row r="43" spans="1:9" s="97" customFormat="1" ht="12.75">
      <c r="A43" s="126"/>
      <c r="B43" s="127"/>
      <c r="C43" s="129"/>
      <c r="D43" s="123">
        <v>9047</v>
      </c>
      <c r="E43" s="127"/>
      <c r="F43" s="130"/>
      <c r="G43" s="130"/>
      <c r="H43" s="89" t="s">
        <v>133</v>
      </c>
      <c r="I43" s="129"/>
    </row>
    <row r="44" spans="1:9" s="97" customFormat="1" ht="12.75">
      <c r="A44" s="126">
        <f>A40+1</f>
        <v>24</v>
      </c>
      <c r="B44" s="127" t="s">
        <v>2208</v>
      </c>
      <c r="C44" s="129" t="s">
        <v>2162</v>
      </c>
      <c r="D44" s="123">
        <v>495701.43</v>
      </c>
      <c r="E44" s="127" t="s">
        <v>2207</v>
      </c>
      <c r="F44" s="130">
        <v>40330</v>
      </c>
      <c r="G44" s="130">
        <v>40543</v>
      </c>
      <c r="H44" s="89" t="s">
        <v>349</v>
      </c>
      <c r="I44" s="129" t="s">
        <v>13</v>
      </c>
    </row>
    <row r="45" spans="1:9" s="97" customFormat="1" ht="12.75">
      <c r="A45" s="126"/>
      <c r="B45" s="127"/>
      <c r="C45" s="129"/>
      <c r="D45" s="123">
        <v>17251.64</v>
      </c>
      <c r="E45" s="127"/>
      <c r="F45" s="130"/>
      <c r="G45" s="130"/>
      <c r="H45" s="89" t="s">
        <v>2209</v>
      </c>
      <c r="I45" s="129"/>
    </row>
    <row r="46" spans="1:9" s="97" customFormat="1" ht="12.75">
      <c r="A46" s="126"/>
      <c r="B46" s="127"/>
      <c r="C46" s="129"/>
      <c r="D46" s="123">
        <v>29741.599999999999</v>
      </c>
      <c r="E46" s="127"/>
      <c r="F46" s="130"/>
      <c r="G46" s="130"/>
      <c r="H46" s="89" t="s">
        <v>712</v>
      </c>
      <c r="I46" s="129"/>
    </row>
    <row r="47" spans="1:9" s="97" customFormat="1" ht="12.75">
      <c r="A47" s="126"/>
      <c r="B47" s="127"/>
      <c r="C47" s="129"/>
      <c r="D47" s="123">
        <v>30849</v>
      </c>
      <c r="E47" s="127"/>
      <c r="F47" s="130"/>
      <c r="G47" s="130"/>
      <c r="H47" s="89" t="s">
        <v>711</v>
      </c>
      <c r="I47" s="129"/>
    </row>
    <row r="48" spans="1:9" s="97" customFormat="1" ht="12.75">
      <c r="A48" s="126"/>
      <c r="B48" s="127"/>
      <c r="C48" s="129"/>
      <c r="D48" s="123">
        <v>2768.5</v>
      </c>
      <c r="E48" s="127"/>
      <c r="F48" s="130"/>
      <c r="G48" s="130"/>
      <c r="H48" s="89" t="s">
        <v>2210</v>
      </c>
      <c r="I48" s="129"/>
    </row>
    <row r="49" spans="1:9" s="97" customFormat="1" ht="46.5" customHeight="1">
      <c r="A49" s="122">
        <f>A44+1</f>
        <v>25</v>
      </c>
      <c r="B49" s="89" t="s">
        <v>2212</v>
      </c>
      <c r="C49" s="125" t="s">
        <v>2162</v>
      </c>
      <c r="D49" s="123">
        <v>66936.06</v>
      </c>
      <c r="E49" s="89" t="s">
        <v>2211</v>
      </c>
      <c r="F49" s="124">
        <v>40407</v>
      </c>
      <c r="G49" s="124">
        <v>40426</v>
      </c>
      <c r="H49" s="89" t="s">
        <v>1821</v>
      </c>
      <c r="I49" s="125" t="s">
        <v>13</v>
      </c>
    </row>
    <row r="50" spans="1:9" s="97" customFormat="1" ht="57" customHeight="1">
      <c r="A50" s="122">
        <f>A49+1</f>
        <v>26</v>
      </c>
      <c r="B50" s="89" t="s">
        <v>2214</v>
      </c>
      <c r="C50" s="125" t="s">
        <v>2139</v>
      </c>
      <c r="D50" s="123">
        <v>28500</v>
      </c>
      <c r="E50" s="89" t="s">
        <v>2213</v>
      </c>
      <c r="F50" s="124">
        <v>40385</v>
      </c>
      <c r="G50" s="124">
        <v>40543</v>
      </c>
      <c r="H50" s="89" t="s">
        <v>2215</v>
      </c>
      <c r="I50" s="125" t="s">
        <v>13</v>
      </c>
    </row>
    <row r="51" spans="1:9" s="97" customFormat="1" ht="25.5">
      <c r="A51" s="122">
        <f>A50+1</f>
        <v>27</v>
      </c>
      <c r="B51" s="89" t="s">
        <v>2217</v>
      </c>
      <c r="C51" s="125" t="s">
        <v>2127</v>
      </c>
      <c r="D51" s="123">
        <v>7031.3</v>
      </c>
      <c r="E51" s="89" t="s">
        <v>2216</v>
      </c>
      <c r="F51" s="124">
        <v>40427</v>
      </c>
      <c r="G51" s="124">
        <v>40456</v>
      </c>
      <c r="H51" s="89" t="s">
        <v>355</v>
      </c>
      <c r="I51" s="125" t="s">
        <v>13</v>
      </c>
    </row>
    <row r="52" spans="1:9" s="97" customFormat="1" ht="53.25" customHeight="1">
      <c r="A52" s="126">
        <f>A51+1</f>
        <v>28</v>
      </c>
      <c r="B52" s="127" t="s">
        <v>2219</v>
      </c>
      <c r="C52" s="129" t="s">
        <v>2139</v>
      </c>
      <c r="D52" s="123">
        <v>9300</v>
      </c>
      <c r="E52" s="89" t="s">
        <v>2218</v>
      </c>
      <c r="F52" s="124">
        <v>40428</v>
      </c>
      <c r="G52" s="124">
        <v>40543</v>
      </c>
      <c r="H52" s="89" t="s">
        <v>2220</v>
      </c>
      <c r="I52" s="129" t="s">
        <v>13</v>
      </c>
    </row>
    <row r="53" spans="1:9" s="97" customFormat="1" ht="53.25" customHeight="1">
      <c r="A53" s="126"/>
      <c r="B53" s="127"/>
      <c r="C53" s="129"/>
      <c r="D53" s="123">
        <v>4975</v>
      </c>
      <c r="E53" s="89" t="s">
        <v>2221</v>
      </c>
      <c r="F53" s="124">
        <v>40450</v>
      </c>
      <c r="G53" s="124">
        <v>40543</v>
      </c>
      <c r="H53" s="89" t="s">
        <v>2222</v>
      </c>
      <c r="I53" s="129"/>
    </row>
    <row r="54" spans="1:9" s="97" customFormat="1" ht="35.25" customHeight="1">
      <c r="A54" s="122">
        <f>A52+1</f>
        <v>29</v>
      </c>
      <c r="B54" s="89" t="s">
        <v>2224</v>
      </c>
      <c r="C54" s="125" t="s">
        <v>2162</v>
      </c>
      <c r="D54" s="123">
        <v>303615</v>
      </c>
      <c r="E54" s="89" t="s">
        <v>2223</v>
      </c>
      <c r="F54" s="124">
        <v>40424</v>
      </c>
      <c r="G54" s="124">
        <v>40453</v>
      </c>
      <c r="H54" s="89" t="s">
        <v>2134</v>
      </c>
      <c r="I54" s="125" t="s">
        <v>13</v>
      </c>
    </row>
    <row r="55" spans="1:9" s="97" customFormat="1" ht="42" customHeight="1">
      <c r="A55" s="122">
        <f t="shared" ref="A55:A61" si="1">A54+1</f>
        <v>30</v>
      </c>
      <c r="B55" s="89" t="s">
        <v>2226</v>
      </c>
      <c r="C55" s="125" t="s">
        <v>44</v>
      </c>
      <c r="D55" s="123">
        <v>160098.84</v>
      </c>
      <c r="E55" s="89" t="s">
        <v>2225</v>
      </c>
      <c r="F55" s="124">
        <v>40269</v>
      </c>
      <c r="G55" s="124">
        <v>40329</v>
      </c>
      <c r="H55" s="89" t="s">
        <v>349</v>
      </c>
      <c r="I55" s="125" t="s">
        <v>13</v>
      </c>
    </row>
    <row r="56" spans="1:9" s="97" customFormat="1" ht="33.75" customHeight="1">
      <c r="A56" s="122">
        <f t="shared" si="1"/>
        <v>31</v>
      </c>
      <c r="B56" s="89" t="s">
        <v>2228</v>
      </c>
      <c r="C56" s="125" t="s">
        <v>1186</v>
      </c>
      <c r="D56" s="123">
        <v>126113.15</v>
      </c>
      <c r="E56" s="89" t="s">
        <v>2227</v>
      </c>
      <c r="F56" s="124">
        <v>40404</v>
      </c>
      <c r="G56" s="124">
        <v>40524</v>
      </c>
      <c r="H56" s="89" t="s">
        <v>2229</v>
      </c>
      <c r="I56" s="125" t="s">
        <v>13</v>
      </c>
    </row>
    <row r="57" spans="1:9" s="97" customFormat="1" ht="43.5" customHeight="1">
      <c r="A57" s="122">
        <f t="shared" si="1"/>
        <v>32</v>
      </c>
      <c r="B57" s="89" t="s">
        <v>2231</v>
      </c>
      <c r="C57" s="125" t="s">
        <v>2139</v>
      </c>
      <c r="D57" s="123">
        <v>60000</v>
      </c>
      <c r="E57" s="89" t="s">
        <v>2230</v>
      </c>
      <c r="F57" s="124">
        <v>40452</v>
      </c>
      <c r="G57" s="124">
        <v>40543</v>
      </c>
      <c r="H57" s="89" t="s">
        <v>2015</v>
      </c>
      <c r="I57" s="125" t="s">
        <v>13</v>
      </c>
    </row>
    <row r="58" spans="1:9" s="97" customFormat="1" ht="38.25">
      <c r="A58" s="122">
        <f t="shared" si="1"/>
        <v>33</v>
      </c>
      <c r="B58" s="89" t="s">
        <v>2232</v>
      </c>
      <c r="C58" s="125" t="s">
        <v>2139</v>
      </c>
      <c r="D58" s="123">
        <v>38217.480000000003</v>
      </c>
      <c r="E58" s="89" t="s">
        <v>2227</v>
      </c>
      <c r="F58" s="124">
        <v>40423</v>
      </c>
      <c r="G58" s="124">
        <v>40513</v>
      </c>
      <c r="H58" s="89" t="s">
        <v>584</v>
      </c>
      <c r="I58" s="125" t="s">
        <v>13</v>
      </c>
    </row>
    <row r="59" spans="1:9" s="97" customFormat="1" ht="38.25">
      <c r="A59" s="122">
        <f t="shared" si="1"/>
        <v>34</v>
      </c>
      <c r="B59" s="89" t="s">
        <v>2234</v>
      </c>
      <c r="C59" s="125" t="s">
        <v>2139</v>
      </c>
      <c r="D59" s="123">
        <v>16950</v>
      </c>
      <c r="E59" s="89" t="s">
        <v>2233</v>
      </c>
      <c r="F59" s="124">
        <v>40499</v>
      </c>
      <c r="G59" s="124">
        <v>40543</v>
      </c>
      <c r="H59" s="89" t="s">
        <v>2235</v>
      </c>
      <c r="I59" s="125" t="s">
        <v>13</v>
      </c>
    </row>
    <row r="60" spans="1:9" s="97" customFormat="1" ht="31.5" customHeight="1">
      <c r="A60" s="122">
        <f t="shared" si="1"/>
        <v>35</v>
      </c>
      <c r="B60" s="89" t="s">
        <v>2237</v>
      </c>
      <c r="C60" s="125" t="s">
        <v>559</v>
      </c>
      <c r="D60" s="123">
        <v>354800</v>
      </c>
      <c r="E60" s="89" t="s">
        <v>2236</v>
      </c>
      <c r="F60" s="124">
        <v>40456</v>
      </c>
      <c r="G60" s="124">
        <v>40543</v>
      </c>
      <c r="H60" s="89" t="s">
        <v>2238</v>
      </c>
      <c r="I60" s="125" t="s">
        <v>13</v>
      </c>
    </row>
    <row r="61" spans="1:9" s="97" customFormat="1" ht="12.75">
      <c r="A61" s="126">
        <f t="shared" si="1"/>
        <v>36</v>
      </c>
      <c r="B61" s="127" t="s">
        <v>2240</v>
      </c>
      <c r="C61" s="129" t="s">
        <v>559</v>
      </c>
      <c r="D61" s="123">
        <v>23160</v>
      </c>
      <c r="E61" s="127" t="s">
        <v>2239</v>
      </c>
      <c r="F61" s="130">
        <v>40513</v>
      </c>
      <c r="G61" s="130">
        <v>40543</v>
      </c>
      <c r="H61" s="89" t="s">
        <v>2241</v>
      </c>
      <c r="I61" s="129" t="s">
        <v>13</v>
      </c>
    </row>
    <row r="62" spans="1:9" s="97" customFormat="1" ht="12.75">
      <c r="A62" s="126"/>
      <c r="B62" s="127"/>
      <c r="C62" s="129"/>
      <c r="D62" s="123">
        <v>32667.25</v>
      </c>
      <c r="E62" s="127"/>
      <c r="F62" s="130"/>
      <c r="G62" s="130"/>
      <c r="H62" s="89" t="s">
        <v>2242</v>
      </c>
      <c r="I62" s="129"/>
    </row>
    <row r="63" spans="1:9" s="97" customFormat="1" ht="12.75">
      <c r="A63" s="126"/>
      <c r="B63" s="127"/>
      <c r="C63" s="129"/>
      <c r="D63" s="123">
        <v>6112</v>
      </c>
      <c r="E63" s="127"/>
      <c r="F63" s="130"/>
      <c r="G63" s="130"/>
      <c r="H63" s="89" t="s">
        <v>2243</v>
      </c>
      <c r="I63" s="129"/>
    </row>
    <row r="64" spans="1:9" s="97" customFormat="1" ht="25.5">
      <c r="A64" s="122">
        <f>A61+1</f>
        <v>37</v>
      </c>
      <c r="B64" s="89" t="s">
        <v>2244</v>
      </c>
      <c r="C64" s="125" t="s">
        <v>2127</v>
      </c>
      <c r="D64" s="123">
        <v>16488</v>
      </c>
      <c r="E64" s="89" t="s">
        <v>2223</v>
      </c>
      <c r="F64" s="124">
        <v>40500</v>
      </c>
      <c r="G64" s="124">
        <v>40529</v>
      </c>
      <c r="H64" s="89" t="s">
        <v>2245</v>
      </c>
      <c r="I64" s="125" t="s">
        <v>13</v>
      </c>
    </row>
    <row r="65" spans="1:9" s="97" customFormat="1" ht="45" customHeight="1">
      <c r="A65" s="122">
        <f>A64+1</f>
        <v>38</v>
      </c>
      <c r="B65" s="89" t="s">
        <v>2247</v>
      </c>
      <c r="C65" s="125" t="s">
        <v>2127</v>
      </c>
      <c r="D65" s="123">
        <v>3500</v>
      </c>
      <c r="E65" s="89" t="s">
        <v>2246</v>
      </c>
      <c r="F65" s="124">
        <v>40480</v>
      </c>
      <c r="G65" s="124">
        <v>40543</v>
      </c>
      <c r="H65" s="89" t="s">
        <v>1254</v>
      </c>
      <c r="I65" s="125" t="s">
        <v>13</v>
      </c>
    </row>
    <row r="66" spans="1:9" s="97" customFormat="1" ht="12.75">
      <c r="A66" s="126">
        <f>A65+1</f>
        <v>39</v>
      </c>
      <c r="B66" s="127" t="s">
        <v>2249</v>
      </c>
      <c r="C66" s="129" t="s">
        <v>44</v>
      </c>
      <c r="D66" s="123">
        <v>330</v>
      </c>
      <c r="E66" s="127" t="s">
        <v>2248</v>
      </c>
      <c r="F66" s="130">
        <v>40422</v>
      </c>
      <c r="G66" s="130">
        <v>40455</v>
      </c>
      <c r="H66" s="89" t="s">
        <v>2250</v>
      </c>
      <c r="I66" s="129" t="s">
        <v>13</v>
      </c>
    </row>
    <row r="67" spans="1:9" s="97" customFormat="1" ht="12.75">
      <c r="A67" s="126"/>
      <c r="B67" s="127"/>
      <c r="C67" s="129"/>
      <c r="D67" s="123">
        <v>330</v>
      </c>
      <c r="E67" s="127"/>
      <c r="F67" s="130"/>
      <c r="G67" s="130"/>
      <c r="H67" s="89" t="s">
        <v>2251</v>
      </c>
      <c r="I67" s="129"/>
    </row>
    <row r="68" spans="1:9" s="97" customFormat="1" ht="12.75">
      <c r="A68" s="126"/>
      <c r="B68" s="127"/>
      <c r="C68" s="129"/>
      <c r="D68" s="123">
        <v>330</v>
      </c>
      <c r="E68" s="127"/>
      <c r="F68" s="130"/>
      <c r="G68" s="130"/>
      <c r="H68" s="89" t="s">
        <v>2252</v>
      </c>
      <c r="I68" s="129"/>
    </row>
    <row r="69" spans="1:9" s="97" customFormat="1" ht="12.75">
      <c r="A69" s="126"/>
      <c r="B69" s="127"/>
      <c r="C69" s="129"/>
      <c r="D69" s="123">
        <v>330</v>
      </c>
      <c r="E69" s="127"/>
      <c r="F69" s="130"/>
      <c r="G69" s="130"/>
      <c r="H69" s="89" t="s">
        <v>2253</v>
      </c>
      <c r="I69" s="129"/>
    </row>
    <row r="70" spans="1:9" s="97" customFormat="1" ht="12.75">
      <c r="A70" s="126"/>
      <c r="B70" s="127"/>
      <c r="C70" s="129"/>
      <c r="D70" s="123">
        <v>330</v>
      </c>
      <c r="E70" s="127"/>
      <c r="F70" s="130"/>
      <c r="G70" s="130"/>
      <c r="H70" s="89" t="s">
        <v>2254</v>
      </c>
      <c r="I70" s="129"/>
    </row>
    <row r="71" spans="1:9" s="97" customFormat="1" ht="12.75">
      <c r="A71" s="126"/>
      <c r="B71" s="127"/>
      <c r="C71" s="129"/>
      <c r="D71" s="123">
        <v>330</v>
      </c>
      <c r="E71" s="127"/>
      <c r="F71" s="130"/>
      <c r="G71" s="130"/>
      <c r="H71" s="89" t="s">
        <v>2079</v>
      </c>
      <c r="I71" s="129"/>
    </row>
    <row r="72" spans="1:9" s="97" customFormat="1" ht="12.75">
      <c r="A72" s="126"/>
      <c r="B72" s="127"/>
      <c r="C72" s="129"/>
      <c r="D72" s="123">
        <v>330</v>
      </c>
      <c r="E72" s="127"/>
      <c r="F72" s="130"/>
      <c r="G72" s="130"/>
      <c r="H72" s="89" t="s">
        <v>2255</v>
      </c>
      <c r="I72" s="129"/>
    </row>
    <row r="73" spans="1:9" s="97" customFormat="1" ht="12.75">
      <c r="A73" s="126"/>
      <c r="B73" s="127"/>
      <c r="C73" s="129"/>
      <c r="D73" s="123">
        <v>330</v>
      </c>
      <c r="E73" s="127"/>
      <c r="F73" s="130"/>
      <c r="G73" s="130"/>
      <c r="H73" s="89" t="s">
        <v>2256</v>
      </c>
      <c r="I73" s="129"/>
    </row>
    <row r="74" spans="1:9" s="97" customFormat="1" ht="12.75">
      <c r="A74" s="126"/>
      <c r="B74" s="127"/>
      <c r="C74" s="129"/>
      <c r="D74" s="123">
        <v>330</v>
      </c>
      <c r="E74" s="127"/>
      <c r="F74" s="130"/>
      <c r="G74" s="130"/>
      <c r="H74" s="89" t="s">
        <v>2257</v>
      </c>
      <c r="I74" s="129"/>
    </row>
    <row r="75" spans="1:9" s="97" customFormat="1" ht="12.75">
      <c r="A75" s="126">
        <f>A66+1</f>
        <v>40</v>
      </c>
      <c r="B75" s="127" t="s">
        <v>2259</v>
      </c>
      <c r="C75" s="129" t="s">
        <v>215</v>
      </c>
      <c r="D75" s="123">
        <v>1080</v>
      </c>
      <c r="E75" s="127" t="s">
        <v>2258</v>
      </c>
      <c r="F75" s="130">
        <v>40480</v>
      </c>
      <c r="G75" s="130">
        <v>40540</v>
      </c>
      <c r="H75" s="89" t="s">
        <v>2260</v>
      </c>
      <c r="I75" s="129" t="s">
        <v>13</v>
      </c>
    </row>
    <row r="76" spans="1:9" s="97" customFormat="1" ht="12.75">
      <c r="A76" s="126"/>
      <c r="B76" s="127"/>
      <c r="C76" s="129"/>
      <c r="D76" s="123">
        <v>1086</v>
      </c>
      <c r="E76" s="127"/>
      <c r="F76" s="130"/>
      <c r="G76" s="130"/>
      <c r="H76" s="89" t="s">
        <v>2261</v>
      </c>
      <c r="I76" s="129"/>
    </row>
    <row r="77" spans="1:9" s="97" customFormat="1" ht="12.75">
      <c r="A77" s="126"/>
      <c r="B77" s="127"/>
      <c r="C77" s="129"/>
      <c r="D77" s="123">
        <v>700</v>
      </c>
      <c r="E77" s="127"/>
      <c r="F77" s="130"/>
      <c r="G77" s="130"/>
      <c r="H77" s="89" t="s">
        <v>2262</v>
      </c>
      <c r="I77" s="129"/>
    </row>
    <row r="78" spans="1:9" s="97" customFormat="1" ht="12.75">
      <c r="A78" s="126"/>
      <c r="B78" s="127"/>
      <c r="C78" s="129"/>
      <c r="D78" s="123">
        <v>1094</v>
      </c>
      <c r="E78" s="127"/>
      <c r="F78" s="130"/>
      <c r="G78" s="130"/>
      <c r="H78" s="89" t="s">
        <v>2263</v>
      </c>
      <c r="I78" s="129"/>
    </row>
    <row r="79" spans="1:9" s="97" customFormat="1" ht="12.75">
      <c r="A79" s="126"/>
      <c r="B79" s="127"/>
      <c r="C79" s="129"/>
      <c r="D79" s="123">
        <v>1094</v>
      </c>
      <c r="E79" s="127"/>
      <c r="F79" s="130"/>
      <c r="G79" s="130"/>
      <c r="H79" s="89" t="s">
        <v>2264</v>
      </c>
      <c r="I79" s="129"/>
    </row>
    <row r="80" spans="1:9" s="97" customFormat="1" ht="12.75">
      <c r="A80" s="126"/>
      <c r="B80" s="127"/>
      <c r="C80" s="129"/>
      <c r="D80" s="123">
        <v>1100</v>
      </c>
      <c r="E80" s="127"/>
      <c r="F80" s="130"/>
      <c r="G80" s="130"/>
      <c r="H80" s="89" t="s">
        <v>2265</v>
      </c>
      <c r="I80" s="129"/>
    </row>
    <row r="81" spans="1:9" s="97" customFormat="1" ht="12.75">
      <c r="A81" s="126"/>
      <c r="B81" s="127"/>
      <c r="C81" s="129"/>
      <c r="D81" s="123">
        <v>950</v>
      </c>
      <c r="E81" s="127"/>
      <c r="F81" s="130"/>
      <c r="G81" s="130"/>
      <c r="H81" s="89" t="s">
        <v>2266</v>
      </c>
      <c r="I81" s="129"/>
    </row>
    <row r="82" spans="1:9" s="97" customFormat="1" ht="12.75">
      <c r="A82" s="126"/>
      <c r="B82" s="127"/>
      <c r="C82" s="129"/>
      <c r="D82" s="123">
        <v>1000</v>
      </c>
      <c r="E82" s="127"/>
      <c r="F82" s="130"/>
      <c r="G82" s="130"/>
      <c r="H82" s="89" t="s">
        <v>2267</v>
      </c>
      <c r="I82" s="129"/>
    </row>
    <row r="83" spans="1:9" s="97" customFormat="1" ht="12.75">
      <c r="A83" s="126"/>
      <c r="B83" s="127"/>
      <c r="C83" s="129"/>
      <c r="D83" s="123">
        <v>1040</v>
      </c>
      <c r="E83" s="127"/>
      <c r="F83" s="130"/>
      <c r="G83" s="130"/>
      <c r="H83" s="89" t="s">
        <v>2268</v>
      </c>
      <c r="I83" s="129"/>
    </row>
    <row r="84" spans="1:9" s="97" customFormat="1" ht="12.75">
      <c r="A84" s="126"/>
      <c r="B84" s="127"/>
      <c r="C84" s="129"/>
      <c r="D84" s="123">
        <v>1000</v>
      </c>
      <c r="E84" s="127"/>
      <c r="F84" s="130"/>
      <c r="G84" s="130"/>
      <c r="H84" s="89" t="s">
        <v>2269</v>
      </c>
      <c r="I84" s="129"/>
    </row>
    <row r="85" spans="1:9" s="97" customFormat="1" ht="12.75">
      <c r="A85" s="126"/>
      <c r="B85" s="127"/>
      <c r="C85" s="129"/>
      <c r="D85" s="123">
        <v>1090</v>
      </c>
      <c r="E85" s="127"/>
      <c r="F85" s="130"/>
      <c r="G85" s="130"/>
      <c r="H85" s="89" t="s">
        <v>2270</v>
      </c>
      <c r="I85" s="129"/>
    </row>
    <row r="86" spans="1:9" s="97" customFormat="1" ht="12.75">
      <c r="A86" s="126"/>
      <c r="B86" s="127"/>
      <c r="C86" s="129"/>
      <c r="D86" s="123">
        <v>1000</v>
      </c>
      <c r="E86" s="127"/>
      <c r="F86" s="130"/>
      <c r="G86" s="130"/>
      <c r="H86" s="89" t="s">
        <v>2271</v>
      </c>
      <c r="I86" s="129"/>
    </row>
    <row r="87" spans="1:9" s="97" customFormat="1" ht="12.75">
      <c r="A87" s="126"/>
      <c r="B87" s="127"/>
      <c r="C87" s="129"/>
      <c r="D87" s="123">
        <v>800</v>
      </c>
      <c r="E87" s="127"/>
      <c r="F87" s="130"/>
      <c r="G87" s="130"/>
      <c r="H87" s="89" t="s">
        <v>2272</v>
      </c>
      <c r="I87" s="129"/>
    </row>
    <row r="88" spans="1:9" s="97" customFormat="1" ht="49.5" customHeight="1">
      <c r="A88" s="122">
        <f>A75+1</f>
        <v>41</v>
      </c>
      <c r="B88" s="89" t="s">
        <v>2273</v>
      </c>
      <c r="C88" s="125" t="s">
        <v>2275</v>
      </c>
      <c r="D88" s="123">
        <v>18500</v>
      </c>
      <c r="E88" s="89" t="s">
        <v>2142</v>
      </c>
      <c r="F88" s="124">
        <v>40452</v>
      </c>
      <c r="G88" s="124">
        <v>40543</v>
      </c>
      <c r="H88" s="89" t="s">
        <v>2274</v>
      </c>
      <c r="I88" s="125" t="s">
        <v>13</v>
      </c>
    </row>
    <row r="89" spans="1:9" s="97" customFormat="1" ht="71.25" customHeight="1">
      <c r="A89" s="122">
        <f>A88+1</f>
        <v>42</v>
      </c>
      <c r="B89" s="89" t="s">
        <v>2277</v>
      </c>
      <c r="C89" s="125" t="s">
        <v>2155</v>
      </c>
      <c r="D89" s="123">
        <v>2160</v>
      </c>
      <c r="E89" s="89" t="s">
        <v>2276</v>
      </c>
      <c r="F89" s="124">
        <v>40389</v>
      </c>
      <c r="G89" s="124">
        <v>40541</v>
      </c>
      <c r="H89" s="89" t="s">
        <v>2278</v>
      </c>
      <c r="I89" s="125" t="s">
        <v>13</v>
      </c>
    </row>
    <row r="90" spans="1:9" s="97" customFormat="1" ht="12.75">
      <c r="A90" s="126">
        <f>A89+1</f>
        <v>43</v>
      </c>
      <c r="B90" s="127" t="s">
        <v>2280</v>
      </c>
      <c r="C90" s="129" t="s">
        <v>2127</v>
      </c>
      <c r="D90" s="123">
        <v>330</v>
      </c>
      <c r="E90" s="127" t="s">
        <v>2279</v>
      </c>
      <c r="F90" s="130">
        <v>40478</v>
      </c>
      <c r="G90" s="130">
        <v>40512</v>
      </c>
      <c r="H90" s="89" t="s">
        <v>2281</v>
      </c>
      <c r="I90" s="129" t="s">
        <v>13</v>
      </c>
    </row>
    <row r="91" spans="1:9" s="97" customFormat="1" ht="12.75">
      <c r="A91" s="126"/>
      <c r="B91" s="127"/>
      <c r="C91" s="129"/>
      <c r="D91" s="123">
        <v>330</v>
      </c>
      <c r="E91" s="127"/>
      <c r="F91" s="130"/>
      <c r="G91" s="130"/>
      <c r="H91" s="89" t="s">
        <v>2282</v>
      </c>
      <c r="I91" s="129"/>
    </row>
    <row r="92" spans="1:9" s="97" customFormat="1" ht="12.75">
      <c r="A92" s="126"/>
      <c r="B92" s="127"/>
      <c r="C92" s="129"/>
      <c r="D92" s="123">
        <v>330</v>
      </c>
      <c r="E92" s="127"/>
      <c r="F92" s="130"/>
      <c r="G92" s="130"/>
      <c r="H92" s="89" t="s">
        <v>2283</v>
      </c>
      <c r="I92" s="129"/>
    </row>
    <row r="93" spans="1:9" s="97" customFormat="1" ht="12.75">
      <c r="A93" s="126"/>
      <c r="B93" s="127"/>
      <c r="C93" s="129"/>
      <c r="D93" s="123">
        <v>330</v>
      </c>
      <c r="E93" s="127"/>
      <c r="F93" s="130"/>
      <c r="G93" s="130"/>
      <c r="H93" s="89" t="s">
        <v>2284</v>
      </c>
      <c r="I93" s="129"/>
    </row>
    <row r="94" spans="1:9" s="97" customFormat="1" ht="12.75">
      <c r="A94" s="126"/>
      <c r="B94" s="127"/>
      <c r="C94" s="129"/>
      <c r="D94" s="123">
        <v>330</v>
      </c>
      <c r="E94" s="127"/>
      <c r="F94" s="130"/>
      <c r="G94" s="130"/>
      <c r="H94" s="89" t="s">
        <v>2285</v>
      </c>
      <c r="I94" s="129"/>
    </row>
    <row r="95" spans="1:9" s="97" customFormat="1" ht="12.75">
      <c r="A95" s="126"/>
      <c r="B95" s="127"/>
      <c r="C95" s="129"/>
      <c r="D95" s="123">
        <v>330</v>
      </c>
      <c r="E95" s="127"/>
      <c r="F95" s="130"/>
      <c r="G95" s="130"/>
      <c r="H95" s="89" t="s">
        <v>2286</v>
      </c>
      <c r="I95" s="129"/>
    </row>
    <row r="96" spans="1:9" s="97" customFormat="1" ht="12.75">
      <c r="A96" s="126"/>
      <c r="B96" s="127"/>
      <c r="C96" s="129"/>
      <c r="D96" s="123">
        <v>330</v>
      </c>
      <c r="E96" s="127"/>
      <c r="F96" s="130"/>
      <c r="G96" s="130"/>
      <c r="H96" s="89" t="s">
        <v>2287</v>
      </c>
      <c r="I96" s="129"/>
    </row>
    <row r="97" spans="1:9" s="97" customFormat="1" ht="12.75">
      <c r="A97" s="126"/>
      <c r="B97" s="127"/>
      <c r="C97" s="129"/>
      <c r="D97" s="123">
        <v>330</v>
      </c>
      <c r="E97" s="127"/>
      <c r="F97" s="130"/>
      <c r="G97" s="130"/>
      <c r="H97" s="89" t="s">
        <v>2288</v>
      </c>
      <c r="I97" s="129"/>
    </row>
    <row r="98" spans="1:9" s="97" customFormat="1" ht="12.75">
      <c r="A98" s="126"/>
      <c r="B98" s="127"/>
      <c r="C98" s="129"/>
      <c r="D98" s="123">
        <v>330</v>
      </c>
      <c r="E98" s="127"/>
      <c r="F98" s="130"/>
      <c r="G98" s="130"/>
      <c r="H98" s="89" t="s">
        <v>2289</v>
      </c>
      <c r="I98" s="129"/>
    </row>
    <row r="99" spans="1:9" s="97" customFormat="1" ht="12.75">
      <c r="A99" s="126"/>
      <c r="B99" s="127"/>
      <c r="C99" s="129"/>
      <c r="D99" s="123">
        <v>330</v>
      </c>
      <c r="E99" s="127"/>
      <c r="F99" s="130"/>
      <c r="G99" s="130"/>
      <c r="H99" s="89" t="s">
        <v>2290</v>
      </c>
      <c r="I99" s="129"/>
    </row>
    <row r="100" spans="1:9" s="97" customFormat="1" ht="12.75">
      <c r="A100" s="126"/>
      <c r="B100" s="127"/>
      <c r="C100" s="129"/>
      <c r="D100" s="123">
        <v>330</v>
      </c>
      <c r="E100" s="127"/>
      <c r="F100" s="130"/>
      <c r="G100" s="130"/>
      <c r="H100" s="89" t="s">
        <v>2291</v>
      </c>
      <c r="I100" s="129"/>
    </row>
    <row r="101" spans="1:9" s="97" customFormat="1" ht="12.75">
      <c r="A101" s="126"/>
      <c r="B101" s="127"/>
      <c r="C101" s="129"/>
      <c r="D101" s="123">
        <v>330</v>
      </c>
      <c r="E101" s="127"/>
      <c r="F101" s="130"/>
      <c r="G101" s="130"/>
      <c r="H101" s="89" t="s">
        <v>2292</v>
      </c>
      <c r="I101" s="129"/>
    </row>
    <row r="102" spans="1:9" s="97" customFormat="1" ht="28.5" customHeight="1">
      <c r="A102" s="126">
        <f>A90+1</f>
        <v>44</v>
      </c>
      <c r="B102" s="127" t="s">
        <v>2294</v>
      </c>
      <c r="C102" s="129" t="s">
        <v>559</v>
      </c>
      <c r="D102" s="123">
        <v>17223.13</v>
      </c>
      <c r="E102" s="89" t="s">
        <v>2293</v>
      </c>
      <c r="F102" s="124">
        <v>40520</v>
      </c>
      <c r="G102" s="124">
        <v>40543</v>
      </c>
      <c r="H102" s="89" t="s">
        <v>2295</v>
      </c>
      <c r="I102" s="129" t="s">
        <v>13</v>
      </c>
    </row>
    <row r="103" spans="1:9" s="97" customFormat="1" ht="28.5" customHeight="1">
      <c r="A103" s="126"/>
      <c r="B103" s="127"/>
      <c r="C103" s="129"/>
      <c r="D103" s="123">
        <v>72650.149999999994</v>
      </c>
      <c r="E103" s="89" t="s">
        <v>2223</v>
      </c>
      <c r="F103" s="124">
        <v>40514</v>
      </c>
      <c r="G103" s="124">
        <v>40543</v>
      </c>
      <c r="H103" s="89" t="s">
        <v>2296</v>
      </c>
      <c r="I103" s="129"/>
    </row>
    <row r="104" spans="1:9" s="97" customFormat="1" ht="12.75">
      <c r="A104" s="126">
        <f>A102+1</f>
        <v>45</v>
      </c>
      <c r="B104" s="127" t="s">
        <v>2297</v>
      </c>
      <c r="C104" s="129" t="s">
        <v>44</v>
      </c>
      <c r="D104" s="123">
        <v>600</v>
      </c>
      <c r="E104" s="127" t="s">
        <v>2223</v>
      </c>
      <c r="F104" s="130">
        <v>40441</v>
      </c>
      <c r="G104" s="130">
        <v>40470</v>
      </c>
      <c r="H104" s="89" t="s">
        <v>2298</v>
      </c>
      <c r="I104" s="129" t="s">
        <v>13</v>
      </c>
    </row>
    <row r="105" spans="1:9" s="97" customFormat="1" ht="12.75">
      <c r="A105" s="126"/>
      <c r="B105" s="127"/>
      <c r="C105" s="129"/>
      <c r="D105" s="123">
        <v>600</v>
      </c>
      <c r="E105" s="127"/>
      <c r="F105" s="130"/>
      <c r="G105" s="130"/>
      <c r="H105" s="89" t="s">
        <v>2299</v>
      </c>
      <c r="I105" s="129"/>
    </row>
    <row r="106" spans="1:9" s="97" customFormat="1" ht="12.75">
      <c r="A106" s="126"/>
      <c r="B106" s="127"/>
      <c r="C106" s="129"/>
      <c r="D106" s="123">
        <v>600</v>
      </c>
      <c r="E106" s="127"/>
      <c r="F106" s="130"/>
      <c r="G106" s="130"/>
      <c r="H106" s="89" t="s">
        <v>2300</v>
      </c>
      <c r="I106" s="129"/>
    </row>
    <row r="107" spans="1:9" s="97" customFormat="1" ht="12.75">
      <c r="A107" s="126"/>
      <c r="B107" s="127"/>
      <c r="C107" s="129"/>
      <c r="D107" s="123">
        <v>600</v>
      </c>
      <c r="E107" s="127"/>
      <c r="F107" s="130"/>
      <c r="G107" s="130"/>
      <c r="H107" s="89" t="s">
        <v>2301</v>
      </c>
      <c r="I107" s="129"/>
    </row>
    <row r="108" spans="1:9" s="97" customFormat="1" ht="12.75">
      <c r="A108" s="126"/>
      <c r="B108" s="127"/>
      <c r="C108" s="129"/>
      <c r="D108" s="123">
        <v>600</v>
      </c>
      <c r="E108" s="127"/>
      <c r="F108" s="130"/>
      <c r="G108" s="130"/>
      <c r="H108" s="89" t="s">
        <v>2302</v>
      </c>
      <c r="I108" s="129"/>
    </row>
    <row r="109" spans="1:9" s="97" customFormat="1" ht="12.75">
      <c r="A109" s="126"/>
      <c r="B109" s="127"/>
      <c r="C109" s="129"/>
      <c r="D109" s="123">
        <v>600</v>
      </c>
      <c r="E109" s="127"/>
      <c r="F109" s="130"/>
      <c r="G109" s="130"/>
      <c r="H109" s="89" t="s">
        <v>2303</v>
      </c>
      <c r="I109" s="129"/>
    </row>
    <row r="110" spans="1:9" s="97" customFormat="1" ht="12.75">
      <c r="A110" s="126"/>
      <c r="B110" s="127"/>
      <c r="C110" s="129"/>
      <c r="D110" s="123">
        <v>600</v>
      </c>
      <c r="E110" s="127"/>
      <c r="F110" s="130"/>
      <c r="G110" s="130"/>
      <c r="H110" s="89" t="s">
        <v>2304</v>
      </c>
      <c r="I110" s="129"/>
    </row>
    <row r="111" spans="1:9" s="97" customFormat="1" ht="12.75">
      <c r="A111" s="126"/>
      <c r="B111" s="127"/>
      <c r="C111" s="129"/>
      <c r="D111" s="123">
        <v>600</v>
      </c>
      <c r="E111" s="127"/>
      <c r="F111" s="130"/>
      <c r="G111" s="130"/>
      <c r="H111" s="89" t="s">
        <v>2305</v>
      </c>
      <c r="I111" s="129"/>
    </row>
    <row r="112" spans="1:9" s="97" customFormat="1" ht="12.75">
      <c r="A112" s="126"/>
      <c r="B112" s="127"/>
      <c r="C112" s="129"/>
      <c r="D112" s="123">
        <v>600</v>
      </c>
      <c r="E112" s="127"/>
      <c r="F112" s="130"/>
      <c r="G112" s="130"/>
      <c r="H112" s="89" t="s">
        <v>2306</v>
      </c>
      <c r="I112" s="129"/>
    </row>
    <row r="113" spans="1:9" s="97" customFormat="1" ht="12.75">
      <c r="A113" s="126"/>
      <c r="B113" s="127"/>
      <c r="C113" s="129"/>
      <c r="D113" s="123">
        <v>600</v>
      </c>
      <c r="E113" s="127"/>
      <c r="F113" s="130"/>
      <c r="G113" s="130"/>
      <c r="H113" s="89" t="s">
        <v>2307</v>
      </c>
      <c r="I113" s="129"/>
    </row>
    <row r="114" spans="1:9" s="97" customFormat="1" ht="12.75">
      <c r="A114" s="126"/>
      <c r="B114" s="127"/>
      <c r="C114" s="129"/>
      <c r="D114" s="123">
        <v>600</v>
      </c>
      <c r="E114" s="127"/>
      <c r="F114" s="130"/>
      <c r="G114" s="130"/>
      <c r="H114" s="89" t="s">
        <v>2308</v>
      </c>
      <c r="I114" s="129"/>
    </row>
    <row r="115" spans="1:9" s="97" customFormat="1" ht="12.75">
      <c r="A115" s="126"/>
      <c r="B115" s="127"/>
      <c r="C115" s="129"/>
      <c r="D115" s="123">
        <v>600</v>
      </c>
      <c r="E115" s="127"/>
      <c r="F115" s="130"/>
      <c r="G115" s="130"/>
      <c r="H115" s="89" t="s">
        <v>2309</v>
      </c>
      <c r="I115" s="129"/>
    </row>
    <row r="116" spans="1:9" s="97" customFormat="1" ht="12.75">
      <c r="A116" s="126"/>
      <c r="B116" s="127"/>
      <c r="C116" s="129"/>
      <c r="D116" s="123">
        <v>600</v>
      </c>
      <c r="E116" s="127"/>
      <c r="F116" s="130"/>
      <c r="G116" s="130"/>
      <c r="H116" s="89" t="s">
        <v>2310</v>
      </c>
      <c r="I116" s="129"/>
    </row>
    <row r="117" spans="1:9" s="97" customFormat="1" ht="12.75">
      <c r="A117" s="126"/>
      <c r="B117" s="127"/>
      <c r="C117" s="129"/>
      <c r="D117" s="123">
        <v>600</v>
      </c>
      <c r="E117" s="127"/>
      <c r="F117" s="130"/>
      <c r="G117" s="130"/>
      <c r="H117" s="89" t="s">
        <v>2311</v>
      </c>
      <c r="I117" s="129"/>
    </row>
    <row r="118" spans="1:9" s="97" customFormat="1" ht="25.5">
      <c r="A118" s="122">
        <f>A104+1</f>
        <v>46</v>
      </c>
      <c r="B118" s="89" t="s">
        <v>2312</v>
      </c>
      <c r="C118" s="125" t="s">
        <v>2127</v>
      </c>
      <c r="D118" s="123">
        <v>15570.2</v>
      </c>
      <c r="E118" s="89" t="s">
        <v>2223</v>
      </c>
      <c r="F118" s="124">
        <v>40499</v>
      </c>
      <c r="G118" s="124">
        <v>40528</v>
      </c>
      <c r="H118" s="89" t="s">
        <v>2313</v>
      </c>
      <c r="I118" s="125" t="s">
        <v>13</v>
      </c>
    </row>
    <row r="119" spans="1:9" s="97" customFormat="1" ht="39.75" customHeight="1">
      <c r="A119" s="126">
        <f>A118+1</f>
        <v>47</v>
      </c>
      <c r="B119" s="127" t="s">
        <v>2315</v>
      </c>
      <c r="C119" s="127" t="s">
        <v>2127</v>
      </c>
      <c r="D119" s="131">
        <v>1635.11</v>
      </c>
      <c r="E119" s="89" t="s">
        <v>2314</v>
      </c>
      <c r="F119" s="124">
        <v>40449</v>
      </c>
      <c r="G119" s="124">
        <v>40474</v>
      </c>
      <c r="H119" s="59" t="s">
        <v>1361</v>
      </c>
      <c r="I119" s="127" t="s">
        <v>13</v>
      </c>
    </row>
    <row r="120" spans="1:9" s="97" customFormat="1" ht="39.75" customHeight="1">
      <c r="A120" s="126"/>
      <c r="B120" s="127"/>
      <c r="C120" s="127"/>
      <c r="D120" s="131">
        <v>1004.06</v>
      </c>
      <c r="E120" s="89" t="s">
        <v>2316</v>
      </c>
      <c r="F120" s="124">
        <v>40443</v>
      </c>
      <c r="G120" s="124">
        <v>40471</v>
      </c>
      <c r="H120" s="59" t="s">
        <v>2317</v>
      </c>
      <c r="I120" s="127"/>
    </row>
    <row r="121" spans="1:9" s="97" customFormat="1" ht="25.5">
      <c r="A121" s="122">
        <f>A119+1</f>
        <v>48</v>
      </c>
      <c r="B121" s="89" t="s">
        <v>2318</v>
      </c>
      <c r="C121" s="125" t="s">
        <v>2127</v>
      </c>
      <c r="D121" s="123">
        <v>10797.5</v>
      </c>
      <c r="E121" s="89" t="s">
        <v>2223</v>
      </c>
      <c r="F121" s="124">
        <v>40451</v>
      </c>
      <c r="G121" s="124">
        <v>40480</v>
      </c>
      <c r="H121" s="89" t="s">
        <v>2319</v>
      </c>
      <c r="I121" s="125" t="s">
        <v>13</v>
      </c>
    </row>
    <row r="122" spans="1:9" s="97" customFormat="1" ht="54" customHeight="1">
      <c r="A122" s="122">
        <f>A121+1</f>
        <v>49</v>
      </c>
      <c r="B122" s="89" t="s">
        <v>2321</v>
      </c>
      <c r="C122" s="125" t="s">
        <v>2139</v>
      </c>
      <c r="D122" s="123">
        <v>25000</v>
      </c>
      <c r="E122" s="89" t="s">
        <v>2320</v>
      </c>
      <c r="F122" s="124">
        <v>40422</v>
      </c>
      <c r="G122" s="124">
        <v>40543</v>
      </c>
      <c r="H122" s="89" t="s">
        <v>525</v>
      </c>
      <c r="I122" s="125" t="s">
        <v>13</v>
      </c>
    </row>
    <row r="123" spans="1:9" s="97" customFormat="1" ht="12.75">
      <c r="A123" s="126">
        <f>A122+1</f>
        <v>50</v>
      </c>
      <c r="B123" s="127" t="s">
        <v>2323</v>
      </c>
      <c r="C123" s="129" t="s">
        <v>2127</v>
      </c>
      <c r="D123" s="123">
        <v>0</v>
      </c>
      <c r="E123" s="127" t="s">
        <v>2322</v>
      </c>
      <c r="F123" s="130">
        <v>40486</v>
      </c>
      <c r="G123" s="130">
        <v>40506</v>
      </c>
      <c r="H123" s="89" t="s">
        <v>2324</v>
      </c>
      <c r="I123" s="129" t="s">
        <v>13</v>
      </c>
    </row>
    <row r="124" spans="1:9" s="97" customFormat="1" ht="59.25" customHeight="1">
      <c r="A124" s="126"/>
      <c r="B124" s="127"/>
      <c r="C124" s="129"/>
      <c r="D124" s="123">
        <v>10788.21</v>
      </c>
      <c r="E124" s="127"/>
      <c r="F124" s="130"/>
      <c r="G124" s="130"/>
      <c r="H124" s="89" t="s">
        <v>2325</v>
      </c>
      <c r="I124" s="129"/>
    </row>
    <row r="125" spans="1:9" s="97" customFormat="1" ht="12.75">
      <c r="A125" s="126">
        <f>A123+1</f>
        <v>51</v>
      </c>
      <c r="B125" s="127" t="s">
        <v>2327</v>
      </c>
      <c r="C125" s="129" t="s">
        <v>208</v>
      </c>
      <c r="D125" s="123">
        <v>1673.93</v>
      </c>
      <c r="E125" s="127" t="s">
        <v>2326</v>
      </c>
      <c r="F125" s="130">
        <v>40536</v>
      </c>
      <c r="G125" s="130">
        <v>40565</v>
      </c>
      <c r="H125" s="127" t="s">
        <v>2328</v>
      </c>
      <c r="I125" s="129" t="s">
        <v>13</v>
      </c>
    </row>
    <row r="126" spans="1:9" s="97" customFormat="1" ht="12.75">
      <c r="A126" s="126"/>
      <c r="B126" s="127"/>
      <c r="C126" s="129"/>
      <c r="D126" s="123">
        <v>1066.08</v>
      </c>
      <c r="E126" s="127"/>
      <c r="F126" s="130"/>
      <c r="G126" s="130"/>
      <c r="H126" s="127"/>
      <c r="I126" s="129"/>
    </row>
    <row r="127" spans="1:9" s="97" customFormat="1" ht="12.75">
      <c r="A127" s="126"/>
      <c r="B127" s="127"/>
      <c r="C127" s="129"/>
      <c r="D127" s="123">
        <v>691.97</v>
      </c>
      <c r="E127" s="127"/>
      <c r="F127" s="130"/>
      <c r="G127" s="130"/>
      <c r="H127" s="127"/>
      <c r="I127" s="129"/>
    </row>
    <row r="128" spans="1:9" s="97" customFormat="1" ht="12.75">
      <c r="A128" s="126"/>
      <c r="B128" s="127"/>
      <c r="C128" s="129"/>
      <c r="D128" s="123">
        <v>6331.48</v>
      </c>
      <c r="E128" s="127"/>
      <c r="F128" s="130"/>
      <c r="G128" s="130"/>
      <c r="H128" s="127"/>
      <c r="I128" s="129"/>
    </row>
    <row r="129" spans="1:9" s="97" customFormat="1" ht="12.75">
      <c r="A129" s="126"/>
      <c r="B129" s="127"/>
      <c r="C129" s="129"/>
      <c r="D129" s="123">
        <v>17649.59</v>
      </c>
      <c r="E129" s="127"/>
      <c r="F129" s="130"/>
      <c r="G129" s="130"/>
      <c r="H129" s="127"/>
      <c r="I129" s="129"/>
    </row>
    <row r="130" spans="1:9" s="97" customFormat="1" ht="12.75">
      <c r="A130" s="126"/>
      <c r="B130" s="127"/>
      <c r="C130" s="129"/>
      <c r="D130" s="123">
        <v>2703.46</v>
      </c>
      <c r="E130" s="127"/>
      <c r="F130" s="130"/>
      <c r="G130" s="130"/>
      <c r="H130" s="127"/>
      <c r="I130" s="129"/>
    </row>
    <row r="131" spans="1:9" s="97" customFormat="1" ht="12.75">
      <c r="A131" s="126"/>
      <c r="B131" s="127"/>
      <c r="C131" s="129"/>
      <c r="D131" s="123">
        <v>14170.53</v>
      </c>
      <c r="E131" s="127"/>
      <c r="F131" s="130"/>
      <c r="G131" s="130"/>
      <c r="H131" s="127"/>
      <c r="I131" s="129"/>
    </row>
    <row r="132" spans="1:9" s="97" customFormat="1" ht="12.75">
      <c r="A132" s="126"/>
      <c r="B132" s="127"/>
      <c r="C132" s="129"/>
      <c r="D132" s="123">
        <v>9326.41</v>
      </c>
      <c r="E132" s="127"/>
      <c r="F132" s="130"/>
      <c r="G132" s="130"/>
      <c r="H132" s="127"/>
      <c r="I132" s="129"/>
    </row>
    <row r="133" spans="1:9" s="97" customFormat="1" ht="12.75">
      <c r="A133" s="126"/>
      <c r="B133" s="127"/>
      <c r="C133" s="129"/>
      <c r="D133" s="123">
        <v>1941.76</v>
      </c>
      <c r="E133" s="127"/>
      <c r="F133" s="130"/>
      <c r="G133" s="130"/>
      <c r="H133" s="127"/>
      <c r="I133" s="129"/>
    </row>
    <row r="134" spans="1:9" s="97" customFormat="1" ht="12.75">
      <c r="A134" s="126"/>
      <c r="B134" s="127"/>
      <c r="C134" s="129"/>
      <c r="D134" s="123">
        <v>78162.48</v>
      </c>
      <c r="E134" s="127"/>
      <c r="F134" s="130"/>
      <c r="G134" s="130"/>
      <c r="H134" s="127"/>
      <c r="I134" s="129"/>
    </row>
    <row r="135" spans="1:9" s="97" customFormat="1" ht="12.75">
      <c r="A135" s="126"/>
      <c r="B135" s="127"/>
      <c r="C135" s="129"/>
      <c r="D135" s="123">
        <v>8864.07</v>
      </c>
      <c r="E135" s="127"/>
      <c r="F135" s="130"/>
      <c r="G135" s="130"/>
      <c r="H135" s="127"/>
      <c r="I135" s="129"/>
    </row>
    <row r="136" spans="1:9" s="97" customFormat="1" ht="12.75">
      <c r="A136" s="126"/>
      <c r="B136" s="127"/>
      <c r="C136" s="129"/>
      <c r="D136" s="123">
        <v>1505.06</v>
      </c>
      <c r="E136" s="127"/>
      <c r="F136" s="130"/>
      <c r="G136" s="130"/>
      <c r="H136" s="127"/>
      <c r="I136" s="129"/>
    </row>
    <row r="137" spans="1:9" s="97" customFormat="1" ht="62.25" customHeight="1">
      <c r="A137" s="122">
        <f>A125+1</f>
        <v>52</v>
      </c>
      <c r="B137" s="89" t="s">
        <v>2329</v>
      </c>
      <c r="C137" s="125" t="s">
        <v>2127</v>
      </c>
      <c r="D137" s="123">
        <v>4800</v>
      </c>
      <c r="E137" s="89" t="s">
        <v>2233</v>
      </c>
      <c r="F137" s="124">
        <v>40499</v>
      </c>
      <c r="G137" s="124">
        <v>40543</v>
      </c>
      <c r="H137" s="89" t="s">
        <v>1233</v>
      </c>
      <c r="I137" s="125" t="s">
        <v>13</v>
      </c>
    </row>
    <row r="138" spans="1:9" s="97" customFormat="1" ht="45.75" customHeight="1">
      <c r="A138" s="122">
        <f>A137+1</f>
        <v>53</v>
      </c>
      <c r="B138" s="89" t="s">
        <v>2330</v>
      </c>
      <c r="C138" s="125" t="s">
        <v>208</v>
      </c>
      <c r="D138" s="123">
        <v>44803.219999999987</v>
      </c>
      <c r="E138" s="89" t="s">
        <v>2239</v>
      </c>
      <c r="F138" s="124">
        <v>40530</v>
      </c>
      <c r="G138" s="124">
        <v>40560</v>
      </c>
      <c r="H138" s="89" t="s">
        <v>2328</v>
      </c>
      <c r="I138" s="125" t="s">
        <v>13</v>
      </c>
    </row>
    <row r="139" spans="1:9" s="97" customFormat="1" ht="12.75">
      <c r="A139" s="126">
        <f>A138+1</f>
        <v>54</v>
      </c>
      <c r="B139" s="127" t="s">
        <v>2331</v>
      </c>
      <c r="C139" s="129" t="s">
        <v>2127</v>
      </c>
      <c r="D139" s="123">
        <v>563.24</v>
      </c>
      <c r="E139" s="127" t="s">
        <v>2279</v>
      </c>
      <c r="F139" s="130">
        <v>40491</v>
      </c>
      <c r="G139" s="130">
        <v>40525</v>
      </c>
      <c r="H139" s="89" t="s">
        <v>2332</v>
      </c>
      <c r="I139" s="129" t="s">
        <v>13</v>
      </c>
    </row>
    <row r="140" spans="1:9" s="97" customFormat="1" ht="12.75">
      <c r="A140" s="126"/>
      <c r="B140" s="127"/>
      <c r="C140" s="129"/>
      <c r="D140" s="123">
        <v>330</v>
      </c>
      <c r="E140" s="127"/>
      <c r="F140" s="130"/>
      <c r="G140" s="130"/>
      <c r="H140" s="89" t="s">
        <v>2333</v>
      </c>
      <c r="I140" s="129"/>
    </row>
    <row r="141" spans="1:9" s="97" customFormat="1" ht="12.75">
      <c r="A141" s="126"/>
      <c r="B141" s="127"/>
      <c r="C141" s="129"/>
      <c r="D141" s="123">
        <v>443.1</v>
      </c>
      <c r="E141" s="127"/>
      <c r="F141" s="130"/>
      <c r="G141" s="130"/>
      <c r="H141" s="89" t="s">
        <v>2334</v>
      </c>
      <c r="I141" s="129"/>
    </row>
    <row r="142" spans="1:9" s="97" customFormat="1" ht="12.75">
      <c r="A142" s="126"/>
      <c r="B142" s="127"/>
      <c r="C142" s="129"/>
      <c r="D142" s="123">
        <v>623.32000000000005</v>
      </c>
      <c r="E142" s="127"/>
      <c r="F142" s="130"/>
      <c r="G142" s="130"/>
      <c r="H142" s="89" t="s">
        <v>2335</v>
      </c>
      <c r="I142" s="129"/>
    </row>
    <row r="143" spans="1:9" s="97" customFormat="1" ht="12.75">
      <c r="A143" s="126"/>
      <c r="B143" s="127"/>
      <c r="C143" s="129"/>
      <c r="D143" s="123">
        <v>330</v>
      </c>
      <c r="E143" s="127"/>
      <c r="F143" s="130"/>
      <c r="G143" s="130"/>
      <c r="H143" s="89" t="s">
        <v>2336</v>
      </c>
      <c r="I143" s="129"/>
    </row>
    <row r="144" spans="1:9" s="97" customFormat="1" ht="12.75">
      <c r="A144" s="126"/>
      <c r="B144" s="127"/>
      <c r="C144" s="129"/>
      <c r="D144" s="123">
        <v>563.24</v>
      </c>
      <c r="E144" s="127"/>
      <c r="F144" s="130"/>
      <c r="G144" s="130"/>
      <c r="H144" s="89" t="s">
        <v>2337</v>
      </c>
      <c r="I144" s="129"/>
    </row>
    <row r="145" spans="1:9" s="97" customFormat="1" ht="12.75">
      <c r="A145" s="126"/>
      <c r="B145" s="127"/>
      <c r="C145" s="129"/>
      <c r="D145" s="123">
        <v>443.1</v>
      </c>
      <c r="E145" s="127"/>
      <c r="F145" s="130"/>
      <c r="G145" s="130"/>
      <c r="H145" s="89" t="s">
        <v>2338</v>
      </c>
      <c r="I145" s="129"/>
    </row>
    <row r="146" spans="1:9" s="97" customFormat="1" ht="12.75">
      <c r="A146" s="126"/>
      <c r="B146" s="127"/>
      <c r="C146" s="129"/>
      <c r="D146" s="123">
        <v>443.1</v>
      </c>
      <c r="E146" s="127"/>
      <c r="F146" s="130"/>
      <c r="G146" s="130"/>
      <c r="H146" s="89" t="s">
        <v>2339</v>
      </c>
      <c r="I146" s="129"/>
    </row>
    <row r="147" spans="1:9" s="97" customFormat="1" ht="12.75">
      <c r="A147" s="126"/>
      <c r="B147" s="127"/>
      <c r="C147" s="129"/>
      <c r="D147" s="123">
        <v>623.32000000000005</v>
      </c>
      <c r="E147" s="127"/>
      <c r="F147" s="130"/>
      <c r="G147" s="130"/>
      <c r="H147" s="89" t="s">
        <v>2340</v>
      </c>
      <c r="I147" s="129"/>
    </row>
    <row r="148" spans="1:9" s="97" customFormat="1" ht="12.75">
      <c r="A148" s="126"/>
      <c r="B148" s="127"/>
      <c r="C148" s="129"/>
      <c r="D148" s="123">
        <v>563.24</v>
      </c>
      <c r="E148" s="127"/>
      <c r="F148" s="130"/>
      <c r="G148" s="130"/>
      <c r="H148" s="89" t="s">
        <v>2341</v>
      </c>
      <c r="I148" s="129"/>
    </row>
    <row r="149" spans="1:9" s="97" customFormat="1" ht="12.75">
      <c r="A149" s="126"/>
      <c r="B149" s="127"/>
      <c r="C149" s="129"/>
      <c r="D149" s="123">
        <v>563.24</v>
      </c>
      <c r="E149" s="127"/>
      <c r="F149" s="130"/>
      <c r="G149" s="130"/>
      <c r="H149" s="89" t="s">
        <v>2342</v>
      </c>
      <c r="I149" s="129"/>
    </row>
    <row r="150" spans="1:9" s="97" customFormat="1" ht="12.75">
      <c r="A150" s="126"/>
      <c r="B150" s="127"/>
      <c r="C150" s="129"/>
      <c r="D150" s="123">
        <v>330</v>
      </c>
      <c r="E150" s="127"/>
      <c r="F150" s="130"/>
      <c r="G150" s="130"/>
      <c r="H150" s="89" t="s">
        <v>2343</v>
      </c>
      <c r="I150" s="129"/>
    </row>
    <row r="151" spans="1:9" s="97" customFormat="1" ht="12.75">
      <c r="A151" s="126"/>
      <c r="B151" s="127"/>
      <c r="C151" s="129"/>
      <c r="D151" s="123">
        <v>623.32000000000005</v>
      </c>
      <c r="E151" s="127"/>
      <c r="F151" s="130"/>
      <c r="G151" s="130"/>
      <c r="H151" s="89" t="s">
        <v>2344</v>
      </c>
      <c r="I151" s="129"/>
    </row>
    <row r="152" spans="1:9" s="97" customFormat="1" ht="31.5" customHeight="1">
      <c r="A152" s="126">
        <f>A139+1</f>
        <v>55</v>
      </c>
      <c r="B152" s="127" t="s">
        <v>2346</v>
      </c>
      <c r="C152" s="129" t="s">
        <v>1186</v>
      </c>
      <c r="D152" s="123">
        <v>1575390</v>
      </c>
      <c r="E152" s="127" t="s">
        <v>2345</v>
      </c>
      <c r="F152" s="130" t="s">
        <v>67</v>
      </c>
      <c r="G152" s="130" t="s">
        <v>67</v>
      </c>
      <c r="H152" s="89" t="s">
        <v>2347</v>
      </c>
      <c r="I152" s="129" t="s">
        <v>13</v>
      </c>
    </row>
    <row r="153" spans="1:9" s="97" customFormat="1" ht="31.5" customHeight="1">
      <c r="A153" s="126"/>
      <c r="B153" s="127"/>
      <c r="C153" s="129"/>
      <c r="D153" s="123">
        <v>1131378</v>
      </c>
      <c r="E153" s="127"/>
      <c r="F153" s="130"/>
      <c r="G153" s="130"/>
      <c r="H153" s="89" t="s">
        <v>2348</v>
      </c>
      <c r="I153" s="129"/>
    </row>
    <row r="154" spans="1:9" s="97" customFormat="1" ht="27" customHeight="1">
      <c r="A154" s="126">
        <f>A152+1</f>
        <v>56</v>
      </c>
      <c r="B154" s="127" t="s">
        <v>2349</v>
      </c>
      <c r="C154" s="129" t="s">
        <v>44</v>
      </c>
      <c r="D154" s="123">
        <v>126728.33</v>
      </c>
      <c r="E154" s="130" t="s">
        <v>2124</v>
      </c>
      <c r="F154" s="124">
        <v>40514</v>
      </c>
      <c r="G154" s="124">
        <v>40528</v>
      </c>
      <c r="H154" s="89" t="s">
        <v>2350</v>
      </c>
      <c r="I154" s="129" t="s">
        <v>13</v>
      </c>
    </row>
    <row r="155" spans="1:9" s="97" customFormat="1" ht="27" customHeight="1">
      <c r="A155" s="126"/>
      <c r="B155" s="127"/>
      <c r="C155" s="129"/>
      <c r="D155" s="123">
        <v>532335</v>
      </c>
      <c r="E155" s="130"/>
      <c r="F155" s="124">
        <v>40514</v>
      </c>
      <c r="G155" s="124">
        <v>40528</v>
      </c>
      <c r="H155" s="89" t="s">
        <v>2351</v>
      </c>
      <c r="I155" s="129"/>
    </row>
    <row r="156" spans="1:9" s="97" customFormat="1" ht="27" customHeight="1">
      <c r="A156" s="126"/>
      <c r="B156" s="127"/>
      <c r="C156" s="129"/>
      <c r="D156" s="123">
        <v>708909</v>
      </c>
      <c r="E156" s="130"/>
      <c r="F156" s="124">
        <v>40525</v>
      </c>
      <c r="G156" s="124">
        <v>40539</v>
      </c>
      <c r="H156" s="89" t="s">
        <v>2352</v>
      </c>
      <c r="I156" s="129"/>
    </row>
    <row r="157" spans="1:9" s="97" customFormat="1" ht="39.75" customHeight="1">
      <c r="A157" s="122">
        <f>A154+1</f>
        <v>57</v>
      </c>
      <c r="B157" s="89" t="s">
        <v>2353</v>
      </c>
      <c r="C157" s="125" t="s">
        <v>2127</v>
      </c>
      <c r="D157" s="123">
        <v>7458</v>
      </c>
      <c r="E157" s="89" t="s">
        <v>2223</v>
      </c>
      <c r="F157" s="124">
        <v>40512</v>
      </c>
      <c r="G157" s="124">
        <v>40541</v>
      </c>
      <c r="H157" s="89" t="s">
        <v>2354</v>
      </c>
      <c r="I157" s="125" t="s">
        <v>13</v>
      </c>
    </row>
    <row r="158" spans="1:9" s="97" customFormat="1" ht="30" customHeight="1">
      <c r="A158" s="126">
        <f>A157+1</f>
        <v>58</v>
      </c>
      <c r="B158" s="127" t="s">
        <v>2356</v>
      </c>
      <c r="C158" s="129" t="s">
        <v>2139</v>
      </c>
      <c r="D158" s="123">
        <v>10556.4</v>
      </c>
      <c r="E158" s="127" t="s">
        <v>2355</v>
      </c>
      <c r="F158" s="130">
        <v>40406</v>
      </c>
      <c r="G158" s="130">
        <v>40543</v>
      </c>
      <c r="H158" s="89" t="s">
        <v>2357</v>
      </c>
      <c r="I158" s="129" t="s">
        <v>13</v>
      </c>
    </row>
    <row r="159" spans="1:9" s="97" customFormat="1" ht="30" customHeight="1">
      <c r="A159" s="126"/>
      <c r="B159" s="127"/>
      <c r="C159" s="129"/>
      <c r="D159" s="123">
        <v>6207.44</v>
      </c>
      <c r="E159" s="127"/>
      <c r="F159" s="130"/>
      <c r="G159" s="130"/>
      <c r="H159" s="89" t="s">
        <v>128</v>
      </c>
      <c r="I159" s="129"/>
    </row>
    <row r="160" spans="1:9" s="97" customFormat="1" ht="30" customHeight="1">
      <c r="A160" s="126"/>
      <c r="B160" s="127"/>
      <c r="C160" s="129"/>
      <c r="D160" s="123">
        <v>11285.76</v>
      </c>
      <c r="E160" s="127"/>
      <c r="F160" s="130"/>
      <c r="G160" s="130"/>
      <c r="H160" s="89" t="s">
        <v>2358</v>
      </c>
      <c r="I160" s="129"/>
    </row>
    <row r="161" spans="1:9" s="97" customFormat="1" ht="58.5" customHeight="1">
      <c r="A161" s="122">
        <f>A158+1</f>
        <v>59</v>
      </c>
      <c r="B161" s="89" t="s">
        <v>2360</v>
      </c>
      <c r="C161" s="125" t="s">
        <v>208</v>
      </c>
      <c r="D161" s="123">
        <v>94972.5</v>
      </c>
      <c r="E161" s="89" t="s">
        <v>2359</v>
      </c>
      <c r="F161" s="124">
        <v>40535</v>
      </c>
      <c r="G161" s="124">
        <v>40564</v>
      </c>
      <c r="H161" s="89" t="s">
        <v>2328</v>
      </c>
      <c r="I161" s="125" t="s">
        <v>13</v>
      </c>
    </row>
    <row r="162" spans="1:9" s="97" customFormat="1" ht="98.25" customHeight="1">
      <c r="A162" s="122">
        <f>A161+1</f>
        <v>60</v>
      </c>
      <c r="B162" s="89" t="s">
        <v>2362</v>
      </c>
      <c r="C162" s="125" t="s">
        <v>2139</v>
      </c>
      <c r="D162" s="123">
        <v>34787.199999999997</v>
      </c>
      <c r="E162" s="89" t="s">
        <v>2361</v>
      </c>
      <c r="F162" s="124">
        <v>40500</v>
      </c>
      <c r="G162" s="124">
        <v>40543</v>
      </c>
      <c r="H162" s="89" t="s">
        <v>294</v>
      </c>
      <c r="I162" s="125" t="s">
        <v>13</v>
      </c>
    </row>
    <row r="163" spans="1:9" s="97" customFormat="1" ht="43.5" customHeight="1">
      <c r="A163" s="122">
        <f>A162+1</f>
        <v>61</v>
      </c>
      <c r="B163" s="89" t="s">
        <v>2363</v>
      </c>
      <c r="C163" s="125" t="s">
        <v>559</v>
      </c>
      <c r="D163" s="123">
        <v>92340</v>
      </c>
      <c r="E163" s="89" t="s">
        <v>2163</v>
      </c>
      <c r="F163" s="124">
        <v>40491</v>
      </c>
      <c r="G163" s="124">
        <v>40520</v>
      </c>
      <c r="H163" s="89" t="s">
        <v>2364</v>
      </c>
      <c r="I163" s="125" t="s">
        <v>13</v>
      </c>
    </row>
    <row r="164" spans="1:9" s="97" customFormat="1" ht="27.75" customHeight="1">
      <c r="A164" s="126">
        <f>A163+1</f>
        <v>62</v>
      </c>
      <c r="B164" s="127" t="s">
        <v>2366</v>
      </c>
      <c r="C164" s="138" t="s">
        <v>2155</v>
      </c>
      <c r="D164" s="131">
        <v>1200</v>
      </c>
      <c r="E164" s="127" t="s">
        <v>2365</v>
      </c>
      <c r="F164" s="130">
        <v>40318</v>
      </c>
      <c r="G164" s="130">
        <v>40409</v>
      </c>
      <c r="H164" s="59" t="s">
        <v>2367</v>
      </c>
      <c r="I164" s="138" t="s">
        <v>13</v>
      </c>
    </row>
    <row r="165" spans="1:9" s="97" customFormat="1" ht="27.75" customHeight="1">
      <c r="A165" s="126"/>
      <c r="B165" s="127"/>
      <c r="C165" s="138"/>
      <c r="D165" s="131">
        <v>1500</v>
      </c>
      <c r="E165" s="127"/>
      <c r="F165" s="130"/>
      <c r="G165" s="130"/>
      <c r="H165" s="59" t="s">
        <v>1734</v>
      </c>
      <c r="I165" s="138"/>
    </row>
    <row r="166" spans="1:9" s="97" customFormat="1" ht="27.75" customHeight="1">
      <c r="A166" s="126"/>
      <c r="B166" s="127"/>
      <c r="C166" s="138"/>
      <c r="D166" s="131">
        <v>1200</v>
      </c>
      <c r="E166" s="127"/>
      <c r="F166" s="130"/>
      <c r="G166" s="130"/>
      <c r="H166" s="59" t="s">
        <v>2368</v>
      </c>
      <c r="I166" s="138"/>
    </row>
    <row r="167" spans="1:9" s="97" customFormat="1" ht="57.75" customHeight="1">
      <c r="A167" s="122">
        <f>A164+1</f>
        <v>63</v>
      </c>
      <c r="B167" s="89" t="s">
        <v>2369</v>
      </c>
      <c r="C167" s="136" t="s">
        <v>2139</v>
      </c>
      <c r="D167" s="131">
        <v>5400</v>
      </c>
      <c r="E167" s="89" t="s">
        <v>2223</v>
      </c>
      <c r="F167" s="124">
        <v>40478</v>
      </c>
      <c r="G167" s="124">
        <v>40507</v>
      </c>
      <c r="H167" s="59" t="s">
        <v>2370</v>
      </c>
      <c r="I167" s="136" t="s">
        <v>13</v>
      </c>
    </row>
    <row r="168" spans="1:9" s="97" customFormat="1">
      <c r="A168" s="126">
        <f>A167+1</f>
        <v>64</v>
      </c>
      <c r="B168" s="127" t="s">
        <v>2371</v>
      </c>
      <c r="C168" s="138" t="s">
        <v>559</v>
      </c>
      <c r="D168" s="131">
        <v>3795</v>
      </c>
      <c r="E168" s="127" t="s">
        <v>2326</v>
      </c>
      <c r="F168" s="130">
        <v>40681</v>
      </c>
      <c r="G168" s="130">
        <v>40720</v>
      </c>
      <c r="H168" s="59" t="s">
        <v>2372</v>
      </c>
      <c r="I168" s="138" t="s">
        <v>13</v>
      </c>
    </row>
    <row r="169" spans="1:9" s="97" customFormat="1">
      <c r="A169" s="126"/>
      <c r="B169" s="127"/>
      <c r="C169" s="138"/>
      <c r="D169" s="131">
        <v>12430</v>
      </c>
      <c r="E169" s="127"/>
      <c r="F169" s="130"/>
      <c r="G169" s="130"/>
      <c r="H169" s="59" t="s">
        <v>2373</v>
      </c>
      <c r="I169" s="138"/>
    </row>
    <row r="170" spans="1:9" s="97" customFormat="1">
      <c r="A170" s="126"/>
      <c r="B170" s="127"/>
      <c r="C170" s="138"/>
      <c r="D170" s="131">
        <v>62868</v>
      </c>
      <c r="E170" s="127"/>
      <c r="F170" s="130"/>
      <c r="G170" s="130"/>
      <c r="H170" s="59" t="s">
        <v>2374</v>
      </c>
      <c r="I170" s="138"/>
    </row>
    <row r="171" spans="1:9" s="97" customFormat="1">
      <c r="A171" s="126"/>
      <c r="B171" s="127"/>
      <c r="C171" s="138"/>
      <c r="D171" s="131">
        <v>8510.3700000000008</v>
      </c>
      <c r="E171" s="127"/>
      <c r="F171" s="130"/>
      <c r="G171" s="130"/>
      <c r="H171" s="59" t="s">
        <v>2375</v>
      </c>
      <c r="I171" s="138"/>
    </row>
    <row r="172" spans="1:9" s="97" customFormat="1">
      <c r="A172" s="126"/>
      <c r="B172" s="127"/>
      <c r="C172" s="138"/>
      <c r="D172" s="131">
        <v>11018.02</v>
      </c>
      <c r="E172" s="127"/>
      <c r="F172" s="130"/>
      <c r="G172" s="130"/>
      <c r="H172" s="59" t="s">
        <v>2376</v>
      </c>
      <c r="I172" s="138"/>
    </row>
    <row r="173" spans="1:9" s="97" customFormat="1" ht="27.75" customHeight="1">
      <c r="A173" s="126">
        <f>A168+1</f>
        <v>65</v>
      </c>
      <c r="B173" s="127" t="s">
        <v>2349</v>
      </c>
      <c r="C173" s="138" t="s">
        <v>44</v>
      </c>
      <c r="D173" s="131">
        <v>1370966.4</v>
      </c>
      <c r="E173" s="127" t="s">
        <v>2124</v>
      </c>
      <c r="F173" s="130">
        <v>40597</v>
      </c>
      <c r="G173" s="130">
        <v>40611</v>
      </c>
      <c r="H173" s="59" t="s">
        <v>2377</v>
      </c>
      <c r="I173" s="138" t="s">
        <v>13</v>
      </c>
    </row>
    <row r="174" spans="1:9" s="97" customFormat="1" ht="27.75" customHeight="1">
      <c r="A174" s="126"/>
      <c r="B174" s="127"/>
      <c r="C174" s="138"/>
      <c r="D174" s="131">
        <v>69440.800000000003</v>
      </c>
      <c r="E174" s="127"/>
      <c r="F174" s="130"/>
      <c r="G174" s="130"/>
      <c r="H174" s="59" t="s">
        <v>2378</v>
      </c>
      <c r="I174" s="138"/>
    </row>
    <row r="175" spans="1:9" s="97" customFormat="1" ht="25.5">
      <c r="A175" s="122">
        <f>A173+1</f>
        <v>66</v>
      </c>
      <c r="B175" s="89" t="s">
        <v>2380</v>
      </c>
      <c r="C175" s="136" t="s">
        <v>2155</v>
      </c>
      <c r="D175" s="131">
        <v>6000</v>
      </c>
      <c r="E175" s="89" t="s">
        <v>2379</v>
      </c>
      <c r="F175" s="124">
        <v>40283</v>
      </c>
      <c r="G175" s="124">
        <v>40527</v>
      </c>
      <c r="H175" s="59" t="s">
        <v>2381</v>
      </c>
      <c r="I175" s="136" t="s">
        <v>13</v>
      </c>
    </row>
    <row r="176" spans="1:9" s="97" customFormat="1" ht="61.5" customHeight="1">
      <c r="A176" s="122">
        <f>A175+1</f>
        <v>67</v>
      </c>
      <c r="B176" s="89" t="s">
        <v>2383</v>
      </c>
      <c r="C176" s="136" t="s">
        <v>2155</v>
      </c>
      <c r="D176" s="131">
        <v>5900</v>
      </c>
      <c r="E176" s="89" t="s">
        <v>2382</v>
      </c>
      <c r="F176" s="124">
        <v>40259</v>
      </c>
      <c r="G176" s="124">
        <v>40443</v>
      </c>
      <c r="H176" s="89" t="s">
        <v>957</v>
      </c>
      <c r="I176" s="136" t="s">
        <v>13</v>
      </c>
    </row>
    <row r="177" spans="1:9" s="97" customFormat="1" ht="34.5" customHeight="1">
      <c r="A177" s="122">
        <f>A176+1</f>
        <v>68</v>
      </c>
      <c r="B177" s="89" t="s">
        <v>2384</v>
      </c>
      <c r="C177" s="136" t="s">
        <v>2155</v>
      </c>
      <c r="D177" s="131">
        <v>13000</v>
      </c>
      <c r="E177" s="89" t="s">
        <v>2142</v>
      </c>
      <c r="F177" s="124">
        <v>40364</v>
      </c>
      <c r="G177" s="124">
        <v>40456</v>
      </c>
      <c r="H177" s="59" t="s">
        <v>377</v>
      </c>
      <c r="I177" s="136" t="s">
        <v>13</v>
      </c>
    </row>
    <row r="178" spans="1:9" s="97" customFormat="1" ht="12.75">
      <c r="A178" s="126">
        <f>A177+1</f>
        <v>69</v>
      </c>
      <c r="B178" s="127" t="s">
        <v>2178</v>
      </c>
      <c r="C178" s="129" t="s">
        <v>2139</v>
      </c>
      <c r="D178" s="123">
        <v>5002</v>
      </c>
      <c r="E178" s="127" t="s">
        <v>2177</v>
      </c>
      <c r="F178" s="130">
        <v>40295</v>
      </c>
      <c r="G178" s="130">
        <v>40543</v>
      </c>
      <c r="H178" s="89" t="s">
        <v>611</v>
      </c>
      <c r="I178" s="129" t="s">
        <v>13</v>
      </c>
    </row>
    <row r="179" spans="1:9" s="97" customFormat="1" ht="12.75">
      <c r="A179" s="126"/>
      <c r="B179" s="127"/>
      <c r="C179" s="129"/>
      <c r="D179" s="123">
        <v>8296</v>
      </c>
      <c r="E179" s="127"/>
      <c r="F179" s="130"/>
      <c r="G179" s="130"/>
      <c r="H179" s="89" t="s">
        <v>1663</v>
      </c>
      <c r="I179" s="129"/>
    </row>
    <row r="180" spans="1:9" s="97" customFormat="1" ht="12.75">
      <c r="A180" s="126"/>
      <c r="B180" s="127"/>
      <c r="C180" s="129"/>
      <c r="D180" s="123">
        <v>3454.92</v>
      </c>
      <c r="E180" s="127" t="s">
        <v>2179</v>
      </c>
      <c r="F180" s="130">
        <v>40309</v>
      </c>
      <c r="G180" s="130">
        <v>40543</v>
      </c>
      <c r="H180" s="89" t="s">
        <v>2180</v>
      </c>
      <c r="I180" s="129"/>
    </row>
    <row r="181" spans="1:9" s="97" customFormat="1" ht="12.75">
      <c r="A181" s="126"/>
      <c r="B181" s="127"/>
      <c r="C181" s="129"/>
      <c r="D181" s="123">
        <v>3454.92</v>
      </c>
      <c r="E181" s="127"/>
      <c r="F181" s="130"/>
      <c r="G181" s="130"/>
      <c r="H181" s="89" t="s">
        <v>2181</v>
      </c>
      <c r="I181" s="129"/>
    </row>
    <row r="182" spans="1:9" s="97" customFormat="1" ht="12.75">
      <c r="A182" s="126"/>
      <c r="B182" s="127"/>
      <c r="C182" s="129"/>
      <c r="D182" s="123">
        <v>3454.92</v>
      </c>
      <c r="E182" s="127"/>
      <c r="F182" s="130"/>
      <c r="G182" s="130"/>
      <c r="H182" s="89" t="s">
        <v>2182</v>
      </c>
      <c r="I182" s="129"/>
    </row>
    <row r="183" spans="1:9" s="97" customFormat="1" ht="12.75">
      <c r="A183" s="126"/>
      <c r="B183" s="127"/>
      <c r="C183" s="129"/>
      <c r="D183" s="123">
        <v>3454.92</v>
      </c>
      <c r="E183" s="127"/>
      <c r="F183" s="130"/>
      <c r="G183" s="130"/>
      <c r="H183" s="89" t="s">
        <v>2183</v>
      </c>
      <c r="I183" s="129"/>
    </row>
    <row r="184" spans="1:9" s="97" customFormat="1" ht="59.25" customHeight="1">
      <c r="A184" s="122">
        <f>A178+1</f>
        <v>70</v>
      </c>
      <c r="B184" s="89" t="s">
        <v>2385</v>
      </c>
      <c r="C184" s="125" t="s">
        <v>2139</v>
      </c>
      <c r="D184" s="123">
        <v>11400</v>
      </c>
      <c r="E184" s="89" t="s">
        <v>2223</v>
      </c>
      <c r="F184" s="124">
        <v>40478</v>
      </c>
      <c r="G184" s="124">
        <v>40509</v>
      </c>
      <c r="H184" s="89" t="s">
        <v>584</v>
      </c>
      <c r="I184" s="125" t="s">
        <v>13</v>
      </c>
    </row>
    <row r="185" spans="1:9" s="97" customFormat="1">
      <c r="A185" s="126">
        <f>A184+1</f>
        <v>71</v>
      </c>
      <c r="B185" s="127" t="s">
        <v>2386</v>
      </c>
      <c r="C185" s="138" t="s">
        <v>2127</v>
      </c>
      <c r="D185" s="131">
        <v>604.49</v>
      </c>
      <c r="E185" s="130" t="s">
        <v>2223</v>
      </c>
      <c r="F185" s="130">
        <v>40511</v>
      </c>
      <c r="G185" s="130">
        <v>40540</v>
      </c>
      <c r="H185" s="59" t="s">
        <v>2387</v>
      </c>
      <c r="I185" s="138" t="s">
        <v>13</v>
      </c>
    </row>
    <row r="186" spans="1:9" s="97" customFormat="1">
      <c r="A186" s="126"/>
      <c r="B186" s="127"/>
      <c r="C186" s="138"/>
      <c r="D186" s="131">
        <v>1022.73</v>
      </c>
      <c r="E186" s="130"/>
      <c r="F186" s="130"/>
      <c r="G186" s="130"/>
      <c r="H186" s="59" t="s">
        <v>2388</v>
      </c>
      <c r="I186" s="138"/>
    </row>
    <row r="187" spans="1:9" s="97" customFormat="1" ht="30">
      <c r="A187" s="126"/>
      <c r="B187" s="127"/>
      <c r="C187" s="138"/>
      <c r="D187" s="131">
        <v>1617.1</v>
      </c>
      <c r="E187" s="130"/>
      <c r="F187" s="130"/>
      <c r="G187" s="130"/>
      <c r="H187" s="59" t="s">
        <v>2389</v>
      </c>
      <c r="I187" s="138"/>
    </row>
    <row r="188" spans="1:9" s="97" customFormat="1" ht="30">
      <c r="A188" s="126"/>
      <c r="B188" s="127"/>
      <c r="C188" s="138"/>
      <c r="D188" s="131">
        <v>54</v>
      </c>
      <c r="E188" s="130"/>
      <c r="F188" s="130"/>
      <c r="G188" s="130"/>
      <c r="H188" s="59" t="s">
        <v>2390</v>
      </c>
      <c r="I188" s="138"/>
    </row>
    <row r="189" spans="1:9" s="97" customFormat="1" ht="48" customHeight="1">
      <c r="A189" s="122">
        <f>A185+1</f>
        <v>72</v>
      </c>
      <c r="B189" s="89" t="s">
        <v>2391</v>
      </c>
      <c r="C189" s="136" t="s">
        <v>44</v>
      </c>
      <c r="D189" s="131">
        <v>13598</v>
      </c>
      <c r="E189" s="124" t="s">
        <v>2225</v>
      </c>
      <c r="F189" s="124">
        <v>40434</v>
      </c>
      <c r="G189" s="124">
        <v>40495</v>
      </c>
      <c r="H189" s="59" t="s">
        <v>2392</v>
      </c>
      <c r="I189" s="136" t="s">
        <v>13</v>
      </c>
    </row>
    <row r="190" spans="1:9" s="97" customFormat="1" ht="51">
      <c r="A190" s="126">
        <f>A189+1</f>
        <v>73</v>
      </c>
      <c r="B190" s="89" t="s">
        <v>2393</v>
      </c>
      <c r="C190" s="138" t="s">
        <v>220</v>
      </c>
      <c r="D190" s="131">
        <v>481.86</v>
      </c>
      <c r="E190" s="130" t="s">
        <v>67</v>
      </c>
      <c r="F190" s="130" t="s">
        <v>67</v>
      </c>
      <c r="G190" s="130" t="s">
        <v>67</v>
      </c>
      <c r="H190" s="59" t="s">
        <v>2394</v>
      </c>
      <c r="I190" s="138" t="s">
        <v>13</v>
      </c>
    </row>
    <row r="191" spans="1:9" s="97" customFormat="1" ht="30">
      <c r="A191" s="126"/>
      <c r="B191" s="89" t="s">
        <v>2395</v>
      </c>
      <c r="C191" s="138"/>
      <c r="D191" s="131">
        <v>1095.75</v>
      </c>
      <c r="E191" s="130"/>
      <c r="F191" s="130"/>
      <c r="G191" s="130"/>
      <c r="H191" s="59" t="s">
        <v>2394</v>
      </c>
      <c r="I191" s="138"/>
    </row>
    <row r="192" spans="1:9" s="97" customFormat="1" ht="30">
      <c r="A192" s="126"/>
      <c r="B192" s="89" t="s">
        <v>2396</v>
      </c>
      <c r="C192" s="138"/>
      <c r="D192" s="131">
        <v>3385.38</v>
      </c>
      <c r="E192" s="130"/>
      <c r="F192" s="130"/>
      <c r="G192" s="130"/>
      <c r="H192" s="59" t="s">
        <v>2394</v>
      </c>
      <c r="I192" s="138"/>
    </row>
    <row r="193" spans="1:93" s="97" customFormat="1" ht="30">
      <c r="A193" s="126"/>
      <c r="B193" s="89" t="s">
        <v>2397</v>
      </c>
      <c r="C193" s="138"/>
      <c r="D193" s="131">
        <v>46000.2</v>
      </c>
      <c r="E193" s="130"/>
      <c r="F193" s="130"/>
      <c r="G193" s="130"/>
      <c r="H193" s="59" t="s">
        <v>2394</v>
      </c>
      <c r="I193" s="138"/>
    </row>
    <row r="194" spans="1:93" s="97" customFormat="1" ht="30">
      <c r="A194" s="126"/>
      <c r="B194" s="89" t="s">
        <v>2398</v>
      </c>
      <c r="C194" s="138"/>
      <c r="D194" s="131">
        <v>17446.080000000002</v>
      </c>
      <c r="E194" s="130"/>
      <c r="F194" s="130"/>
      <c r="G194" s="130"/>
      <c r="H194" s="59" t="s">
        <v>2394</v>
      </c>
      <c r="I194" s="138"/>
    </row>
    <row r="195" spans="1:93" s="97" customFormat="1" ht="42.75" customHeight="1">
      <c r="A195" s="126"/>
      <c r="B195" s="89" t="s">
        <v>2399</v>
      </c>
      <c r="C195" s="138"/>
      <c r="D195" s="131">
        <v>7740</v>
      </c>
      <c r="E195" s="130"/>
      <c r="F195" s="130"/>
      <c r="G195" s="130"/>
      <c r="H195" s="59" t="s">
        <v>2394</v>
      </c>
      <c r="I195" s="138"/>
    </row>
    <row r="196" spans="1:93" s="97" customFormat="1" ht="48" customHeight="1">
      <c r="A196" s="126"/>
      <c r="B196" s="89" t="s">
        <v>2400</v>
      </c>
      <c r="C196" s="138"/>
      <c r="D196" s="131">
        <v>46230</v>
      </c>
      <c r="E196" s="130"/>
      <c r="F196" s="130"/>
      <c r="G196" s="130"/>
      <c r="H196" s="59" t="s">
        <v>2394</v>
      </c>
      <c r="I196" s="138"/>
    </row>
    <row r="197" spans="1:93" s="97" customFormat="1" ht="39.75" customHeight="1">
      <c r="A197" s="126"/>
      <c r="B197" s="89" t="s">
        <v>2401</v>
      </c>
      <c r="C197" s="138"/>
      <c r="D197" s="131">
        <v>41425.199999999997</v>
      </c>
      <c r="E197" s="130"/>
      <c r="F197" s="130"/>
      <c r="G197" s="130"/>
      <c r="H197" s="59" t="s">
        <v>2394</v>
      </c>
      <c r="I197" s="138"/>
    </row>
    <row r="198" spans="1:93" s="97" customFormat="1" ht="35.25" customHeight="1">
      <c r="A198" s="126"/>
      <c r="B198" s="89" t="s">
        <v>2402</v>
      </c>
      <c r="C198" s="138"/>
      <c r="D198" s="131">
        <v>36403.199999999997</v>
      </c>
      <c r="E198" s="130"/>
      <c r="F198" s="130"/>
      <c r="G198" s="130"/>
      <c r="H198" s="59" t="s">
        <v>2394</v>
      </c>
      <c r="I198" s="138"/>
    </row>
    <row r="199" spans="1:93" s="97" customFormat="1" ht="38.25" customHeight="1">
      <c r="A199" s="126"/>
      <c r="B199" s="89" t="s">
        <v>2403</v>
      </c>
      <c r="C199" s="138"/>
      <c r="D199" s="131">
        <v>837.9</v>
      </c>
      <c r="E199" s="130"/>
      <c r="F199" s="130"/>
      <c r="G199" s="130"/>
      <c r="H199" s="59" t="s">
        <v>2394</v>
      </c>
      <c r="I199" s="138"/>
    </row>
    <row r="200" spans="1:93" s="97" customFormat="1" ht="38.25" customHeight="1">
      <c r="A200" s="126"/>
      <c r="B200" s="89" t="s">
        <v>2404</v>
      </c>
      <c r="C200" s="138"/>
      <c r="D200" s="131">
        <v>2700</v>
      </c>
      <c r="E200" s="130"/>
      <c r="F200" s="130"/>
      <c r="G200" s="130"/>
      <c r="H200" s="59" t="s">
        <v>2394</v>
      </c>
      <c r="I200" s="138"/>
    </row>
    <row r="201" spans="1:93" s="97" customFormat="1" ht="45.75" customHeight="1">
      <c r="A201" s="122">
        <f>A190+1</f>
        <v>74</v>
      </c>
      <c r="B201" s="89" t="s">
        <v>2194</v>
      </c>
      <c r="C201" s="125" t="s">
        <v>2162</v>
      </c>
      <c r="D201" s="123">
        <v>34200</v>
      </c>
      <c r="E201" s="89" t="s">
        <v>2193</v>
      </c>
      <c r="F201" s="124">
        <v>40252</v>
      </c>
      <c r="G201" s="124">
        <v>40543</v>
      </c>
      <c r="H201" s="89" t="s">
        <v>2195</v>
      </c>
      <c r="I201" s="125" t="s">
        <v>13</v>
      </c>
    </row>
    <row r="202" spans="1:93" s="97" customFormat="1" ht="48.75" customHeight="1">
      <c r="A202" s="126">
        <f>A201+1</f>
        <v>75</v>
      </c>
      <c r="B202" s="127" t="s">
        <v>2406</v>
      </c>
      <c r="C202" s="138" t="s">
        <v>2155</v>
      </c>
      <c r="D202" s="132">
        <v>1900</v>
      </c>
      <c r="E202" s="127" t="s">
        <v>2405</v>
      </c>
      <c r="F202" s="130">
        <v>40399</v>
      </c>
      <c r="G202" s="130">
        <v>40543</v>
      </c>
      <c r="H202" s="59" t="s">
        <v>2407</v>
      </c>
      <c r="I202" s="138" t="s">
        <v>13</v>
      </c>
    </row>
    <row r="203" spans="1:93" s="97" customFormat="1" ht="48.75" customHeight="1">
      <c r="A203" s="126"/>
      <c r="B203" s="127"/>
      <c r="C203" s="138"/>
      <c r="D203" s="132">
        <v>2000</v>
      </c>
      <c r="E203" s="127"/>
      <c r="F203" s="130"/>
      <c r="G203" s="130"/>
      <c r="H203" s="59" t="s">
        <v>2408</v>
      </c>
      <c r="I203" s="138"/>
    </row>
    <row r="204" spans="1:93" s="98" customFormat="1" ht="47.25" customHeight="1">
      <c r="A204" s="122">
        <f>A202+1</f>
        <v>76</v>
      </c>
      <c r="B204" s="89" t="s">
        <v>2411</v>
      </c>
      <c r="C204" s="89" t="s">
        <v>2127</v>
      </c>
      <c r="D204" s="123">
        <v>823.2</v>
      </c>
      <c r="E204" s="89" t="s">
        <v>2409</v>
      </c>
      <c r="F204" s="124">
        <v>40179</v>
      </c>
      <c r="G204" s="133" t="s">
        <v>2410</v>
      </c>
      <c r="H204" s="89" t="s">
        <v>2412</v>
      </c>
      <c r="I204" s="89" t="s">
        <v>13</v>
      </c>
      <c r="J204" s="97"/>
      <c r="K204" s="97"/>
      <c r="L204" s="97"/>
      <c r="M204" s="97"/>
      <c r="N204" s="97"/>
      <c r="O204" s="97"/>
      <c r="P204" s="97"/>
      <c r="Q204" s="97"/>
      <c r="R204" s="97"/>
      <c r="S204" s="97"/>
      <c r="T204" s="97"/>
      <c r="U204" s="97"/>
      <c r="V204" s="97"/>
      <c r="W204" s="97"/>
      <c r="X204" s="97"/>
      <c r="Y204" s="97"/>
      <c r="Z204" s="97"/>
      <c r="AA204" s="97"/>
      <c r="AB204" s="97"/>
      <c r="AC204" s="97"/>
      <c r="AD204" s="97"/>
      <c r="AE204" s="97"/>
      <c r="AF204" s="97"/>
      <c r="AG204" s="97"/>
      <c r="AH204" s="97"/>
      <c r="AI204" s="97"/>
      <c r="AJ204" s="97"/>
      <c r="AK204" s="97"/>
      <c r="AL204" s="97"/>
      <c r="AM204" s="97"/>
      <c r="AN204" s="97"/>
      <c r="AO204" s="97"/>
      <c r="AP204" s="97"/>
      <c r="AQ204" s="97"/>
      <c r="AR204" s="97"/>
      <c r="AS204" s="97"/>
      <c r="AT204" s="97"/>
      <c r="AU204" s="97"/>
      <c r="AV204" s="97"/>
      <c r="AW204" s="97"/>
      <c r="AX204" s="97"/>
      <c r="AY204" s="97"/>
      <c r="AZ204" s="97"/>
      <c r="BA204" s="97"/>
      <c r="BB204" s="97"/>
      <c r="BC204" s="97"/>
      <c r="BD204" s="97"/>
      <c r="BE204" s="97"/>
      <c r="BF204" s="97"/>
      <c r="BG204" s="97"/>
      <c r="BH204" s="97"/>
      <c r="BI204" s="97"/>
      <c r="BJ204" s="97"/>
      <c r="BK204" s="97"/>
      <c r="BL204" s="97"/>
      <c r="BM204" s="97"/>
      <c r="BN204" s="97"/>
      <c r="BO204" s="97"/>
      <c r="BP204" s="97"/>
      <c r="BQ204" s="97"/>
      <c r="BR204" s="97"/>
      <c r="BS204" s="97"/>
      <c r="BT204" s="97"/>
      <c r="BU204" s="97"/>
      <c r="BV204" s="97"/>
      <c r="BW204" s="97"/>
      <c r="BX204" s="97"/>
      <c r="BY204" s="97"/>
      <c r="BZ204" s="97"/>
      <c r="CA204" s="97"/>
      <c r="CB204" s="97"/>
      <c r="CC204" s="97"/>
      <c r="CD204" s="97"/>
      <c r="CE204" s="97"/>
      <c r="CF204" s="97"/>
      <c r="CG204" s="97"/>
      <c r="CH204" s="97"/>
      <c r="CI204" s="97"/>
      <c r="CJ204" s="97"/>
      <c r="CK204" s="97"/>
      <c r="CL204" s="97"/>
      <c r="CM204" s="97"/>
      <c r="CN204" s="97"/>
      <c r="CO204" s="97"/>
    </row>
    <row r="205" spans="1:93" s="98" customFormat="1" ht="25.5">
      <c r="A205" s="122">
        <f>A204+1</f>
        <v>77</v>
      </c>
      <c r="B205" s="89" t="s">
        <v>2414</v>
      </c>
      <c r="C205" s="89" t="s">
        <v>2127</v>
      </c>
      <c r="D205" s="123">
        <v>16605</v>
      </c>
      <c r="E205" s="89" t="s">
        <v>2413</v>
      </c>
      <c r="F205" s="124">
        <v>40184</v>
      </c>
      <c r="G205" s="133">
        <v>118931.4</v>
      </c>
      <c r="H205" s="89" t="s">
        <v>2415</v>
      </c>
      <c r="I205" s="89" t="s">
        <v>13</v>
      </c>
      <c r="J205" s="97"/>
      <c r="K205" s="97"/>
      <c r="L205" s="97"/>
      <c r="M205" s="97"/>
      <c r="N205" s="97"/>
      <c r="O205" s="97"/>
      <c r="P205" s="97"/>
      <c r="Q205" s="97"/>
      <c r="R205" s="97"/>
      <c r="S205" s="97"/>
      <c r="T205" s="97"/>
      <c r="U205" s="97"/>
      <c r="V205" s="97"/>
      <c r="W205" s="97"/>
      <c r="X205" s="97"/>
      <c r="Y205" s="97"/>
      <c r="Z205" s="97"/>
      <c r="AA205" s="97"/>
      <c r="AB205" s="97"/>
      <c r="AC205" s="97"/>
      <c r="AD205" s="97"/>
      <c r="AE205" s="97"/>
      <c r="AF205" s="97"/>
      <c r="AG205" s="97"/>
      <c r="AH205" s="97"/>
      <c r="AI205" s="97"/>
      <c r="AJ205" s="97"/>
      <c r="AK205" s="97"/>
      <c r="AL205" s="97"/>
      <c r="AM205" s="97"/>
      <c r="AN205" s="97"/>
      <c r="AO205" s="97"/>
      <c r="AP205" s="97"/>
      <c r="AQ205" s="97"/>
      <c r="AR205" s="97"/>
      <c r="AS205" s="97"/>
      <c r="AT205" s="97"/>
      <c r="AU205" s="97"/>
      <c r="AV205" s="97"/>
      <c r="AW205" s="97"/>
      <c r="AX205" s="97"/>
      <c r="AY205" s="97"/>
      <c r="AZ205" s="97"/>
      <c r="BA205" s="97"/>
      <c r="BB205" s="97"/>
      <c r="BC205" s="97"/>
      <c r="BD205" s="97"/>
      <c r="BE205" s="97"/>
      <c r="BF205" s="97"/>
      <c r="BG205" s="97"/>
      <c r="BH205" s="97"/>
      <c r="BI205" s="97"/>
      <c r="BJ205" s="97"/>
      <c r="BK205" s="97"/>
      <c r="BL205" s="97"/>
      <c r="BM205" s="97"/>
      <c r="BN205" s="97"/>
      <c r="BO205" s="97"/>
      <c r="BP205" s="97"/>
      <c r="BQ205" s="97"/>
      <c r="BR205" s="97"/>
      <c r="BS205" s="97"/>
      <c r="BT205" s="97"/>
      <c r="BU205" s="97"/>
      <c r="BV205" s="97"/>
      <c r="BW205" s="97"/>
      <c r="BX205" s="97"/>
      <c r="BY205" s="97"/>
      <c r="BZ205" s="97"/>
      <c r="CA205" s="97"/>
      <c r="CB205" s="97"/>
      <c r="CC205" s="97"/>
      <c r="CD205" s="97"/>
      <c r="CE205" s="97"/>
      <c r="CF205" s="97"/>
      <c r="CG205" s="97"/>
      <c r="CH205" s="97"/>
      <c r="CI205" s="97"/>
      <c r="CJ205" s="97"/>
      <c r="CK205" s="97"/>
      <c r="CL205" s="97"/>
      <c r="CM205" s="97"/>
      <c r="CN205" s="97"/>
      <c r="CO205" s="97"/>
    </row>
    <row r="206" spans="1:93" s="98" customFormat="1" ht="25.5">
      <c r="A206" s="122">
        <f>A205+1</f>
        <v>78</v>
      </c>
      <c r="B206" s="89" t="s">
        <v>2416</v>
      </c>
      <c r="C206" s="89" t="s">
        <v>2127</v>
      </c>
      <c r="D206" s="123">
        <v>12880</v>
      </c>
      <c r="E206" s="89" t="s">
        <v>2314</v>
      </c>
      <c r="F206" s="124">
        <v>40182</v>
      </c>
      <c r="G206" s="124">
        <v>40207</v>
      </c>
      <c r="H206" s="89" t="s">
        <v>2417</v>
      </c>
      <c r="I206" s="89" t="s">
        <v>13</v>
      </c>
      <c r="J206" s="97"/>
      <c r="K206" s="97"/>
      <c r="L206" s="97"/>
      <c r="M206" s="97"/>
      <c r="N206" s="97"/>
      <c r="O206" s="97"/>
      <c r="P206" s="97"/>
      <c r="Q206" s="97"/>
      <c r="R206" s="97"/>
      <c r="S206" s="97"/>
      <c r="T206" s="97"/>
      <c r="U206" s="97"/>
      <c r="V206" s="97"/>
      <c r="W206" s="97"/>
      <c r="X206" s="97"/>
      <c r="Y206" s="97"/>
      <c r="Z206" s="97"/>
      <c r="AA206" s="97"/>
      <c r="AB206" s="97"/>
      <c r="AC206" s="97"/>
      <c r="AD206" s="97"/>
      <c r="AE206" s="97"/>
      <c r="AF206" s="97"/>
      <c r="AG206" s="97"/>
      <c r="AH206" s="97"/>
      <c r="AI206" s="97"/>
      <c r="AJ206" s="97"/>
      <c r="AK206" s="97"/>
      <c r="AL206" s="97"/>
      <c r="AM206" s="97"/>
      <c r="AN206" s="97"/>
      <c r="AO206" s="97"/>
      <c r="AP206" s="97"/>
      <c r="AQ206" s="97"/>
      <c r="AR206" s="97"/>
      <c r="AS206" s="97"/>
      <c r="AT206" s="97"/>
      <c r="AU206" s="97"/>
      <c r="AV206" s="97"/>
      <c r="AW206" s="97"/>
      <c r="AX206" s="97"/>
      <c r="AY206" s="97"/>
      <c r="AZ206" s="97"/>
      <c r="BA206" s="97"/>
      <c r="BB206" s="97"/>
      <c r="BC206" s="97"/>
      <c r="BD206" s="97"/>
      <c r="BE206" s="97"/>
      <c r="BF206" s="97"/>
      <c r="BG206" s="97"/>
      <c r="BH206" s="97"/>
      <c r="BI206" s="97"/>
      <c r="BJ206" s="97"/>
      <c r="BK206" s="97"/>
      <c r="BL206" s="97"/>
      <c r="BM206" s="97"/>
      <c r="BN206" s="97"/>
      <c r="BO206" s="97"/>
      <c r="BP206" s="97"/>
      <c r="BQ206" s="97"/>
      <c r="BR206" s="97"/>
      <c r="BS206" s="97"/>
      <c r="BT206" s="97"/>
      <c r="BU206" s="97"/>
      <c r="BV206" s="97"/>
      <c r="BW206" s="97"/>
      <c r="BX206" s="97"/>
      <c r="BY206" s="97"/>
      <c r="BZ206" s="97"/>
      <c r="CA206" s="97"/>
      <c r="CB206" s="97"/>
      <c r="CC206" s="97"/>
      <c r="CD206" s="97"/>
      <c r="CE206" s="97"/>
      <c r="CF206" s="97"/>
      <c r="CG206" s="97"/>
      <c r="CH206" s="97"/>
      <c r="CI206" s="97"/>
      <c r="CJ206" s="97"/>
      <c r="CK206" s="97"/>
      <c r="CL206" s="97"/>
      <c r="CM206" s="97"/>
      <c r="CN206" s="97"/>
      <c r="CO206" s="97"/>
    </row>
    <row r="207" spans="1:93" s="98" customFormat="1" ht="25.5">
      <c r="A207" s="122">
        <f t="shared" ref="A207:A212" si="2">A206+1</f>
        <v>79</v>
      </c>
      <c r="B207" s="89" t="s">
        <v>2418</v>
      </c>
      <c r="C207" s="89" t="s">
        <v>2127</v>
      </c>
      <c r="D207" s="123">
        <v>9100</v>
      </c>
      <c r="E207" s="89" t="s">
        <v>2223</v>
      </c>
      <c r="F207" s="124">
        <v>40196</v>
      </c>
      <c r="G207" s="124">
        <v>40225</v>
      </c>
      <c r="H207" s="89" t="s">
        <v>2198</v>
      </c>
      <c r="I207" s="89" t="s">
        <v>13</v>
      </c>
      <c r="J207" s="97"/>
      <c r="K207" s="97"/>
      <c r="L207" s="97"/>
      <c r="M207" s="97"/>
      <c r="N207" s="97"/>
      <c r="O207" s="97"/>
      <c r="P207" s="97"/>
      <c r="Q207" s="97"/>
      <c r="R207" s="97"/>
      <c r="S207" s="97"/>
      <c r="T207" s="97"/>
      <c r="U207" s="97"/>
      <c r="V207" s="97"/>
      <c r="W207" s="97"/>
      <c r="X207" s="97"/>
      <c r="Y207" s="97"/>
      <c r="Z207" s="97"/>
      <c r="AA207" s="97"/>
      <c r="AB207" s="97"/>
      <c r="AC207" s="97"/>
      <c r="AD207" s="97"/>
      <c r="AE207" s="97"/>
      <c r="AF207" s="97"/>
      <c r="AG207" s="97"/>
      <c r="AH207" s="97"/>
      <c r="AI207" s="97"/>
      <c r="AJ207" s="97"/>
      <c r="AK207" s="97"/>
      <c r="AL207" s="97"/>
      <c r="AM207" s="97"/>
      <c r="AN207" s="97"/>
      <c r="AO207" s="97"/>
      <c r="AP207" s="97"/>
      <c r="AQ207" s="97"/>
      <c r="AR207" s="97"/>
      <c r="AS207" s="97"/>
      <c r="AT207" s="97"/>
      <c r="AU207" s="97"/>
      <c r="AV207" s="97"/>
      <c r="AW207" s="97"/>
      <c r="AX207" s="97"/>
      <c r="AY207" s="97"/>
      <c r="AZ207" s="97"/>
      <c r="BA207" s="97"/>
      <c r="BB207" s="97"/>
      <c r="BC207" s="97"/>
      <c r="BD207" s="97"/>
      <c r="BE207" s="97"/>
      <c r="BF207" s="97"/>
      <c r="BG207" s="97"/>
      <c r="BH207" s="97"/>
      <c r="BI207" s="97"/>
      <c r="BJ207" s="97"/>
      <c r="BK207" s="97"/>
      <c r="BL207" s="97"/>
      <c r="BM207" s="97"/>
      <c r="BN207" s="97"/>
      <c r="BO207" s="97"/>
      <c r="BP207" s="97"/>
      <c r="BQ207" s="97"/>
      <c r="BR207" s="97"/>
      <c r="BS207" s="97"/>
      <c r="BT207" s="97"/>
      <c r="BU207" s="97"/>
      <c r="BV207" s="97"/>
      <c r="BW207" s="97"/>
      <c r="BX207" s="97"/>
      <c r="BY207" s="97"/>
      <c r="BZ207" s="97"/>
      <c r="CA207" s="97"/>
      <c r="CB207" s="97"/>
      <c r="CC207" s="97"/>
      <c r="CD207" s="97"/>
      <c r="CE207" s="97"/>
      <c r="CF207" s="97"/>
      <c r="CG207" s="97"/>
      <c r="CH207" s="97"/>
      <c r="CI207" s="97"/>
      <c r="CJ207" s="97"/>
      <c r="CK207" s="97"/>
      <c r="CL207" s="97"/>
      <c r="CM207" s="97"/>
      <c r="CN207" s="97"/>
      <c r="CO207" s="97"/>
    </row>
    <row r="208" spans="1:93" s="98" customFormat="1" ht="25.5">
      <c r="A208" s="122">
        <f t="shared" si="2"/>
        <v>80</v>
      </c>
      <c r="B208" s="89" t="s">
        <v>2420</v>
      </c>
      <c r="C208" s="89" t="s">
        <v>2127</v>
      </c>
      <c r="D208" s="123">
        <v>2060</v>
      </c>
      <c r="E208" s="89" t="s">
        <v>2419</v>
      </c>
      <c r="F208" s="124">
        <v>40203</v>
      </c>
      <c r="G208" s="124">
        <v>40204</v>
      </c>
      <c r="H208" s="89" t="s">
        <v>2421</v>
      </c>
      <c r="I208" s="89" t="s">
        <v>13</v>
      </c>
      <c r="J208" s="97"/>
      <c r="K208" s="97"/>
      <c r="L208" s="97"/>
      <c r="M208" s="97"/>
      <c r="N208" s="97"/>
      <c r="O208" s="97"/>
      <c r="P208" s="97"/>
      <c r="Q208" s="97"/>
      <c r="R208" s="97"/>
      <c r="S208" s="97"/>
      <c r="T208" s="97"/>
      <c r="U208" s="97"/>
      <c r="V208" s="97"/>
      <c r="W208" s="97"/>
      <c r="X208" s="97"/>
      <c r="Y208" s="97"/>
      <c r="Z208" s="97"/>
      <c r="AA208" s="97"/>
      <c r="AB208" s="97"/>
      <c r="AC208" s="97"/>
      <c r="AD208" s="97"/>
      <c r="AE208" s="97"/>
      <c r="AF208" s="97"/>
      <c r="AG208" s="97"/>
      <c r="AH208" s="97"/>
      <c r="AI208" s="97"/>
      <c r="AJ208" s="97"/>
      <c r="AK208" s="97"/>
      <c r="AL208" s="97"/>
      <c r="AM208" s="97"/>
      <c r="AN208" s="97"/>
      <c r="AO208" s="97"/>
      <c r="AP208" s="97"/>
      <c r="AQ208" s="97"/>
      <c r="AR208" s="97"/>
      <c r="AS208" s="97"/>
      <c r="AT208" s="97"/>
      <c r="AU208" s="97"/>
      <c r="AV208" s="97"/>
      <c r="AW208" s="97"/>
      <c r="AX208" s="97"/>
      <c r="AY208" s="97"/>
      <c r="AZ208" s="97"/>
      <c r="BA208" s="97"/>
      <c r="BB208" s="97"/>
      <c r="BC208" s="97"/>
      <c r="BD208" s="97"/>
      <c r="BE208" s="97"/>
      <c r="BF208" s="97"/>
      <c r="BG208" s="97"/>
      <c r="BH208" s="97"/>
      <c r="BI208" s="97"/>
      <c r="BJ208" s="97"/>
      <c r="BK208" s="97"/>
      <c r="BL208" s="97"/>
      <c r="BM208" s="97"/>
      <c r="BN208" s="97"/>
      <c r="BO208" s="97"/>
      <c r="BP208" s="97"/>
      <c r="BQ208" s="97"/>
      <c r="BR208" s="97"/>
      <c r="BS208" s="97"/>
      <c r="BT208" s="97"/>
      <c r="BU208" s="97"/>
      <c r="BV208" s="97"/>
      <c r="BW208" s="97"/>
      <c r="BX208" s="97"/>
      <c r="BY208" s="97"/>
      <c r="BZ208" s="97"/>
      <c r="CA208" s="97"/>
      <c r="CB208" s="97"/>
      <c r="CC208" s="97"/>
      <c r="CD208" s="97"/>
      <c r="CE208" s="97"/>
      <c r="CF208" s="97"/>
      <c r="CG208" s="97"/>
      <c r="CH208" s="97"/>
      <c r="CI208" s="97"/>
      <c r="CJ208" s="97"/>
      <c r="CK208" s="97"/>
      <c r="CL208" s="97"/>
      <c r="CM208" s="97"/>
      <c r="CN208" s="97"/>
      <c r="CO208" s="97"/>
    </row>
    <row r="209" spans="1:93" s="98" customFormat="1" ht="25.5">
      <c r="A209" s="122">
        <f t="shared" si="2"/>
        <v>81</v>
      </c>
      <c r="B209" s="89" t="s">
        <v>2423</v>
      </c>
      <c r="C209" s="89" t="s">
        <v>2127</v>
      </c>
      <c r="D209" s="123">
        <v>880</v>
      </c>
      <c r="E209" s="89" t="s">
        <v>2422</v>
      </c>
      <c r="F209" s="124">
        <v>40186</v>
      </c>
      <c r="G209" s="124">
        <v>40535</v>
      </c>
      <c r="H209" s="89" t="s">
        <v>2424</v>
      </c>
      <c r="I209" s="89" t="s">
        <v>13</v>
      </c>
      <c r="J209" s="97"/>
      <c r="K209" s="97"/>
      <c r="L209" s="97"/>
      <c r="M209" s="97"/>
      <c r="N209" s="97"/>
      <c r="O209" s="97"/>
      <c r="P209" s="97"/>
      <c r="Q209" s="97"/>
      <c r="R209" s="97"/>
      <c r="S209" s="97"/>
      <c r="T209" s="97"/>
      <c r="U209" s="97"/>
      <c r="V209" s="97"/>
      <c r="W209" s="97"/>
      <c r="X209" s="97"/>
      <c r="Y209" s="97"/>
      <c r="Z209" s="97"/>
      <c r="AA209" s="97"/>
      <c r="AB209" s="97"/>
      <c r="AC209" s="97"/>
      <c r="AD209" s="97"/>
      <c r="AE209" s="97"/>
      <c r="AF209" s="97"/>
      <c r="AG209" s="97"/>
      <c r="AH209" s="97"/>
      <c r="AI209" s="97"/>
      <c r="AJ209" s="97"/>
      <c r="AK209" s="97"/>
      <c r="AL209" s="97"/>
      <c r="AM209" s="97"/>
      <c r="AN209" s="97"/>
      <c r="AO209" s="97"/>
      <c r="AP209" s="97"/>
      <c r="AQ209" s="97"/>
      <c r="AR209" s="97"/>
      <c r="AS209" s="97"/>
      <c r="AT209" s="97"/>
      <c r="AU209" s="97"/>
      <c r="AV209" s="97"/>
      <c r="AW209" s="97"/>
      <c r="AX209" s="97"/>
      <c r="AY209" s="97"/>
      <c r="AZ209" s="97"/>
      <c r="BA209" s="97"/>
      <c r="BB209" s="97"/>
      <c r="BC209" s="97"/>
      <c r="BD209" s="97"/>
      <c r="BE209" s="97"/>
      <c r="BF209" s="97"/>
      <c r="BG209" s="97"/>
      <c r="BH209" s="97"/>
      <c r="BI209" s="97"/>
      <c r="BJ209" s="97"/>
      <c r="BK209" s="97"/>
      <c r="BL209" s="97"/>
      <c r="BM209" s="97"/>
      <c r="BN209" s="97"/>
      <c r="BO209" s="97"/>
      <c r="BP209" s="97"/>
      <c r="BQ209" s="97"/>
      <c r="BR209" s="97"/>
      <c r="BS209" s="97"/>
      <c r="BT209" s="97"/>
      <c r="BU209" s="97"/>
      <c r="BV209" s="97"/>
      <c r="BW209" s="97"/>
      <c r="BX209" s="97"/>
      <c r="BY209" s="97"/>
      <c r="BZ209" s="97"/>
      <c r="CA209" s="97"/>
      <c r="CB209" s="97"/>
      <c r="CC209" s="97"/>
      <c r="CD209" s="97"/>
      <c r="CE209" s="97"/>
      <c r="CF209" s="97"/>
      <c r="CG209" s="97"/>
      <c r="CH209" s="97"/>
      <c r="CI209" s="97"/>
      <c r="CJ209" s="97"/>
      <c r="CK209" s="97"/>
      <c r="CL209" s="97"/>
      <c r="CM209" s="97"/>
      <c r="CN209" s="97"/>
      <c r="CO209" s="97"/>
    </row>
    <row r="210" spans="1:93" s="98" customFormat="1" ht="25.5">
      <c r="A210" s="122">
        <f t="shared" si="2"/>
        <v>82</v>
      </c>
      <c r="B210" s="89" t="s">
        <v>2427</v>
      </c>
      <c r="C210" s="89" t="s">
        <v>2127</v>
      </c>
      <c r="D210" s="123">
        <v>432</v>
      </c>
      <c r="E210" s="89" t="s">
        <v>2425</v>
      </c>
      <c r="F210" s="124" t="s">
        <v>2426</v>
      </c>
      <c r="G210" s="124">
        <v>40543</v>
      </c>
      <c r="H210" s="89" t="s">
        <v>2428</v>
      </c>
      <c r="I210" s="89" t="s">
        <v>13</v>
      </c>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c r="AG210" s="97"/>
      <c r="AH210" s="97"/>
      <c r="AI210" s="97"/>
      <c r="AJ210" s="97"/>
      <c r="AK210" s="97"/>
      <c r="AL210" s="97"/>
      <c r="AM210" s="97"/>
      <c r="AN210" s="97"/>
      <c r="AO210" s="97"/>
      <c r="AP210" s="97"/>
      <c r="AQ210" s="97"/>
      <c r="AR210" s="97"/>
      <c r="AS210" s="97"/>
      <c r="AT210" s="97"/>
      <c r="AU210" s="97"/>
      <c r="AV210" s="97"/>
      <c r="AW210" s="97"/>
      <c r="AX210" s="97"/>
      <c r="AY210" s="97"/>
      <c r="AZ210" s="97"/>
      <c r="BA210" s="97"/>
      <c r="BB210" s="97"/>
      <c r="BC210" s="97"/>
      <c r="BD210" s="97"/>
      <c r="BE210" s="97"/>
      <c r="BF210" s="97"/>
      <c r="BG210" s="97"/>
      <c r="BH210" s="97"/>
      <c r="BI210" s="97"/>
      <c r="BJ210" s="97"/>
      <c r="BK210" s="97"/>
      <c r="BL210" s="97"/>
      <c r="BM210" s="97"/>
      <c r="BN210" s="97"/>
      <c r="BO210" s="97"/>
      <c r="BP210" s="97"/>
      <c r="BQ210" s="97"/>
      <c r="BR210" s="97"/>
      <c r="BS210" s="97"/>
      <c r="BT210" s="97"/>
      <c r="BU210" s="97"/>
      <c r="BV210" s="97"/>
      <c r="BW210" s="97"/>
      <c r="BX210" s="97"/>
      <c r="BY210" s="97"/>
      <c r="BZ210" s="97"/>
      <c r="CA210" s="97"/>
      <c r="CB210" s="97"/>
      <c r="CC210" s="97"/>
      <c r="CD210" s="97"/>
      <c r="CE210" s="97"/>
      <c r="CF210" s="97"/>
      <c r="CG210" s="97"/>
      <c r="CH210" s="97"/>
      <c r="CI210" s="97"/>
      <c r="CJ210" s="97"/>
      <c r="CK210" s="97"/>
      <c r="CL210" s="97"/>
      <c r="CM210" s="97"/>
      <c r="CN210" s="97"/>
      <c r="CO210" s="97"/>
    </row>
    <row r="211" spans="1:93" s="98" customFormat="1" ht="51">
      <c r="A211" s="122">
        <f t="shared" si="2"/>
        <v>83</v>
      </c>
      <c r="B211" s="89" t="s">
        <v>2430</v>
      </c>
      <c r="C211" s="89" t="s">
        <v>2127</v>
      </c>
      <c r="D211" s="123">
        <v>2030</v>
      </c>
      <c r="E211" s="89" t="s">
        <v>2429</v>
      </c>
      <c r="F211" s="124">
        <v>40182</v>
      </c>
      <c r="G211" s="124">
        <v>40261</v>
      </c>
      <c r="H211" s="89" t="s">
        <v>143</v>
      </c>
      <c r="I211" s="89" t="s">
        <v>13</v>
      </c>
      <c r="J211" s="97"/>
      <c r="K211" s="97"/>
      <c r="L211" s="97"/>
      <c r="M211" s="97"/>
      <c r="N211" s="97"/>
      <c r="O211" s="97"/>
      <c r="P211" s="97"/>
      <c r="Q211" s="97"/>
      <c r="R211" s="97"/>
      <c r="S211" s="97"/>
      <c r="T211" s="97"/>
      <c r="U211" s="97"/>
      <c r="V211" s="97"/>
      <c r="W211" s="97"/>
      <c r="X211" s="97"/>
      <c r="Y211" s="97"/>
      <c r="Z211" s="97"/>
      <c r="AA211" s="97"/>
      <c r="AB211" s="97"/>
      <c r="AC211" s="97"/>
      <c r="AD211" s="97"/>
      <c r="AE211" s="97"/>
      <c r="AF211" s="97"/>
      <c r="AG211" s="97"/>
      <c r="AH211" s="97"/>
      <c r="AI211" s="97"/>
      <c r="AJ211" s="97"/>
      <c r="AK211" s="97"/>
      <c r="AL211" s="97"/>
      <c r="AM211" s="97"/>
      <c r="AN211" s="97"/>
      <c r="AO211" s="97"/>
      <c r="AP211" s="97"/>
      <c r="AQ211" s="97"/>
      <c r="AR211" s="97"/>
      <c r="AS211" s="97"/>
      <c r="AT211" s="97"/>
      <c r="AU211" s="97"/>
      <c r="AV211" s="97"/>
      <c r="AW211" s="97"/>
      <c r="AX211" s="97"/>
      <c r="AY211" s="97"/>
      <c r="AZ211" s="97"/>
      <c r="BA211" s="97"/>
      <c r="BB211" s="97"/>
      <c r="BC211" s="97"/>
      <c r="BD211" s="97"/>
      <c r="BE211" s="97"/>
      <c r="BF211" s="97"/>
      <c r="BG211" s="97"/>
      <c r="BH211" s="97"/>
      <c r="BI211" s="97"/>
      <c r="BJ211" s="97"/>
      <c r="BK211" s="97"/>
      <c r="BL211" s="97"/>
      <c r="BM211" s="97"/>
      <c r="BN211" s="97"/>
      <c r="BO211" s="97"/>
      <c r="BP211" s="97"/>
      <c r="BQ211" s="97"/>
      <c r="BR211" s="97"/>
      <c r="BS211" s="97"/>
      <c r="BT211" s="97"/>
      <c r="BU211" s="97"/>
      <c r="BV211" s="97"/>
      <c r="BW211" s="97"/>
      <c r="BX211" s="97"/>
      <c r="BY211" s="97"/>
      <c r="BZ211" s="97"/>
      <c r="CA211" s="97"/>
      <c r="CB211" s="97"/>
      <c r="CC211" s="97"/>
      <c r="CD211" s="97"/>
      <c r="CE211" s="97"/>
      <c r="CF211" s="97"/>
      <c r="CG211" s="97"/>
      <c r="CH211" s="97"/>
      <c r="CI211" s="97"/>
      <c r="CJ211" s="97"/>
      <c r="CK211" s="97"/>
      <c r="CL211" s="97"/>
      <c r="CM211" s="97"/>
      <c r="CN211" s="97"/>
      <c r="CO211" s="97"/>
    </row>
    <row r="212" spans="1:93" s="99" customFormat="1" ht="12.75">
      <c r="A212" s="127">
        <f t="shared" si="2"/>
        <v>84</v>
      </c>
      <c r="B212" s="210" t="s">
        <v>2431</v>
      </c>
      <c r="C212" s="127" t="s">
        <v>2127</v>
      </c>
      <c r="D212" s="123">
        <v>3321.4</v>
      </c>
      <c r="E212" s="210" t="s">
        <v>2227</v>
      </c>
      <c r="F212" s="130">
        <v>40199</v>
      </c>
      <c r="G212" s="130">
        <v>40288</v>
      </c>
      <c r="H212" s="134" t="s">
        <v>2432</v>
      </c>
      <c r="I212" s="127" t="s">
        <v>13</v>
      </c>
    </row>
    <row r="213" spans="1:93" s="99" customFormat="1" ht="12.75">
      <c r="A213" s="127"/>
      <c r="B213" s="210"/>
      <c r="C213" s="127"/>
      <c r="D213" s="123">
        <v>3321.4</v>
      </c>
      <c r="E213" s="210"/>
      <c r="F213" s="130"/>
      <c r="G213" s="130"/>
      <c r="H213" s="134" t="s">
        <v>2433</v>
      </c>
      <c r="I213" s="127"/>
    </row>
    <row r="214" spans="1:93" s="99" customFormat="1" ht="12.75">
      <c r="A214" s="127"/>
      <c r="B214" s="210"/>
      <c r="C214" s="127"/>
      <c r="D214" s="123">
        <v>4982.1000000000004</v>
      </c>
      <c r="E214" s="210"/>
      <c r="F214" s="130"/>
      <c r="G214" s="130"/>
      <c r="H214" s="134" t="s">
        <v>2434</v>
      </c>
      <c r="I214" s="127"/>
    </row>
    <row r="215" spans="1:93" s="99" customFormat="1" ht="12.75">
      <c r="A215" s="127"/>
      <c r="B215" s="210"/>
      <c r="C215" s="127"/>
      <c r="D215" s="123">
        <v>4982.1000000000004</v>
      </c>
      <c r="E215" s="210"/>
      <c r="F215" s="130"/>
      <c r="G215" s="130"/>
      <c r="H215" s="134" t="s">
        <v>2435</v>
      </c>
      <c r="I215" s="127"/>
    </row>
    <row r="216" spans="1:93" s="98" customFormat="1" ht="25.5">
      <c r="A216" s="122">
        <f>A212+1</f>
        <v>85</v>
      </c>
      <c r="B216" s="89" t="s">
        <v>2437</v>
      </c>
      <c r="C216" s="89" t="s">
        <v>2127</v>
      </c>
      <c r="D216" s="123">
        <v>1645</v>
      </c>
      <c r="E216" s="89" t="s">
        <v>2436</v>
      </c>
      <c r="F216" s="124">
        <v>40316</v>
      </c>
      <c r="G216" s="124">
        <v>40201</v>
      </c>
      <c r="H216" s="89" t="s">
        <v>2438</v>
      </c>
      <c r="I216" s="89" t="s">
        <v>13</v>
      </c>
      <c r="J216" s="97"/>
      <c r="K216" s="97"/>
      <c r="L216" s="97"/>
      <c r="M216" s="97"/>
      <c r="N216" s="97"/>
      <c r="O216" s="97"/>
      <c r="P216" s="97"/>
      <c r="Q216" s="97"/>
      <c r="R216" s="97"/>
      <c r="S216" s="97"/>
      <c r="T216" s="97"/>
      <c r="U216" s="97"/>
      <c r="V216" s="97"/>
      <c r="W216" s="97"/>
      <c r="X216" s="97"/>
      <c r="Y216" s="97"/>
      <c r="Z216" s="97"/>
      <c r="AA216" s="97"/>
      <c r="AB216" s="97"/>
      <c r="AC216" s="97"/>
      <c r="AD216" s="97"/>
      <c r="AE216" s="97"/>
      <c r="AF216" s="97"/>
      <c r="AG216" s="97"/>
      <c r="AH216" s="97"/>
      <c r="AI216" s="97"/>
      <c r="AJ216" s="97"/>
      <c r="AK216" s="97"/>
      <c r="AL216" s="97"/>
      <c r="AM216" s="97"/>
      <c r="AN216" s="97"/>
      <c r="AO216" s="97"/>
      <c r="AP216" s="97"/>
      <c r="AQ216" s="97"/>
      <c r="AR216" s="97"/>
      <c r="AS216" s="97"/>
      <c r="AT216" s="97"/>
      <c r="AU216" s="97"/>
      <c r="AV216" s="97"/>
      <c r="AW216" s="97"/>
      <c r="AX216" s="97"/>
      <c r="AY216" s="97"/>
      <c r="AZ216" s="97"/>
      <c r="BA216" s="97"/>
      <c r="BB216" s="97"/>
      <c r="BC216" s="97"/>
      <c r="BD216" s="97"/>
      <c r="BE216" s="97"/>
      <c r="BF216" s="97"/>
      <c r="BG216" s="97"/>
      <c r="BH216" s="97"/>
      <c r="BI216" s="97"/>
      <c r="BJ216" s="97"/>
      <c r="BK216" s="97"/>
      <c r="BL216" s="97"/>
      <c r="BM216" s="97"/>
      <c r="BN216" s="97"/>
      <c r="BO216" s="97"/>
      <c r="BP216" s="97"/>
      <c r="BQ216" s="97"/>
      <c r="BR216" s="97"/>
      <c r="BS216" s="97"/>
      <c r="BT216" s="97"/>
      <c r="BU216" s="97"/>
      <c r="BV216" s="97"/>
      <c r="BW216" s="97"/>
      <c r="BX216" s="97"/>
      <c r="BY216" s="97"/>
      <c r="BZ216" s="97"/>
      <c r="CA216" s="97"/>
      <c r="CB216" s="97"/>
      <c r="CC216" s="97"/>
      <c r="CD216" s="97"/>
      <c r="CE216" s="97"/>
      <c r="CF216" s="97"/>
      <c r="CG216" s="97"/>
      <c r="CH216" s="97"/>
      <c r="CI216" s="97"/>
      <c r="CJ216" s="97"/>
      <c r="CK216" s="97"/>
      <c r="CL216" s="97"/>
      <c r="CM216" s="97"/>
      <c r="CN216" s="97"/>
      <c r="CO216" s="97"/>
    </row>
    <row r="217" spans="1:93" s="98" customFormat="1" ht="25.5">
      <c r="A217" s="122">
        <f>A216+1</f>
        <v>86</v>
      </c>
      <c r="B217" s="89" t="s">
        <v>2440</v>
      </c>
      <c r="C217" s="89" t="s">
        <v>2127</v>
      </c>
      <c r="D217" s="123">
        <f>SUM(C217:C217)</f>
        <v>0</v>
      </c>
      <c r="E217" s="89" t="s">
        <v>2439</v>
      </c>
      <c r="F217" s="124">
        <v>40183</v>
      </c>
      <c r="G217" s="124">
        <v>40543</v>
      </c>
      <c r="H217" s="89" t="s">
        <v>2441</v>
      </c>
      <c r="I217" s="89" t="s">
        <v>13</v>
      </c>
      <c r="J217" s="97"/>
      <c r="K217" s="97"/>
      <c r="L217" s="97"/>
      <c r="M217" s="97"/>
      <c r="N217" s="97"/>
      <c r="O217" s="97"/>
      <c r="P217" s="97"/>
      <c r="Q217" s="97"/>
      <c r="R217" s="97"/>
      <c r="S217" s="97"/>
      <c r="T217" s="97"/>
      <c r="U217" s="97"/>
      <c r="V217" s="97"/>
      <c r="W217" s="97"/>
      <c r="X217" s="97"/>
      <c r="Y217" s="97"/>
      <c r="Z217" s="97"/>
      <c r="AA217" s="97"/>
      <c r="AB217" s="97"/>
      <c r="AC217" s="97"/>
      <c r="AD217" s="97"/>
      <c r="AE217" s="97"/>
      <c r="AF217" s="97"/>
      <c r="AG217" s="97"/>
      <c r="AH217" s="97"/>
      <c r="AI217" s="97"/>
      <c r="AJ217" s="97"/>
      <c r="AK217" s="97"/>
      <c r="AL217" s="97"/>
      <c r="AM217" s="97"/>
      <c r="AN217" s="97"/>
      <c r="AO217" s="97"/>
      <c r="AP217" s="97"/>
      <c r="AQ217" s="97"/>
      <c r="AR217" s="97"/>
      <c r="AS217" s="97"/>
      <c r="AT217" s="97"/>
      <c r="AU217" s="97"/>
      <c r="AV217" s="97"/>
      <c r="AW217" s="97"/>
      <c r="AX217" s="97"/>
      <c r="AY217" s="97"/>
      <c r="AZ217" s="97"/>
      <c r="BA217" s="97"/>
      <c r="BB217" s="97"/>
      <c r="BC217" s="97"/>
      <c r="BD217" s="97"/>
      <c r="BE217" s="97"/>
      <c r="BF217" s="97"/>
      <c r="BG217" s="97"/>
      <c r="BH217" s="97"/>
      <c r="BI217" s="97"/>
      <c r="BJ217" s="97"/>
      <c r="BK217" s="97"/>
      <c r="BL217" s="97"/>
      <c r="BM217" s="97"/>
      <c r="BN217" s="97"/>
      <c r="BO217" s="97"/>
      <c r="BP217" s="97"/>
      <c r="BQ217" s="97"/>
      <c r="BR217" s="97"/>
      <c r="BS217" s="97"/>
      <c r="BT217" s="97"/>
      <c r="BU217" s="97"/>
      <c r="BV217" s="97"/>
      <c r="BW217" s="97"/>
      <c r="BX217" s="97"/>
      <c r="BY217" s="97"/>
      <c r="BZ217" s="97"/>
      <c r="CA217" s="97"/>
      <c r="CB217" s="97"/>
      <c r="CC217" s="97"/>
      <c r="CD217" s="97"/>
      <c r="CE217" s="97"/>
      <c r="CF217" s="97"/>
      <c r="CG217" s="97"/>
      <c r="CH217" s="97"/>
      <c r="CI217" s="97"/>
      <c r="CJ217" s="97"/>
      <c r="CK217" s="97"/>
      <c r="CL217" s="97"/>
      <c r="CM217" s="97"/>
      <c r="CN217" s="97"/>
      <c r="CO217" s="97"/>
    </row>
    <row r="218" spans="1:93" s="98" customFormat="1" ht="38.25">
      <c r="A218" s="122">
        <f>A217+1</f>
        <v>87</v>
      </c>
      <c r="B218" s="89" t="s">
        <v>2443</v>
      </c>
      <c r="C218" s="89" t="s">
        <v>2127</v>
      </c>
      <c r="D218" s="123">
        <v>4558.8</v>
      </c>
      <c r="E218" s="89" t="s">
        <v>2442</v>
      </c>
      <c r="F218" s="124">
        <v>40204</v>
      </c>
      <c r="G218" s="124">
        <v>40208</v>
      </c>
      <c r="H218" s="89" t="s">
        <v>2444</v>
      </c>
      <c r="I218" s="89" t="s">
        <v>13</v>
      </c>
      <c r="J218" s="97"/>
      <c r="K218" s="97"/>
      <c r="L218" s="97"/>
      <c r="M218" s="97"/>
      <c r="N218" s="97"/>
      <c r="O218" s="97"/>
      <c r="P218" s="97"/>
      <c r="Q218" s="97"/>
      <c r="R218" s="97"/>
      <c r="S218" s="97"/>
      <c r="T218" s="97"/>
      <c r="U218" s="97"/>
      <c r="V218" s="97"/>
      <c r="W218" s="97"/>
      <c r="X218" s="97"/>
      <c r="Y218" s="97"/>
      <c r="Z218" s="97"/>
      <c r="AA218" s="97"/>
      <c r="AB218" s="97"/>
      <c r="AC218" s="97"/>
      <c r="AD218" s="97"/>
      <c r="AE218" s="97"/>
      <c r="AF218" s="97"/>
      <c r="AG218" s="97"/>
      <c r="AH218" s="97"/>
      <c r="AI218" s="97"/>
      <c r="AJ218" s="97"/>
      <c r="AK218" s="97"/>
      <c r="AL218" s="97"/>
      <c r="AM218" s="97"/>
      <c r="AN218" s="97"/>
      <c r="AO218" s="97"/>
      <c r="AP218" s="97"/>
      <c r="AQ218" s="97"/>
      <c r="AR218" s="97"/>
      <c r="AS218" s="97"/>
      <c r="AT218" s="97"/>
      <c r="AU218" s="97"/>
      <c r="AV218" s="97"/>
      <c r="AW218" s="97"/>
      <c r="AX218" s="97"/>
      <c r="AY218" s="97"/>
      <c r="AZ218" s="97"/>
      <c r="BA218" s="97"/>
      <c r="BB218" s="97"/>
      <c r="BC218" s="97"/>
      <c r="BD218" s="97"/>
      <c r="BE218" s="97"/>
      <c r="BF218" s="97"/>
      <c r="BG218" s="97"/>
      <c r="BH218" s="97"/>
      <c r="BI218" s="97"/>
      <c r="BJ218" s="97"/>
      <c r="BK218" s="97"/>
      <c r="BL218" s="97"/>
      <c r="BM218" s="97"/>
      <c r="BN218" s="97"/>
      <c r="BO218" s="97"/>
      <c r="BP218" s="97"/>
      <c r="BQ218" s="97"/>
      <c r="BR218" s="97"/>
      <c r="BS218" s="97"/>
      <c r="BT218" s="97"/>
      <c r="BU218" s="97"/>
      <c r="BV218" s="97"/>
      <c r="BW218" s="97"/>
      <c r="BX218" s="97"/>
      <c r="BY218" s="97"/>
      <c r="BZ218" s="97"/>
      <c r="CA218" s="97"/>
      <c r="CB218" s="97"/>
      <c r="CC218" s="97"/>
      <c r="CD218" s="97"/>
      <c r="CE218" s="97"/>
      <c r="CF218" s="97"/>
      <c r="CG218" s="97"/>
      <c r="CH218" s="97"/>
      <c r="CI218" s="97"/>
      <c r="CJ218" s="97"/>
      <c r="CK218" s="97"/>
      <c r="CL218" s="97"/>
      <c r="CM218" s="97"/>
      <c r="CN218" s="97"/>
      <c r="CO218" s="97"/>
    </row>
    <row r="219" spans="1:93" s="98" customFormat="1" ht="12.75">
      <c r="A219" s="126">
        <f>A218+1</f>
        <v>88</v>
      </c>
      <c r="B219" s="127" t="s">
        <v>2446</v>
      </c>
      <c r="C219" s="127" t="s">
        <v>2127</v>
      </c>
      <c r="D219" s="123">
        <v>14147.2</v>
      </c>
      <c r="E219" s="127" t="s">
        <v>2445</v>
      </c>
      <c r="F219" s="130">
        <v>40182</v>
      </c>
      <c r="G219" s="130">
        <v>40237</v>
      </c>
      <c r="H219" s="124" t="s">
        <v>2447</v>
      </c>
      <c r="I219" s="127" t="s">
        <v>13</v>
      </c>
      <c r="J219" s="97"/>
      <c r="K219" s="97"/>
      <c r="L219" s="97"/>
      <c r="M219" s="97"/>
      <c r="N219" s="97"/>
      <c r="O219" s="97"/>
      <c r="P219" s="97"/>
      <c r="Q219" s="97"/>
      <c r="R219" s="97"/>
      <c r="S219" s="97"/>
      <c r="T219" s="97"/>
      <c r="U219" s="97"/>
      <c r="V219" s="97"/>
      <c r="W219" s="97"/>
      <c r="X219" s="97"/>
      <c r="Y219" s="97"/>
      <c r="Z219" s="97"/>
      <c r="AA219" s="97"/>
      <c r="AB219" s="97"/>
      <c r="AC219" s="97"/>
      <c r="AD219" s="97"/>
      <c r="AE219" s="97"/>
      <c r="AF219" s="97"/>
      <c r="AG219" s="97"/>
      <c r="AH219" s="97"/>
      <c r="AI219" s="97"/>
      <c r="AJ219" s="97"/>
      <c r="AK219" s="97"/>
      <c r="AL219" s="97"/>
      <c r="AM219" s="97"/>
      <c r="AN219" s="97"/>
      <c r="AO219" s="97"/>
      <c r="AP219" s="97"/>
      <c r="AQ219" s="97"/>
      <c r="AR219" s="97"/>
      <c r="AS219" s="97"/>
      <c r="AT219" s="97"/>
      <c r="AU219" s="97"/>
      <c r="AV219" s="97"/>
      <c r="AW219" s="97"/>
      <c r="AX219" s="97"/>
      <c r="AY219" s="97"/>
      <c r="AZ219" s="97"/>
      <c r="BA219" s="97"/>
      <c r="BB219" s="97"/>
      <c r="BC219" s="97"/>
      <c r="BD219" s="97"/>
      <c r="BE219" s="97"/>
      <c r="BF219" s="97"/>
      <c r="BG219" s="97"/>
      <c r="BH219" s="97"/>
      <c r="BI219" s="97"/>
      <c r="BJ219" s="97"/>
      <c r="BK219" s="97"/>
      <c r="BL219" s="97"/>
      <c r="BM219" s="97"/>
      <c r="BN219" s="97"/>
      <c r="BO219" s="97"/>
      <c r="BP219" s="97"/>
      <c r="BQ219" s="97"/>
      <c r="BR219" s="97"/>
      <c r="BS219" s="97"/>
      <c r="BT219" s="97"/>
      <c r="BU219" s="97"/>
      <c r="BV219" s="97"/>
      <c r="BW219" s="97"/>
      <c r="BX219" s="97"/>
      <c r="BY219" s="97"/>
      <c r="BZ219" s="97"/>
      <c r="CA219" s="97"/>
      <c r="CB219" s="97"/>
      <c r="CC219" s="97"/>
      <c r="CD219" s="97"/>
      <c r="CE219" s="97"/>
      <c r="CF219" s="97"/>
      <c r="CG219" s="97"/>
      <c r="CH219" s="97"/>
      <c r="CI219" s="97"/>
      <c r="CJ219" s="97"/>
      <c r="CK219" s="97"/>
      <c r="CL219" s="97"/>
      <c r="CM219" s="97"/>
      <c r="CN219" s="97"/>
      <c r="CO219" s="97"/>
    </row>
    <row r="220" spans="1:93" s="98" customFormat="1" ht="12.75">
      <c r="A220" s="126"/>
      <c r="B220" s="127"/>
      <c r="C220" s="127"/>
      <c r="D220" s="123">
        <v>2272.3000000000002</v>
      </c>
      <c r="E220" s="127"/>
      <c r="F220" s="130"/>
      <c r="G220" s="130"/>
      <c r="H220" s="89" t="s">
        <v>2448</v>
      </c>
      <c r="I220" s="127"/>
      <c r="J220" s="97"/>
      <c r="K220" s="97"/>
      <c r="L220" s="97"/>
      <c r="M220" s="97"/>
      <c r="N220" s="97"/>
      <c r="O220" s="97"/>
      <c r="P220" s="97"/>
      <c r="Q220" s="97"/>
      <c r="R220" s="97"/>
      <c r="S220" s="97"/>
      <c r="T220" s="97"/>
      <c r="U220" s="97"/>
      <c r="V220" s="97"/>
      <c r="W220" s="97"/>
      <c r="X220" s="97"/>
      <c r="Y220" s="97"/>
      <c r="Z220" s="97"/>
      <c r="AA220" s="97"/>
      <c r="AB220" s="97"/>
      <c r="AC220" s="97"/>
      <c r="AD220" s="97"/>
      <c r="AE220" s="97"/>
      <c r="AF220" s="97"/>
      <c r="AG220" s="97"/>
      <c r="AH220" s="97"/>
      <c r="AI220" s="97"/>
      <c r="AJ220" s="97"/>
      <c r="AK220" s="97"/>
      <c r="AL220" s="97"/>
      <c r="AM220" s="97"/>
      <c r="AN220" s="97"/>
      <c r="AO220" s="97"/>
      <c r="AP220" s="97"/>
      <c r="AQ220" s="97"/>
      <c r="AR220" s="97"/>
      <c r="AS220" s="97"/>
      <c r="AT220" s="97"/>
      <c r="AU220" s="97"/>
      <c r="AV220" s="97"/>
      <c r="AW220" s="97"/>
      <c r="AX220" s="97"/>
      <c r="AY220" s="97"/>
      <c r="AZ220" s="97"/>
      <c r="BA220" s="97"/>
      <c r="BB220" s="97"/>
      <c r="BC220" s="97"/>
      <c r="BD220" s="97"/>
      <c r="BE220" s="97"/>
      <c r="BF220" s="97"/>
      <c r="BG220" s="97"/>
      <c r="BH220" s="97"/>
      <c r="BI220" s="97"/>
      <c r="BJ220" s="97"/>
      <c r="BK220" s="97"/>
      <c r="BL220" s="97"/>
      <c r="BM220" s="97"/>
      <c r="BN220" s="97"/>
      <c r="BO220" s="97"/>
      <c r="BP220" s="97"/>
      <c r="BQ220" s="97"/>
      <c r="BR220" s="97"/>
      <c r="BS220" s="97"/>
      <c r="BT220" s="97"/>
      <c r="BU220" s="97"/>
      <c r="BV220" s="97"/>
      <c r="BW220" s="97"/>
      <c r="BX220" s="97"/>
      <c r="BY220" s="97"/>
      <c r="BZ220" s="97"/>
      <c r="CA220" s="97"/>
      <c r="CB220" s="97"/>
      <c r="CC220" s="97"/>
      <c r="CD220" s="97"/>
      <c r="CE220" s="97"/>
      <c r="CF220" s="97"/>
      <c r="CG220" s="97"/>
      <c r="CH220" s="97"/>
      <c r="CI220" s="97"/>
      <c r="CJ220" s="97"/>
      <c r="CK220" s="97"/>
      <c r="CL220" s="97"/>
      <c r="CM220" s="97"/>
      <c r="CN220" s="97"/>
      <c r="CO220" s="97"/>
    </row>
    <row r="221" spans="1:93" s="98" customFormat="1" ht="38.25">
      <c r="A221" s="122">
        <f>A219+1</f>
        <v>89</v>
      </c>
      <c r="B221" s="89" t="s">
        <v>2449</v>
      </c>
      <c r="C221" s="89" t="s">
        <v>2127</v>
      </c>
      <c r="D221" s="123">
        <v>7104.22</v>
      </c>
      <c r="E221" s="89" t="s">
        <v>2413</v>
      </c>
      <c r="F221" s="124">
        <v>40204</v>
      </c>
      <c r="G221" s="124">
        <v>40213</v>
      </c>
      <c r="H221" s="89" t="s">
        <v>2450</v>
      </c>
      <c r="I221" s="89" t="s">
        <v>13</v>
      </c>
      <c r="J221" s="97"/>
      <c r="K221" s="97"/>
      <c r="L221" s="97"/>
      <c r="M221" s="97"/>
      <c r="N221" s="97"/>
      <c r="O221" s="97"/>
      <c r="P221" s="97"/>
      <c r="Q221" s="97"/>
      <c r="R221" s="97"/>
      <c r="S221" s="97"/>
      <c r="T221" s="97"/>
      <c r="U221" s="97"/>
      <c r="V221" s="97"/>
      <c r="W221" s="97"/>
      <c r="X221" s="97"/>
      <c r="Y221" s="97"/>
      <c r="Z221" s="97"/>
      <c r="AA221" s="97"/>
      <c r="AB221" s="97"/>
      <c r="AC221" s="97"/>
      <c r="AD221" s="97"/>
      <c r="AE221" s="97"/>
      <c r="AF221" s="97"/>
      <c r="AG221" s="97"/>
      <c r="AH221" s="97"/>
      <c r="AI221" s="97"/>
      <c r="AJ221" s="97"/>
      <c r="AK221" s="97"/>
      <c r="AL221" s="97"/>
      <c r="AM221" s="97"/>
      <c r="AN221" s="97"/>
      <c r="AO221" s="97"/>
      <c r="AP221" s="97"/>
      <c r="AQ221" s="97"/>
      <c r="AR221" s="97"/>
      <c r="AS221" s="97"/>
      <c r="AT221" s="97"/>
      <c r="AU221" s="97"/>
      <c r="AV221" s="97"/>
      <c r="AW221" s="97"/>
      <c r="AX221" s="97"/>
      <c r="AY221" s="97"/>
      <c r="AZ221" s="97"/>
      <c r="BA221" s="97"/>
      <c r="BB221" s="97"/>
      <c r="BC221" s="97"/>
      <c r="BD221" s="97"/>
      <c r="BE221" s="97"/>
      <c r="BF221" s="97"/>
      <c r="BG221" s="97"/>
      <c r="BH221" s="97"/>
      <c r="BI221" s="97"/>
      <c r="BJ221" s="97"/>
      <c r="BK221" s="97"/>
      <c r="BL221" s="97"/>
      <c r="BM221" s="97"/>
      <c r="BN221" s="97"/>
      <c r="BO221" s="97"/>
      <c r="BP221" s="97"/>
      <c r="BQ221" s="97"/>
      <c r="BR221" s="97"/>
      <c r="BS221" s="97"/>
      <c r="BT221" s="97"/>
      <c r="BU221" s="97"/>
      <c r="BV221" s="97"/>
      <c r="BW221" s="97"/>
      <c r="BX221" s="97"/>
      <c r="BY221" s="97"/>
      <c r="BZ221" s="97"/>
      <c r="CA221" s="97"/>
      <c r="CB221" s="97"/>
      <c r="CC221" s="97"/>
      <c r="CD221" s="97"/>
      <c r="CE221" s="97"/>
      <c r="CF221" s="97"/>
      <c r="CG221" s="97"/>
      <c r="CH221" s="97"/>
      <c r="CI221" s="97"/>
      <c r="CJ221" s="97"/>
      <c r="CK221" s="97"/>
      <c r="CL221" s="97"/>
      <c r="CM221" s="97"/>
      <c r="CN221" s="97"/>
      <c r="CO221" s="97"/>
    </row>
    <row r="222" spans="1:93" s="98" customFormat="1" ht="51">
      <c r="A222" s="122">
        <f t="shared" ref="A222:A240" si="3">A221+1</f>
        <v>90</v>
      </c>
      <c r="B222" s="89" t="s">
        <v>2452</v>
      </c>
      <c r="C222" s="89" t="s">
        <v>2127</v>
      </c>
      <c r="D222" s="123">
        <v>1243</v>
      </c>
      <c r="E222" s="89" t="s">
        <v>2451</v>
      </c>
      <c r="F222" s="124">
        <v>40205</v>
      </c>
      <c r="G222" s="124">
        <v>40207</v>
      </c>
      <c r="H222" s="89" t="s">
        <v>2453</v>
      </c>
      <c r="I222" s="89" t="s">
        <v>13</v>
      </c>
      <c r="J222" s="97"/>
      <c r="K222" s="97"/>
      <c r="L222" s="97"/>
      <c r="M222" s="97"/>
      <c r="N222" s="97"/>
      <c r="O222" s="97"/>
      <c r="P222" s="97"/>
      <c r="Q222" s="97"/>
      <c r="R222" s="97"/>
      <c r="S222" s="97"/>
      <c r="T222" s="97"/>
      <c r="U222" s="97"/>
      <c r="V222" s="97"/>
      <c r="W222" s="97"/>
      <c r="X222" s="97"/>
      <c r="Y222" s="97"/>
      <c r="Z222" s="97"/>
      <c r="AA222" s="97"/>
      <c r="AB222" s="97"/>
      <c r="AC222" s="97"/>
      <c r="AD222" s="97"/>
      <c r="AE222" s="97"/>
      <c r="AF222" s="97"/>
      <c r="AG222" s="97"/>
      <c r="AH222" s="97"/>
      <c r="AI222" s="97"/>
      <c r="AJ222" s="97"/>
      <c r="AK222" s="97"/>
      <c r="AL222" s="97"/>
      <c r="AM222" s="97"/>
      <c r="AN222" s="97"/>
      <c r="AO222" s="97"/>
      <c r="AP222" s="97"/>
      <c r="AQ222" s="97"/>
      <c r="AR222" s="97"/>
      <c r="AS222" s="97"/>
      <c r="AT222" s="97"/>
      <c r="AU222" s="97"/>
      <c r="AV222" s="97"/>
      <c r="AW222" s="97"/>
      <c r="AX222" s="97"/>
      <c r="AY222" s="97"/>
      <c r="AZ222" s="97"/>
      <c r="BA222" s="97"/>
      <c r="BB222" s="97"/>
      <c r="BC222" s="97"/>
      <c r="BD222" s="97"/>
      <c r="BE222" s="97"/>
      <c r="BF222" s="97"/>
      <c r="BG222" s="97"/>
      <c r="BH222" s="97"/>
      <c r="BI222" s="97"/>
      <c r="BJ222" s="97"/>
      <c r="BK222" s="97"/>
      <c r="BL222" s="97"/>
      <c r="BM222" s="97"/>
      <c r="BN222" s="97"/>
      <c r="BO222" s="97"/>
      <c r="BP222" s="97"/>
      <c r="BQ222" s="97"/>
      <c r="BR222" s="97"/>
      <c r="BS222" s="97"/>
      <c r="BT222" s="97"/>
      <c r="BU222" s="97"/>
      <c r="BV222" s="97"/>
      <c r="BW222" s="97"/>
      <c r="BX222" s="97"/>
      <c r="BY222" s="97"/>
      <c r="BZ222" s="97"/>
      <c r="CA222" s="97"/>
      <c r="CB222" s="97"/>
      <c r="CC222" s="97"/>
      <c r="CD222" s="97"/>
      <c r="CE222" s="97"/>
      <c r="CF222" s="97"/>
      <c r="CG222" s="97"/>
      <c r="CH222" s="97"/>
      <c r="CI222" s="97"/>
      <c r="CJ222" s="97"/>
      <c r="CK222" s="97"/>
      <c r="CL222" s="97"/>
      <c r="CM222" s="97"/>
      <c r="CN222" s="97"/>
      <c r="CO222" s="97"/>
    </row>
    <row r="223" spans="1:93" s="98" customFormat="1" ht="12.75">
      <c r="A223" s="126">
        <f>A222+1</f>
        <v>91</v>
      </c>
      <c r="B223" s="127" t="s">
        <v>2456</v>
      </c>
      <c r="C223" s="127" t="s">
        <v>2127</v>
      </c>
      <c r="D223" s="123">
        <v>482</v>
      </c>
      <c r="E223" s="127" t="s">
        <v>2454</v>
      </c>
      <c r="F223" s="130" t="s">
        <v>2455</v>
      </c>
      <c r="G223" s="130">
        <v>40543</v>
      </c>
      <c r="H223" s="89" t="s">
        <v>2457</v>
      </c>
      <c r="I223" s="127" t="s">
        <v>13</v>
      </c>
      <c r="J223" s="97"/>
      <c r="K223" s="97"/>
      <c r="L223" s="97"/>
      <c r="M223" s="97"/>
      <c r="N223" s="97"/>
      <c r="O223" s="97"/>
      <c r="P223" s="97"/>
      <c r="Q223" s="97"/>
      <c r="R223" s="97"/>
      <c r="S223" s="97"/>
      <c r="T223" s="97"/>
      <c r="U223" s="97"/>
      <c r="V223" s="97"/>
      <c r="W223" s="97"/>
      <c r="X223" s="97"/>
      <c r="Y223" s="97"/>
      <c r="Z223" s="97"/>
      <c r="AA223" s="97"/>
      <c r="AB223" s="97"/>
      <c r="AC223" s="97"/>
      <c r="AD223" s="97"/>
      <c r="AE223" s="97"/>
      <c r="AF223" s="97"/>
      <c r="AG223" s="97"/>
      <c r="AH223" s="97"/>
      <c r="AI223" s="97"/>
      <c r="AJ223" s="97"/>
      <c r="AK223" s="97"/>
      <c r="AL223" s="97"/>
      <c r="AM223" s="97"/>
      <c r="AN223" s="97"/>
      <c r="AO223" s="97"/>
      <c r="AP223" s="97"/>
      <c r="AQ223" s="97"/>
      <c r="AR223" s="97"/>
      <c r="AS223" s="97"/>
      <c r="AT223" s="97"/>
      <c r="AU223" s="97"/>
      <c r="AV223" s="97"/>
      <c r="AW223" s="97"/>
      <c r="AX223" s="97"/>
      <c r="AY223" s="97"/>
      <c r="AZ223" s="97"/>
      <c r="BA223" s="97"/>
      <c r="BB223" s="97"/>
      <c r="BC223" s="97"/>
      <c r="BD223" s="97"/>
      <c r="BE223" s="97"/>
      <c r="BF223" s="97"/>
      <c r="BG223" s="97"/>
      <c r="BH223" s="97"/>
      <c r="BI223" s="97"/>
      <c r="BJ223" s="97"/>
      <c r="BK223" s="97"/>
      <c r="BL223" s="97"/>
      <c r="BM223" s="97"/>
      <c r="BN223" s="97"/>
      <c r="BO223" s="97"/>
      <c r="BP223" s="97"/>
      <c r="BQ223" s="97"/>
      <c r="BR223" s="97"/>
      <c r="BS223" s="97"/>
      <c r="BT223" s="97"/>
      <c r="BU223" s="97"/>
      <c r="BV223" s="97"/>
      <c r="BW223" s="97"/>
      <c r="BX223" s="97"/>
      <c r="BY223" s="97"/>
      <c r="BZ223" s="97"/>
      <c r="CA223" s="97"/>
      <c r="CB223" s="97"/>
      <c r="CC223" s="97"/>
      <c r="CD223" s="97"/>
      <c r="CE223" s="97"/>
      <c r="CF223" s="97"/>
      <c r="CG223" s="97"/>
      <c r="CH223" s="97"/>
      <c r="CI223" s="97"/>
      <c r="CJ223" s="97"/>
      <c r="CK223" s="97"/>
      <c r="CL223" s="97"/>
      <c r="CM223" s="97"/>
      <c r="CN223" s="97"/>
      <c r="CO223" s="97"/>
    </row>
    <row r="224" spans="1:93" s="98" customFormat="1" ht="12.75">
      <c r="A224" s="126"/>
      <c r="B224" s="127"/>
      <c r="C224" s="127"/>
      <c r="D224" s="123">
        <v>547.09</v>
      </c>
      <c r="E224" s="127"/>
      <c r="F224" s="130"/>
      <c r="G224" s="130"/>
      <c r="H224" s="89" t="s">
        <v>2432</v>
      </c>
      <c r="I224" s="127"/>
      <c r="J224" s="97"/>
      <c r="K224" s="97"/>
      <c r="L224" s="97"/>
      <c r="M224" s="97"/>
      <c r="N224" s="97"/>
      <c r="O224" s="97"/>
      <c r="P224" s="97"/>
      <c r="Q224" s="97"/>
      <c r="R224" s="97"/>
      <c r="S224" s="97"/>
      <c r="T224" s="97"/>
      <c r="U224" s="97"/>
      <c r="V224" s="97"/>
      <c r="W224" s="97"/>
      <c r="X224" s="97"/>
      <c r="Y224" s="97"/>
      <c r="Z224" s="97"/>
      <c r="AA224" s="97"/>
      <c r="AB224" s="97"/>
      <c r="AC224" s="97"/>
      <c r="AD224" s="97"/>
      <c r="AE224" s="97"/>
      <c r="AF224" s="97"/>
      <c r="AG224" s="97"/>
      <c r="AH224" s="97"/>
      <c r="AI224" s="97"/>
      <c r="AJ224" s="97"/>
      <c r="AK224" s="97"/>
      <c r="AL224" s="97"/>
      <c r="AM224" s="97"/>
      <c r="AN224" s="97"/>
      <c r="AO224" s="97"/>
      <c r="AP224" s="97"/>
      <c r="AQ224" s="97"/>
      <c r="AR224" s="97"/>
      <c r="AS224" s="97"/>
      <c r="AT224" s="97"/>
      <c r="AU224" s="97"/>
      <c r="AV224" s="97"/>
      <c r="AW224" s="97"/>
      <c r="AX224" s="97"/>
      <c r="AY224" s="97"/>
      <c r="AZ224" s="97"/>
      <c r="BA224" s="97"/>
      <c r="BB224" s="97"/>
      <c r="BC224" s="97"/>
      <c r="BD224" s="97"/>
      <c r="BE224" s="97"/>
      <c r="BF224" s="97"/>
      <c r="BG224" s="97"/>
      <c r="BH224" s="97"/>
      <c r="BI224" s="97"/>
      <c r="BJ224" s="97"/>
      <c r="BK224" s="97"/>
      <c r="BL224" s="97"/>
      <c r="BM224" s="97"/>
      <c r="BN224" s="97"/>
      <c r="BO224" s="97"/>
      <c r="BP224" s="97"/>
      <c r="BQ224" s="97"/>
      <c r="BR224" s="97"/>
      <c r="BS224" s="97"/>
      <c r="BT224" s="97"/>
      <c r="BU224" s="97"/>
      <c r="BV224" s="97"/>
      <c r="BW224" s="97"/>
      <c r="BX224" s="97"/>
      <c r="BY224" s="97"/>
      <c r="BZ224" s="97"/>
      <c r="CA224" s="97"/>
      <c r="CB224" s="97"/>
      <c r="CC224" s="97"/>
      <c r="CD224" s="97"/>
      <c r="CE224" s="97"/>
      <c r="CF224" s="97"/>
      <c r="CG224" s="97"/>
      <c r="CH224" s="97"/>
      <c r="CI224" s="97"/>
      <c r="CJ224" s="97"/>
      <c r="CK224" s="97"/>
      <c r="CL224" s="97"/>
      <c r="CM224" s="97"/>
      <c r="CN224" s="97"/>
      <c r="CO224" s="97"/>
    </row>
    <row r="225" spans="1:93" s="98" customFormat="1" ht="12.75">
      <c r="A225" s="126"/>
      <c r="B225" s="127"/>
      <c r="C225" s="127"/>
      <c r="D225" s="123">
        <v>2294.25</v>
      </c>
      <c r="E225" s="127"/>
      <c r="F225" s="130"/>
      <c r="G225" s="130"/>
      <c r="H225" s="89" t="s">
        <v>2434</v>
      </c>
      <c r="I225" s="127"/>
      <c r="J225" s="97"/>
      <c r="K225" s="97"/>
      <c r="L225" s="97"/>
      <c r="M225" s="97"/>
      <c r="N225" s="97"/>
      <c r="O225" s="97"/>
      <c r="P225" s="97"/>
      <c r="Q225" s="97"/>
      <c r="R225" s="97"/>
      <c r="S225" s="97"/>
      <c r="T225" s="97"/>
      <c r="U225" s="97"/>
      <c r="V225" s="97"/>
      <c r="W225" s="97"/>
      <c r="X225" s="97"/>
      <c r="Y225" s="97"/>
      <c r="Z225" s="97"/>
      <c r="AA225" s="97"/>
      <c r="AB225" s="97"/>
      <c r="AC225" s="97"/>
      <c r="AD225" s="97"/>
      <c r="AE225" s="97"/>
      <c r="AF225" s="97"/>
      <c r="AG225" s="97"/>
      <c r="AH225" s="97"/>
      <c r="AI225" s="97"/>
      <c r="AJ225" s="97"/>
      <c r="AK225" s="97"/>
      <c r="AL225" s="97"/>
      <c r="AM225" s="97"/>
      <c r="AN225" s="97"/>
      <c r="AO225" s="97"/>
      <c r="AP225" s="97"/>
      <c r="AQ225" s="97"/>
      <c r="AR225" s="97"/>
      <c r="AS225" s="97"/>
      <c r="AT225" s="97"/>
      <c r="AU225" s="97"/>
      <c r="AV225" s="97"/>
      <c r="AW225" s="97"/>
      <c r="AX225" s="97"/>
      <c r="AY225" s="97"/>
      <c r="AZ225" s="97"/>
      <c r="BA225" s="97"/>
      <c r="BB225" s="97"/>
      <c r="BC225" s="97"/>
      <c r="BD225" s="97"/>
      <c r="BE225" s="97"/>
      <c r="BF225" s="97"/>
      <c r="BG225" s="97"/>
      <c r="BH225" s="97"/>
      <c r="BI225" s="97"/>
      <c r="BJ225" s="97"/>
      <c r="BK225" s="97"/>
      <c r="BL225" s="97"/>
      <c r="BM225" s="97"/>
      <c r="BN225" s="97"/>
      <c r="BO225" s="97"/>
      <c r="BP225" s="97"/>
      <c r="BQ225" s="97"/>
      <c r="BR225" s="97"/>
      <c r="BS225" s="97"/>
      <c r="BT225" s="97"/>
      <c r="BU225" s="97"/>
      <c r="BV225" s="97"/>
      <c r="BW225" s="97"/>
      <c r="BX225" s="97"/>
      <c r="BY225" s="97"/>
      <c r="BZ225" s="97"/>
      <c r="CA225" s="97"/>
      <c r="CB225" s="97"/>
      <c r="CC225" s="97"/>
      <c r="CD225" s="97"/>
      <c r="CE225" s="97"/>
      <c r="CF225" s="97"/>
      <c r="CG225" s="97"/>
      <c r="CH225" s="97"/>
      <c r="CI225" s="97"/>
      <c r="CJ225" s="97"/>
      <c r="CK225" s="97"/>
      <c r="CL225" s="97"/>
      <c r="CM225" s="97"/>
      <c r="CN225" s="97"/>
      <c r="CO225" s="97"/>
    </row>
    <row r="226" spans="1:93" s="98" customFormat="1" ht="12.75">
      <c r="A226" s="126"/>
      <c r="B226" s="127"/>
      <c r="C226" s="127"/>
      <c r="D226" s="123">
        <v>1096.76</v>
      </c>
      <c r="E226" s="127"/>
      <c r="F226" s="130"/>
      <c r="G226" s="130"/>
      <c r="H226" s="89" t="s">
        <v>2435</v>
      </c>
      <c r="I226" s="127"/>
      <c r="J226" s="97"/>
      <c r="K226" s="97"/>
      <c r="L226" s="97"/>
      <c r="M226" s="97"/>
      <c r="N226" s="97"/>
      <c r="O226" s="97"/>
      <c r="P226" s="97"/>
      <c r="Q226" s="97"/>
      <c r="R226" s="97"/>
      <c r="S226" s="97"/>
      <c r="T226" s="97"/>
      <c r="U226" s="97"/>
      <c r="V226" s="97"/>
      <c r="W226" s="97"/>
      <c r="X226" s="97"/>
      <c r="Y226" s="97"/>
      <c r="Z226" s="97"/>
      <c r="AA226" s="97"/>
      <c r="AB226" s="97"/>
      <c r="AC226" s="97"/>
      <c r="AD226" s="97"/>
      <c r="AE226" s="97"/>
      <c r="AF226" s="97"/>
      <c r="AG226" s="97"/>
      <c r="AH226" s="97"/>
      <c r="AI226" s="97"/>
      <c r="AJ226" s="97"/>
      <c r="AK226" s="97"/>
      <c r="AL226" s="97"/>
      <c r="AM226" s="97"/>
      <c r="AN226" s="97"/>
      <c r="AO226" s="97"/>
      <c r="AP226" s="97"/>
      <c r="AQ226" s="97"/>
      <c r="AR226" s="97"/>
      <c r="AS226" s="97"/>
      <c r="AT226" s="97"/>
      <c r="AU226" s="97"/>
      <c r="AV226" s="97"/>
      <c r="AW226" s="97"/>
      <c r="AX226" s="97"/>
      <c r="AY226" s="97"/>
      <c r="AZ226" s="97"/>
      <c r="BA226" s="97"/>
      <c r="BB226" s="97"/>
      <c r="BC226" s="97"/>
      <c r="BD226" s="97"/>
      <c r="BE226" s="97"/>
      <c r="BF226" s="97"/>
      <c r="BG226" s="97"/>
      <c r="BH226" s="97"/>
      <c r="BI226" s="97"/>
      <c r="BJ226" s="97"/>
      <c r="BK226" s="97"/>
      <c r="BL226" s="97"/>
      <c r="BM226" s="97"/>
      <c r="BN226" s="97"/>
      <c r="BO226" s="97"/>
      <c r="BP226" s="97"/>
      <c r="BQ226" s="97"/>
      <c r="BR226" s="97"/>
      <c r="BS226" s="97"/>
      <c r="BT226" s="97"/>
      <c r="BU226" s="97"/>
      <c r="BV226" s="97"/>
      <c r="BW226" s="97"/>
      <c r="BX226" s="97"/>
      <c r="BY226" s="97"/>
      <c r="BZ226" s="97"/>
      <c r="CA226" s="97"/>
      <c r="CB226" s="97"/>
      <c r="CC226" s="97"/>
      <c r="CD226" s="97"/>
      <c r="CE226" s="97"/>
      <c r="CF226" s="97"/>
      <c r="CG226" s="97"/>
      <c r="CH226" s="97"/>
      <c r="CI226" s="97"/>
      <c r="CJ226" s="97"/>
      <c r="CK226" s="97"/>
      <c r="CL226" s="97"/>
      <c r="CM226" s="97"/>
      <c r="CN226" s="97"/>
      <c r="CO226" s="97"/>
    </row>
    <row r="227" spans="1:93" s="98" customFormat="1" ht="25.5">
      <c r="A227" s="122">
        <f>A223+1</f>
        <v>92</v>
      </c>
      <c r="B227" s="89" t="s">
        <v>2459</v>
      </c>
      <c r="C227" s="89" t="s">
        <v>2127</v>
      </c>
      <c r="D227" s="123">
        <v>3386.05</v>
      </c>
      <c r="E227" s="135" t="s">
        <v>2458</v>
      </c>
      <c r="F227" s="124">
        <v>40238</v>
      </c>
      <c r="G227" s="124">
        <v>40512</v>
      </c>
      <c r="H227" s="89" t="s">
        <v>2460</v>
      </c>
      <c r="I227" s="89" t="s">
        <v>13</v>
      </c>
      <c r="J227" s="97"/>
      <c r="K227" s="97"/>
      <c r="L227" s="97"/>
      <c r="M227" s="97"/>
      <c r="N227" s="97"/>
      <c r="O227" s="97"/>
      <c r="P227" s="97"/>
      <c r="Q227" s="97"/>
      <c r="R227" s="97"/>
      <c r="S227" s="97"/>
      <c r="T227" s="97"/>
      <c r="U227" s="97"/>
      <c r="V227" s="97"/>
      <c r="W227" s="97"/>
      <c r="X227" s="97"/>
      <c r="Y227" s="97"/>
      <c r="Z227" s="97"/>
      <c r="AA227" s="97"/>
      <c r="AB227" s="97"/>
      <c r="AC227" s="97"/>
      <c r="AD227" s="97"/>
      <c r="AE227" s="97"/>
      <c r="AF227" s="97"/>
      <c r="AG227" s="97"/>
      <c r="AH227" s="97"/>
      <c r="AI227" s="97"/>
      <c r="AJ227" s="97"/>
      <c r="AK227" s="97"/>
      <c r="AL227" s="97"/>
      <c r="AM227" s="97"/>
      <c r="AN227" s="97"/>
      <c r="AO227" s="97"/>
      <c r="AP227" s="97"/>
      <c r="AQ227" s="97"/>
      <c r="AR227" s="97"/>
      <c r="AS227" s="97"/>
      <c r="AT227" s="97"/>
      <c r="AU227" s="97"/>
      <c r="AV227" s="97"/>
      <c r="AW227" s="97"/>
      <c r="AX227" s="97"/>
      <c r="AY227" s="97"/>
      <c r="AZ227" s="97"/>
      <c r="BA227" s="97"/>
      <c r="BB227" s="97"/>
      <c r="BC227" s="97"/>
      <c r="BD227" s="97"/>
      <c r="BE227" s="97"/>
      <c r="BF227" s="97"/>
      <c r="BG227" s="97"/>
      <c r="BH227" s="97"/>
      <c r="BI227" s="97"/>
      <c r="BJ227" s="97"/>
      <c r="BK227" s="97"/>
      <c r="BL227" s="97"/>
      <c r="BM227" s="97"/>
      <c r="BN227" s="97"/>
      <c r="BO227" s="97"/>
      <c r="BP227" s="97"/>
      <c r="BQ227" s="97"/>
      <c r="BR227" s="97"/>
      <c r="BS227" s="97"/>
      <c r="BT227" s="97"/>
      <c r="BU227" s="97"/>
      <c r="BV227" s="97"/>
      <c r="BW227" s="97"/>
      <c r="BX227" s="97"/>
      <c r="BY227" s="97"/>
      <c r="BZ227" s="97"/>
      <c r="CA227" s="97"/>
      <c r="CB227" s="97"/>
      <c r="CC227" s="97"/>
      <c r="CD227" s="97"/>
      <c r="CE227" s="97"/>
      <c r="CF227" s="97"/>
      <c r="CG227" s="97"/>
      <c r="CH227" s="97"/>
      <c r="CI227" s="97"/>
      <c r="CJ227" s="97"/>
      <c r="CK227" s="97"/>
      <c r="CL227" s="97"/>
      <c r="CM227" s="97"/>
      <c r="CN227" s="97"/>
      <c r="CO227" s="97"/>
    </row>
    <row r="228" spans="1:93" s="98" customFormat="1" ht="25.5">
      <c r="A228" s="122">
        <f t="shared" si="3"/>
        <v>93</v>
      </c>
      <c r="B228" s="89" t="s">
        <v>2462</v>
      </c>
      <c r="C228" s="89" t="s">
        <v>2127</v>
      </c>
      <c r="D228" s="123">
        <v>800</v>
      </c>
      <c r="E228" s="135" t="s">
        <v>2461</v>
      </c>
      <c r="F228" s="124">
        <v>40210</v>
      </c>
      <c r="G228" s="124">
        <v>40269</v>
      </c>
      <c r="H228" s="89" t="s">
        <v>2463</v>
      </c>
      <c r="I228" s="89" t="s">
        <v>13</v>
      </c>
      <c r="J228" s="97"/>
      <c r="K228" s="97"/>
      <c r="L228" s="97"/>
      <c r="M228" s="97"/>
      <c r="N228" s="97"/>
      <c r="O228" s="97"/>
      <c r="P228" s="97"/>
      <c r="Q228" s="97"/>
      <c r="R228" s="97"/>
      <c r="S228" s="97"/>
      <c r="T228" s="97"/>
      <c r="U228" s="97"/>
      <c r="V228" s="97"/>
      <c r="W228" s="97"/>
      <c r="X228" s="97"/>
      <c r="Y228" s="97"/>
      <c r="Z228" s="97"/>
      <c r="AA228" s="97"/>
      <c r="AB228" s="97"/>
      <c r="AC228" s="97"/>
      <c r="AD228" s="97"/>
      <c r="AE228" s="97"/>
      <c r="AF228" s="97"/>
      <c r="AG228" s="97"/>
      <c r="AH228" s="97"/>
      <c r="AI228" s="97"/>
      <c r="AJ228" s="97"/>
      <c r="AK228" s="97"/>
      <c r="AL228" s="97"/>
      <c r="AM228" s="97"/>
      <c r="AN228" s="97"/>
      <c r="AO228" s="97"/>
      <c r="AP228" s="97"/>
      <c r="AQ228" s="97"/>
      <c r="AR228" s="97"/>
      <c r="AS228" s="97"/>
      <c r="AT228" s="97"/>
      <c r="AU228" s="97"/>
      <c r="AV228" s="97"/>
      <c r="AW228" s="97"/>
      <c r="AX228" s="97"/>
      <c r="AY228" s="97"/>
      <c r="AZ228" s="97"/>
      <c r="BA228" s="97"/>
      <c r="BB228" s="97"/>
      <c r="BC228" s="97"/>
      <c r="BD228" s="97"/>
      <c r="BE228" s="97"/>
      <c r="BF228" s="97"/>
      <c r="BG228" s="97"/>
      <c r="BH228" s="97"/>
      <c r="BI228" s="97"/>
      <c r="BJ228" s="97"/>
      <c r="BK228" s="97"/>
      <c r="BL228" s="97"/>
      <c r="BM228" s="97"/>
      <c r="BN228" s="97"/>
      <c r="BO228" s="97"/>
      <c r="BP228" s="97"/>
      <c r="BQ228" s="97"/>
      <c r="BR228" s="97"/>
      <c r="BS228" s="97"/>
      <c r="BT228" s="97"/>
      <c r="BU228" s="97"/>
      <c r="BV228" s="97"/>
      <c r="BW228" s="97"/>
      <c r="BX228" s="97"/>
      <c r="BY228" s="97"/>
      <c r="BZ228" s="97"/>
      <c r="CA228" s="97"/>
      <c r="CB228" s="97"/>
      <c r="CC228" s="97"/>
      <c r="CD228" s="97"/>
      <c r="CE228" s="97"/>
      <c r="CF228" s="97"/>
      <c r="CG228" s="97"/>
      <c r="CH228" s="97"/>
      <c r="CI228" s="97"/>
      <c r="CJ228" s="97"/>
      <c r="CK228" s="97"/>
      <c r="CL228" s="97"/>
      <c r="CM228" s="97"/>
      <c r="CN228" s="97"/>
      <c r="CO228" s="97"/>
    </row>
    <row r="229" spans="1:93" s="101" customFormat="1" ht="51">
      <c r="A229" s="59">
        <f t="shared" si="3"/>
        <v>94</v>
      </c>
      <c r="B229" s="89" t="s">
        <v>2464</v>
      </c>
      <c r="C229" s="136" t="s">
        <v>2127</v>
      </c>
      <c r="D229" s="131">
        <v>2000</v>
      </c>
      <c r="E229" s="135" t="s">
        <v>2461</v>
      </c>
      <c r="F229" s="124">
        <v>40210</v>
      </c>
      <c r="G229" s="124">
        <v>40269</v>
      </c>
      <c r="H229" s="59" t="s">
        <v>2465</v>
      </c>
      <c r="I229" s="136" t="s">
        <v>13</v>
      </c>
      <c r="J229" s="100"/>
      <c r="K229" s="100"/>
      <c r="L229" s="100"/>
      <c r="M229" s="100"/>
      <c r="N229" s="100"/>
      <c r="O229" s="100"/>
      <c r="P229" s="100"/>
      <c r="Q229" s="100"/>
      <c r="R229" s="100"/>
      <c r="S229" s="100"/>
      <c r="T229" s="100"/>
      <c r="U229" s="100"/>
      <c r="V229" s="100"/>
      <c r="W229" s="100"/>
      <c r="X229" s="100"/>
      <c r="Y229" s="100"/>
      <c r="Z229" s="100"/>
      <c r="AA229" s="100"/>
      <c r="AB229" s="100"/>
      <c r="AC229" s="100"/>
      <c r="AD229" s="100"/>
      <c r="AE229" s="100"/>
      <c r="AF229" s="100"/>
      <c r="AG229" s="100"/>
      <c r="AH229" s="100"/>
      <c r="AI229" s="100"/>
      <c r="AJ229" s="100"/>
      <c r="AK229" s="100"/>
      <c r="AL229" s="100"/>
      <c r="AM229" s="100"/>
      <c r="AN229" s="100"/>
      <c r="AO229" s="100"/>
      <c r="AP229" s="100"/>
      <c r="AQ229" s="100"/>
      <c r="AR229" s="100"/>
      <c r="AS229" s="100"/>
      <c r="AT229" s="100"/>
      <c r="AU229" s="100"/>
      <c r="AV229" s="100"/>
      <c r="AW229" s="100"/>
      <c r="AX229" s="100"/>
      <c r="AY229" s="100"/>
      <c r="AZ229" s="100"/>
      <c r="BA229" s="100"/>
      <c r="BB229" s="100"/>
      <c r="BC229" s="100"/>
      <c r="BD229" s="100"/>
      <c r="BE229" s="100"/>
      <c r="BF229" s="100"/>
      <c r="BG229" s="100"/>
      <c r="BH229" s="100"/>
      <c r="BI229" s="100"/>
      <c r="BJ229" s="100"/>
      <c r="BK229" s="100"/>
      <c r="BL229" s="100"/>
      <c r="BM229" s="100"/>
      <c r="BN229" s="100"/>
      <c r="BO229" s="100"/>
      <c r="BP229" s="100"/>
      <c r="BQ229" s="100"/>
      <c r="BR229" s="100"/>
      <c r="BS229" s="100"/>
      <c r="BT229" s="100"/>
      <c r="BU229" s="100"/>
      <c r="BV229" s="100"/>
      <c r="BW229" s="100"/>
      <c r="BX229" s="100"/>
      <c r="BY229" s="100"/>
      <c r="BZ229" s="100"/>
      <c r="CA229" s="100"/>
      <c r="CB229" s="100"/>
      <c r="CC229" s="100"/>
      <c r="CD229" s="100"/>
      <c r="CE229" s="100"/>
      <c r="CF229" s="100"/>
      <c r="CG229" s="100"/>
      <c r="CH229" s="100"/>
      <c r="CI229" s="100"/>
      <c r="CJ229" s="100"/>
      <c r="CK229" s="100"/>
      <c r="CL229" s="100"/>
      <c r="CM229" s="100"/>
      <c r="CN229" s="100"/>
      <c r="CO229" s="100"/>
    </row>
    <row r="230" spans="1:93" s="101" customFormat="1" ht="38.25">
      <c r="A230" s="59">
        <f t="shared" si="3"/>
        <v>95</v>
      </c>
      <c r="B230" s="89" t="s">
        <v>2466</v>
      </c>
      <c r="C230" s="136" t="s">
        <v>2127</v>
      </c>
      <c r="D230" s="131">
        <v>3276</v>
      </c>
      <c r="E230" s="137" t="s">
        <v>2293</v>
      </c>
      <c r="F230" s="137">
        <v>40196</v>
      </c>
      <c r="G230" s="124">
        <v>40226</v>
      </c>
      <c r="H230" s="59" t="s">
        <v>2467</v>
      </c>
      <c r="I230" s="136" t="s">
        <v>13</v>
      </c>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0"/>
      <c r="AY230" s="100"/>
      <c r="AZ230" s="100"/>
      <c r="BA230" s="100"/>
      <c r="BB230" s="100"/>
      <c r="BC230" s="100"/>
      <c r="BD230" s="100"/>
      <c r="BE230" s="100"/>
      <c r="BF230" s="100"/>
      <c r="BG230" s="100"/>
      <c r="BH230" s="100"/>
      <c r="BI230" s="100"/>
      <c r="BJ230" s="100"/>
      <c r="BK230" s="100"/>
      <c r="BL230" s="100"/>
      <c r="BM230" s="100"/>
      <c r="BN230" s="100"/>
      <c r="BO230" s="100"/>
      <c r="BP230" s="100"/>
      <c r="BQ230" s="100"/>
      <c r="BR230" s="100"/>
      <c r="BS230" s="100"/>
      <c r="BT230" s="100"/>
      <c r="BU230" s="100"/>
      <c r="BV230" s="100"/>
      <c r="BW230" s="100"/>
      <c r="BX230" s="100"/>
      <c r="BY230" s="100"/>
      <c r="BZ230" s="100"/>
      <c r="CA230" s="100"/>
      <c r="CB230" s="100"/>
      <c r="CC230" s="100"/>
      <c r="CD230" s="100"/>
      <c r="CE230" s="100"/>
      <c r="CF230" s="100"/>
      <c r="CG230" s="100"/>
      <c r="CH230" s="100"/>
      <c r="CI230" s="100"/>
      <c r="CJ230" s="100"/>
      <c r="CK230" s="100"/>
      <c r="CL230" s="100"/>
      <c r="CM230" s="100"/>
      <c r="CN230" s="100"/>
      <c r="CO230" s="100"/>
    </row>
    <row r="231" spans="1:93" s="101" customFormat="1" ht="38.25">
      <c r="A231" s="59">
        <f t="shared" si="3"/>
        <v>96</v>
      </c>
      <c r="B231" s="89" t="s">
        <v>2469</v>
      </c>
      <c r="C231" s="136" t="s">
        <v>2127</v>
      </c>
      <c r="D231" s="131">
        <v>208</v>
      </c>
      <c r="E231" s="137" t="s">
        <v>2468</v>
      </c>
      <c r="F231" s="137">
        <v>40231</v>
      </c>
      <c r="G231" s="124">
        <v>40232</v>
      </c>
      <c r="H231" s="59" t="s">
        <v>2470</v>
      </c>
      <c r="I231" s="136" t="s">
        <v>13</v>
      </c>
      <c r="J231" s="100"/>
      <c r="K231" s="100"/>
      <c r="L231" s="100"/>
      <c r="M231" s="100"/>
      <c r="N231" s="100"/>
      <c r="O231" s="100"/>
      <c r="P231" s="100"/>
      <c r="Q231" s="100"/>
      <c r="R231" s="100"/>
      <c r="S231" s="100"/>
      <c r="T231" s="100"/>
      <c r="U231" s="100"/>
      <c r="V231" s="100"/>
      <c r="W231" s="100"/>
      <c r="X231" s="100"/>
      <c r="Y231" s="100"/>
      <c r="Z231" s="100"/>
      <c r="AA231" s="100"/>
      <c r="AB231" s="100"/>
      <c r="AC231" s="100"/>
      <c r="AD231" s="100"/>
      <c r="AE231" s="100"/>
      <c r="AF231" s="100"/>
      <c r="AG231" s="100"/>
      <c r="AH231" s="100"/>
      <c r="AI231" s="100"/>
      <c r="AJ231" s="100"/>
      <c r="AK231" s="100"/>
      <c r="AL231" s="100"/>
      <c r="AM231" s="100"/>
      <c r="AN231" s="100"/>
      <c r="AO231" s="100"/>
      <c r="AP231" s="100"/>
      <c r="AQ231" s="100"/>
      <c r="AR231" s="100"/>
      <c r="AS231" s="100"/>
      <c r="AT231" s="100"/>
      <c r="AU231" s="100"/>
      <c r="AV231" s="100"/>
      <c r="AW231" s="100"/>
      <c r="AX231" s="100"/>
      <c r="AY231" s="100"/>
      <c r="AZ231" s="100"/>
      <c r="BA231" s="100"/>
      <c r="BB231" s="100"/>
      <c r="BC231" s="100"/>
      <c r="BD231" s="100"/>
      <c r="BE231" s="100"/>
      <c r="BF231" s="100"/>
      <c r="BG231" s="100"/>
      <c r="BH231" s="100"/>
      <c r="BI231" s="100"/>
      <c r="BJ231" s="100"/>
      <c r="BK231" s="100"/>
      <c r="BL231" s="100"/>
      <c r="BM231" s="100"/>
      <c r="BN231" s="100"/>
      <c r="BO231" s="100"/>
      <c r="BP231" s="100"/>
      <c r="BQ231" s="100"/>
      <c r="BR231" s="100"/>
      <c r="BS231" s="100"/>
      <c r="BT231" s="100"/>
      <c r="BU231" s="100"/>
      <c r="BV231" s="100"/>
      <c r="BW231" s="100"/>
      <c r="BX231" s="100"/>
      <c r="BY231" s="100"/>
      <c r="BZ231" s="100"/>
      <c r="CA231" s="100"/>
      <c r="CB231" s="100"/>
      <c r="CC231" s="100"/>
      <c r="CD231" s="100"/>
      <c r="CE231" s="100"/>
      <c r="CF231" s="100"/>
      <c r="CG231" s="100"/>
      <c r="CH231" s="100"/>
      <c r="CI231" s="100"/>
      <c r="CJ231" s="100"/>
      <c r="CK231" s="100"/>
      <c r="CL231" s="100"/>
      <c r="CM231" s="100"/>
      <c r="CN231" s="100"/>
      <c r="CO231" s="100"/>
    </row>
    <row r="232" spans="1:93" s="101" customFormat="1" ht="38.25">
      <c r="A232" s="59">
        <f t="shared" si="3"/>
        <v>97</v>
      </c>
      <c r="B232" s="89" t="s">
        <v>2471</v>
      </c>
      <c r="C232" s="136" t="s">
        <v>2127</v>
      </c>
      <c r="D232" s="131">
        <v>610.87</v>
      </c>
      <c r="E232" s="137" t="s">
        <v>2442</v>
      </c>
      <c r="F232" s="124">
        <v>40204</v>
      </c>
      <c r="G232" s="124">
        <v>40208</v>
      </c>
      <c r="H232" s="59" t="s">
        <v>2472</v>
      </c>
      <c r="I232" s="136" t="s">
        <v>13</v>
      </c>
      <c r="J232" s="100"/>
      <c r="K232" s="100"/>
      <c r="L232" s="100"/>
      <c r="M232" s="100"/>
      <c r="N232" s="100"/>
      <c r="O232" s="100"/>
      <c r="P232" s="100"/>
      <c r="Q232" s="100"/>
      <c r="R232" s="100"/>
      <c r="S232" s="100"/>
      <c r="T232" s="100"/>
      <c r="U232" s="100"/>
      <c r="V232" s="100"/>
      <c r="W232" s="100"/>
      <c r="X232" s="100"/>
      <c r="Y232" s="100"/>
      <c r="Z232" s="100"/>
      <c r="AA232" s="100"/>
      <c r="AB232" s="100"/>
      <c r="AC232" s="100"/>
      <c r="AD232" s="100"/>
      <c r="AE232" s="100"/>
      <c r="AF232" s="100"/>
      <c r="AG232" s="100"/>
      <c r="AH232" s="100"/>
      <c r="AI232" s="100"/>
      <c r="AJ232" s="100"/>
      <c r="AK232" s="100"/>
      <c r="AL232" s="100"/>
      <c r="AM232" s="100"/>
      <c r="AN232" s="100"/>
      <c r="AO232" s="100"/>
      <c r="AP232" s="100"/>
      <c r="AQ232" s="100"/>
      <c r="AR232" s="100"/>
      <c r="AS232" s="100"/>
      <c r="AT232" s="100"/>
      <c r="AU232" s="100"/>
      <c r="AV232" s="100"/>
      <c r="AW232" s="100"/>
      <c r="AX232" s="100"/>
      <c r="AY232" s="100"/>
      <c r="AZ232" s="100"/>
      <c r="BA232" s="100"/>
      <c r="BB232" s="100"/>
      <c r="BC232" s="100"/>
      <c r="BD232" s="100"/>
      <c r="BE232" s="100"/>
      <c r="BF232" s="100"/>
      <c r="BG232" s="100"/>
      <c r="BH232" s="100"/>
      <c r="BI232" s="100"/>
      <c r="BJ232" s="100"/>
      <c r="BK232" s="100"/>
      <c r="BL232" s="100"/>
      <c r="BM232" s="100"/>
      <c r="BN232" s="100"/>
      <c r="BO232" s="100"/>
      <c r="BP232" s="100"/>
      <c r="BQ232" s="100"/>
      <c r="BR232" s="100"/>
      <c r="BS232" s="100"/>
      <c r="BT232" s="100"/>
      <c r="BU232" s="100"/>
      <c r="BV232" s="100"/>
      <c r="BW232" s="100"/>
      <c r="BX232" s="100"/>
      <c r="BY232" s="100"/>
      <c r="BZ232" s="100"/>
      <c r="CA232" s="100"/>
      <c r="CB232" s="100"/>
      <c r="CC232" s="100"/>
      <c r="CD232" s="100"/>
      <c r="CE232" s="100"/>
      <c r="CF232" s="100"/>
      <c r="CG232" s="100"/>
      <c r="CH232" s="100"/>
      <c r="CI232" s="100"/>
      <c r="CJ232" s="100"/>
      <c r="CK232" s="100"/>
      <c r="CL232" s="100"/>
      <c r="CM232" s="100"/>
      <c r="CN232" s="100"/>
      <c r="CO232" s="100"/>
    </row>
    <row r="233" spans="1:93" s="101" customFormat="1" ht="38.25">
      <c r="A233" s="59">
        <f t="shared" si="3"/>
        <v>98</v>
      </c>
      <c r="B233" s="89" t="s">
        <v>2473</v>
      </c>
      <c r="C233" s="136" t="s">
        <v>2127</v>
      </c>
      <c r="D233" s="131">
        <v>2060</v>
      </c>
      <c r="E233" s="137" t="s">
        <v>2445</v>
      </c>
      <c r="F233" s="124">
        <v>40182</v>
      </c>
      <c r="G233" s="124">
        <v>40237</v>
      </c>
      <c r="H233" s="59" t="s">
        <v>124</v>
      </c>
      <c r="I233" s="136" t="s">
        <v>13</v>
      </c>
      <c r="J233" s="100"/>
      <c r="K233" s="100"/>
      <c r="L233" s="100"/>
      <c r="M233" s="100"/>
      <c r="N233" s="100"/>
      <c r="O233" s="100"/>
      <c r="P233" s="100"/>
      <c r="Q233" s="100"/>
      <c r="R233" s="100"/>
      <c r="S233" s="100"/>
      <c r="T233" s="100"/>
      <c r="U233" s="100"/>
      <c r="V233" s="100"/>
      <c r="W233" s="100"/>
      <c r="X233" s="100"/>
      <c r="Y233" s="100"/>
      <c r="Z233" s="100"/>
      <c r="AA233" s="100"/>
      <c r="AB233" s="100"/>
      <c r="AC233" s="100"/>
      <c r="AD233" s="100"/>
      <c r="AE233" s="100"/>
      <c r="AF233" s="100"/>
      <c r="AG233" s="100"/>
      <c r="AH233" s="100"/>
      <c r="AI233" s="100"/>
      <c r="AJ233" s="100"/>
      <c r="AK233" s="100"/>
      <c r="AL233" s="100"/>
      <c r="AM233" s="100"/>
      <c r="AN233" s="100"/>
      <c r="AO233" s="100"/>
      <c r="AP233" s="100"/>
      <c r="AQ233" s="100"/>
      <c r="AR233" s="100"/>
      <c r="AS233" s="100"/>
      <c r="AT233" s="100"/>
      <c r="AU233" s="100"/>
      <c r="AV233" s="100"/>
      <c r="AW233" s="100"/>
      <c r="AX233" s="100"/>
      <c r="AY233" s="100"/>
      <c r="AZ233" s="100"/>
      <c r="BA233" s="100"/>
      <c r="BB233" s="100"/>
      <c r="BC233" s="100"/>
      <c r="BD233" s="100"/>
      <c r="BE233" s="100"/>
      <c r="BF233" s="100"/>
      <c r="BG233" s="100"/>
      <c r="BH233" s="100"/>
      <c r="BI233" s="100"/>
      <c r="BJ233" s="100"/>
      <c r="BK233" s="100"/>
      <c r="BL233" s="100"/>
      <c r="BM233" s="100"/>
      <c r="BN233" s="100"/>
      <c r="BO233" s="100"/>
      <c r="BP233" s="100"/>
      <c r="BQ233" s="100"/>
      <c r="BR233" s="100"/>
      <c r="BS233" s="100"/>
      <c r="BT233" s="100"/>
      <c r="BU233" s="100"/>
      <c r="BV233" s="100"/>
      <c r="BW233" s="100"/>
      <c r="BX233" s="100"/>
      <c r="BY233" s="100"/>
      <c r="BZ233" s="100"/>
      <c r="CA233" s="100"/>
      <c r="CB233" s="100"/>
      <c r="CC233" s="100"/>
      <c r="CD233" s="100"/>
      <c r="CE233" s="100"/>
      <c r="CF233" s="100"/>
      <c r="CG233" s="100"/>
      <c r="CH233" s="100"/>
      <c r="CI233" s="100"/>
      <c r="CJ233" s="100"/>
      <c r="CK233" s="100"/>
      <c r="CL233" s="100"/>
      <c r="CM233" s="100"/>
      <c r="CN233" s="100"/>
      <c r="CO233" s="100"/>
    </row>
    <row r="234" spans="1:93" s="101" customFormat="1" ht="38.25">
      <c r="A234" s="59">
        <f t="shared" si="3"/>
        <v>99</v>
      </c>
      <c r="B234" s="89" t="s">
        <v>2475</v>
      </c>
      <c r="C234" s="136" t="s">
        <v>2127</v>
      </c>
      <c r="D234" s="131">
        <v>453</v>
      </c>
      <c r="E234" s="89" t="s">
        <v>2474</v>
      </c>
      <c r="F234" s="124">
        <v>40238</v>
      </c>
      <c r="G234" s="124">
        <v>40482</v>
      </c>
      <c r="H234" s="59" t="s">
        <v>2476</v>
      </c>
      <c r="I234" s="136" t="s">
        <v>13</v>
      </c>
      <c r="J234" s="100"/>
      <c r="K234" s="100"/>
      <c r="L234" s="100"/>
      <c r="M234" s="100"/>
      <c r="N234" s="100"/>
      <c r="O234" s="100"/>
      <c r="P234" s="100"/>
      <c r="Q234" s="100"/>
      <c r="R234" s="100"/>
      <c r="S234" s="100"/>
      <c r="T234" s="100"/>
      <c r="U234" s="100"/>
      <c r="V234" s="100"/>
      <c r="W234" s="100"/>
      <c r="X234" s="100"/>
      <c r="Y234" s="100"/>
      <c r="Z234" s="100"/>
      <c r="AA234" s="100"/>
      <c r="AB234" s="100"/>
      <c r="AC234" s="100"/>
      <c r="AD234" s="100"/>
      <c r="AE234" s="100"/>
      <c r="AF234" s="100"/>
      <c r="AG234" s="100"/>
      <c r="AH234" s="100"/>
      <c r="AI234" s="100"/>
      <c r="AJ234" s="100"/>
      <c r="AK234" s="100"/>
      <c r="AL234" s="100"/>
      <c r="AM234" s="100"/>
      <c r="AN234" s="100"/>
      <c r="AO234" s="100"/>
      <c r="AP234" s="100"/>
      <c r="AQ234" s="100"/>
      <c r="AR234" s="100"/>
      <c r="AS234" s="100"/>
      <c r="AT234" s="100"/>
      <c r="AU234" s="100"/>
      <c r="AV234" s="100"/>
      <c r="AW234" s="100"/>
      <c r="AX234" s="100"/>
      <c r="AY234" s="100"/>
      <c r="AZ234" s="100"/>
      <c r="BA234" s="100"/>
      <c r="BB234" s="100"/>
      <c r="BC234" s="100"/>
      <c r="BD234" s="100"/>
      <c r="BE234" s="100"/>
      <c r="BF234" s="100"/>
      <c r="BG234" s="100"/>
      <c r="BH234" s="100"/>
      <c r="BI234" s="100"/>
      <c r="BJ234" s="100"/>
      <c r="BK234" s="100"/>
      <c r="BL234" s="100"/>
      <c r="BM234" s="100"/>
      <c r="BN234" s="100"/>
      <c r="BO234" s="100"/>
      <c r="BP234" s="100"/>
      <c r="BQ234" s="100"/>
      <c r="BR234" s="100"/>
      <c r="BS234" s="100"/>
      <c r="BT234" s="100"/>
      <c r="BU234" s="100"/>
      <c r="BV234" s="100"/>
      <c r="BW234" s="100"/>
      <c r="BX234" s="100"/>
      <c r="BY234" s="100"/>
      <c r="BZ234" s="100"/>
      <c r="CA234" s="100"/>
      <c r="CB234" s="100"/>
      <c r="CC234" s="100"/>
      <c r="CD234" s="100"/>
      <c r="CE234" s="100"/>
      <c r="CF234" s="100"/>
      <c r="CG234" s="100"/>
      <c r="CH234" s="100"/>
      <c r="CI234" s="100"/>
      <c r="CJ234" s="100"/>
      <c r="CK234" s="100"/>
      <c r="CL234" s="100"/>
      <c r="CM234" s="100"/>
      <c r="CN234" s="100"/>
      <c r="CO234" s="100"/>
    </row>
    <row r="235" spans="1:93" s="101" customFormat="1" ht="38.25">
      <c r="A235" s="59">
        <f t="shared" si="3"/>
        <v>100</v>
      </c>
      <c r="B235" s="89" t="s">
        <v>2478</v>
      </c>
      <c r="C235" s="136" t="s">
        <v>2127</v>
      </c>
      <c r="D235" s="131">
        <v>449.97</v>
      </c>
      <c r="E235" s="89" t="s">
        <v>2477</v>
      </c>
      <c r="F235" s="124">
        <v>40242</v>
      </c>
      <c r="G235" s="124">
        <v>40245</v>
      </c>
      <c r="H235" s="59" t="s">
        <v>2479</v>
      </c>
      <c r="I235" s="136" t="s">
        <v>13</v>
      </c>
      <c r="J235" s="100"/>
      <c r="K235" s="100"/>
      <c r="L235" s="100"/>
      <c r="M235" s="100"/>
      <c r="N235" s="100"/>
      <c r="O235" s="100"/>
      <c r="P235" s="100"/>
      <c r="Q235" s="100"/>
      <c r="R235" s="100"/>
      <c r="S235" s="100"/>
      <c r="T235" s="100"/>
      <c r="U235" s="100"/>
      <c r="V235" s="100"/>
      <c r="W235" s="100"/>
      <c r="X235" s="100"/>
      <c r="Y235" s="100"/>
      <c r="Z235" s="100"/>
      <c r="AA235" s="100"/>
      <c r="AB235" s="100"/>
      <c r="AC235" s="100"/>
      <c r="AD235" s="100"/>
      <c r="AE235" s="100"/>
      <c r="AF235" s="100"/>
      <c r="AG235" s="100"/>
      <c r="AH235" s="100"/>
      <c r="AI235" s="100"/>
      <c r="AJ235" s="100"/>
      <c r="AK235" s="100"/>
      <c r="AL235" s="100"/>
      <c r="AM235" s="100"/>
      <c r="AN235" s="100"/>
      <c r="AO235" s="100"/>
      <c r="AP235" s="100"/>
      <c r="AQ235" s="100"/>
      <c r="AR235" s="100"/>
      <c r="AS235" s="100"/>
      <c r="AT235" s="100"/>
      <c r="AU235" s="100"/>
      <c r="AV235" s="100"/>
      <c r="AW235" s="100"/>
      <c r="AX235" s="100"/>
      <c r="AY235" s="100"/>
      <c r="AZ235" s="100"/>
      <c r="BA235" s="100"/>
      <c r="BB235" s="100"/>
      <c r="BC235" s="100"/>
      <c r="BD235" s="100"/>
      <c r="BE235" s="100"/>
      <c r="BF235" s="100"/>
      <c r="BG235" s="100"/>
      <c r="BH235" s="100"/>
      <c r="BI235" s="100"/>
      <c r="BJ235" s="100"/>
      <c r="BK235" s="100"/>
      <c r="BL235" s="100"/>
      <c r="BM235" s="100"/>
      <c r="BN235" s="100"/>
      <c r="BO235" s="100"/>
      <c r="BP235" s="100"/>
      <c r="BQ235" s="100"/>
      <c r="BR235" s="100"/>
      <c r="BS235" s="100"/>
      <c r="BT235" s="100"/>
      <c r="BU235" s="100"/>
      <c r="BV235" s="100"/>
      <c r="BW235" s="100"/>
      <c r="BX235" s="100"/>
      <c r="BY235" s="100"/>
      <c r="BZ235" s="100"/>
      <c r="CA235" s="100"/>
      <c r="CB235" s="100"/>
      <c r="CC235" s="100"/>
      <c r="CD235" s="100"/>
      <c r="CE235" s="100"/>
      <c r="CF235" s="100"/>
      <c r="CG235" s="100"/>
      <c r="CH235" s="100"/>
      <c r="CI235" s="100"/>
      <c r="CJ235" s="100"/>
      <c r="CK235" s="100"/>
      <c r="CL235" s="100"/>
      <c r="CM235" s="100"/>
      <c r="CN235" s="100"/>
      <c r="CO235" s="100"/>
    </row>
    <row r="236" spans="1:93" s="101" customFormat="1" ht="38.25">
      <c r="A236" s="59">
        <f t="shared" si="3"/>
        <v>101</v>
      </c>
      <c r="B236" s="89" t="s">
        <v>2480</v>
      </c>
      <c r="C236" s="136" t="s">
        <v>2127</v>
      </c>
      <c r="D236" s="131" t="e">
        <f>SUM(#REF!)</f>
        <v>#REF!</v>
      </c>
      <c r="E236" s="89" t="s">
        <v>2451</v>
      </c>
      <c r="F236" s="124">
        <v>40275</v>
      </c>
      <c r="G236" s="124">
        <v>40277</v>
      </c>
      <c r="H236" s="59" t="s">
        <v>2481</v>
      </c>
      <c r="I236" s="136" t="s">
        <v>13</v>
      </c>
      <c r="J236" s="100"/>
      <c r="K236" s="100"/>
      <c r="L236" s="100"/>
      <c r="M236" s="100"/>
      <c r="N236" s="100"/>
      <c r="O236" s="100"/>
      <c r="P236" s="100"/>
      <c r="Q236" s="100"/>
      <c r="R236" s="100"/>
      <c r="S236" s="100"/>
      <c r="T236" s="100"/>
      <c r="U236" s="100"/>
      <c r="V236" s="100"/>
      <c r="W236" s="100"/>
      <c r="X236" s="100"/>
      <c r="Y236" s="100"/>
      <c r="Z236" s="100"/>
      <c r="AA236" s="100"/>
      <c r="AB236" s="100"/>
      <c r="AC236" s="100"/>
      <c r="AD236" s="100"/>
      <c r="AE236" s="100"/>
      <c r="AF236" s="100"/>
      <c r="AG236" s="100"/>
      <c r="AH236" s="100"/>
      <c r="AI236" s="100"/>
      <c r="AJ236" s="100"/>
      <c r="AK236" s="100"/>
      <c r="AL236" s="100"/>
      <c r="AM236" s="100"/>
      <c r="AN236" s="100"/>
      <c r="AO236" s="100"/>
      <c r="AP236" s="100"/>
      <c r="AQ236" s="100"/>
      <c r="AR236" s="100"/>
      <c r="AS236" s="100"/>
      <c r="AT236" s="100"/>
      <c r="AU236" s="100"/>
      <c r="AV236" s="100"/>
      <c r="AW236" s="100"/>
      <c r="AX236" s="100"/>
      <c r="AY236" s="100"/>
      <c r="AZ236" s="100"/>
      <c r="BA236" s="100"/>
      <c r="BB236" s="100"/>
      <c r="BC236" s="100"/>
      <c r="BD236" s="100"/>
      <c r="BE236" s="100"/>
      <c r="BF236" s="100"/>
      <c r="BG236" s="100"/>
      <c r="BH236" s="100"/>
      <c r="BI236" s="100"/>
      <c r="BJ236" s="100"/>
      <c r="BK236" s="100"/>
      <c r="BL236" s="100"/>
      <c r="BM236" s="100"/>
      <c r="BN236" s="100"/>
      <c r="BO236" s="100"/>
      <c r="BP236" s="100"/>
      <c r="BQ236" s="100"/>
      <c r="BR236" s="100"/>
      <c r="BS236" s="100"/>
      <c r="BT236" s="100"/>
      <c r="BU236" s="100"/>
      <c r="BV236" s="100"/>
      <c r="BW236" s="100"/>
      <c r="BX236" s="100"/>
      <c r="BY236" s="100"/>
      <c r="BZ236" s="100"/>
      <c r="CA236" s="100"/>
      <c r="CB236" s="100"/>
      <c r="CC236" s="100"/>
      <c r="CD236" s="100"/>
      <c r="CE236" s="100"/>
      <c r="CF236" s="100"/>
      <c r="CG236" s="100"/>
      <c r="CH236" s="100"/>
      <c r="CI236" s="100"/>
      <c r="CJ236" s="100"/>
      <c r="CK236" s="100"/>
      <c r="CL236" s="100"/>
      <c r="CM236" s="100"/>
      <c r="CN236" s="100"/>
      <c r="CO236" s="100"/>
    </row>
    <row r="237" spans="1:93" s="97" customFormat="1" ht="38.25">
      <c r="A237" s="122">
        <f t="shared" si="3"/>
        <v>102</v>
      </c>
      <c r="B237" s="89" t="s">
        <v>2482</v>
      </c>
      <c r="C237" s="136" t="s">
        <v>2127</v>
      </c>
      <c r="D237" s="123">
        <v>435.85</v>
      </c>
      <c r="E237" s="89" t="s">
        <v>2419</v>
      </c>
      <c r="F237" s="124">
        <v>40231</v>
      </c>
      <c r="G237" s="124">
        <v>40232</v>
      </c>
      <c r="H237" s="89" t="s">
        <v>2421</v>
      </c>
      <c r="I237" s="136" t="s">
        <v>13</v>
      </c>
    </row>
    <row r="238" spans="1:93" s="97" customFormat="1" ht="38.25">
      <c r="A238" s="122">
        <f t="shared" si="3"/>
        <v>103</v>
      </c>
      <c r="B238" s="89" t="s">
        <v>2484</v>
      </c>
      <c r="C238" s="136" t="s">
        <v>2127</v>
      </c>
      <c r="D238" s="123">
        <v>543.39</v>
      </c>
      <c r="E238" s="89" t="s">
        <v>2483</v>
      </c>
      <c r="F238" s="124">
        <v>40217</v>
      </c>
      <c r="G238" s="124">
        <v>40224</v>
      </c>
      <c r="H238" s="89" t="s">
        <v>2485</v>
      </c>
      <c r="I238" s="136" t="s">
        <v>13</v>
      </c>
    </row>
    <row r="239" spans="1:93" s="101" customFormat="1" ht="38.25">
      <c r="A239" s="59">
        <f t="shared" si="3"/>
        <v>104</v>
      </c>
      <c r="B239" s="89" t="s">
        <v>2487</v>
      </c>
      <c r="C239" s="136" t="s">
        <v>2127</v>
      </c>
      <c r="D239" s="131">
        <v>1250</v>
      </c>
      <c r="E239" s="89" t="s">
        <v>2486</v>
      </c>
      <c r="F239" s="124">
        <v>40344</v>
      </c>
      <c r="G239" s="124">
        <v>40268</v>
      </c>
      <c r="H239" s="59" t="s">
        <v>2488</v>
      </c>
      <c r="I239" s="136" t="s">
        <v>13</v>
      </c>
      <c r="J239" s="100"/>
      <c r="K239" s="100"/>
      <c r="L239" s="100"/>
      <c r="M239" s="100"/>
      <c r="N239" s="100"/>
      <c r="O239" s="100"/>
      <c r="P239" s="100"/>
      <c r="Q239" s="100"/>
      <c r="R239" s="100"/>
      <c r="S239" s="100"/>
      <c r="T239" s="100"/>
      <c r="U239" s="100"/>
      <c r="V239" s="100"/>
      <c r="W239" s="100"/>
      <c r="X239" s="100"/>
      <c r="Y239" s="100"/>
      <c r="Z239" s="100"/>
      <c r="AA239" s="100"/>
      <c r="AB239" s="100"/>
      <c r="AC239" s="100"/>
      <c r="AD239" s="100"/>
      <c r="AE239" s="100"/>
      <c r="AF239" s="100"/>
      <c r="AG239" s="100"/>
      <c r="AH239" s="100"/>
      <c r="AI239" s="100"/>
      <c r="AJ239" s="100"/>
      <c r="AK239" s="100"/>
      <c r="AL239" s="100"/>
      <c r="AM239" s="100"/>
      <c r="AN239" s="100"/>
      <c r="AO239" s="100"/>
      <c r="AP239" s="100"/>
      <c r="AQ239" s="100"/>
      <c r="AR239" s="100"/>
      <c r="AS239" s="100"/>
      <c r="AT239" s="100"/>
      <c r="AU239" s="100"/>
      <c r="AV239" s="100"/>
      <c r="AW239" s="100"/>
      <c r="AX239" s="100"/>
      <c r="AY239" s="100"/>
      <c r="AZ239" s="100"/>
      <c r="BA239" s="100"/>
      <c r="BB239" s="100"/>
      <c r="BC239" s="100"/>
      <c r="BD239" s="100"/>
      <c r="BE239" s="100"/>
      <c r="BF239" s="100"/>
      <c r="BG239" s="100"/>
      <c r="BH239" s="100"/>
      <c r="BI239" s="100"/>
      <c r="BJ239" s="100"/>
      <c r="BK239" s="100"/>
      <c r="BL239" s="100"/>
      <c r="BM239" s="100"/>
      <c r="BN239" s="100"/>
      <c r="BO239" s="100"/>
      <c r="BP239" s="100"/>
      <c r="BQ239" s="100"/>
      <c r="BR239" s="100"/>
      <c r="BS239" s="100"/>
      <c r="BT239" s="100"/>
      <c r="BU239" s="100"/>
      <c r="BV239" s="100"/>
      <c r="BW239" s="100"/>
      <c r="BX239" s="100"/>
      <c r="BY239" s="100"/>
      <c r="BZ239" s="100"/>
      <c r="CA239" s="100"/>
      <c r="CB239" s="100"/>
      <c r="CC239" s="100"/>
      <c r="CD239" s="100"/>
      <c r="CE239" s="100"/>
      <c r="CF239" s="100"/>
      <c r="CG239" s="100"/>
      <c r="CH239" s="100"/>
      <c r="CI239" s="100"/>
      <c r="CJ239" s="100"/>
      <c r="CK239" s="100"/>
      <c r="CL239" s="100"/>
      <c r="CM239" s="100"/>
      <c r="CN239" s="100"/>
      <c r="CO239" s="100"/>
    </row>
    <row r="240" spans="1:93" s="97" customFormat="1" ht="38.25">
      <c r="A240" s="122">
        <f t="shared" si="3"/>
        <v>105</v>
      </c>
      <c r="B240" s="89" t="s">
        <v>2489</v>
      </c>
      <c r="C240" s="136" t="s">
        <v>2127</v>
      </c>
      <c r="D240" s="131">
        <v>1881</v>
      </c>
      <c r="E240" s="89" t="s">
        <v>2124</v>
      </c>
      <c r="F240" s="124">
        <v>40275</v>
      </c>
      <c r="G240" s="124">
        <v>40289</v>
      </c>
      <c r="H240" s="89" t="s">
        <v>2490</v>
      </c>
      <c r="I240" s="136" t="s">
        <v>13</v>
      </c>
    </row>
    <row r="241" spans="1:9" s="97" customFormat="1" ht="25.5">
      <c r="A241" s="122">
        <f>A240+1</f>
        <v>106</v>
      </c>
      <c r="B241" s="89" t="s">
        <v>2491</v>
      </c>
      <c r="C241" s="136" t="s">
        <v>2155</v>
      </c>
      <c r="D241" s="131">
        <v>5000</v>
      </c>
      <c r="E241" s="89" t="s">
        <v>2379</v>
      </c>
      <c r="F241" s="124">
        <v>40259</v>
      </c>
      <c r="G241" s="124">
        <v>40504</v>
      </c>
      <c r="H241" s="89" t="s">
        <v>2492</v>
      </c>
      <c r="I241" s="136" t="s">
        <v>13</v>
      </c>
    </row>
    <row r="242" spans="1:9" s="97" customFormat="1" ht="38.25">
      <c r="A242" s="122">
        <f t="shared" ref="A242:A248" si="4">A241+1</f>
        <v>107</v>
      </c>
      <c r="B242" s="89" t="s">
        <v>2494</v>
      </c>
      <c r="C242" s="136" t="s">
        <v>2127</v>
      </c>
      <c r="D242" s="131">
        <v>3271.9</v>
      </c>
      <c r="E242" s="89" t="s">
        <v>2493</v>
      </c>
      <c r="F242" s="124">
        <v>40274</v>
      </c>
      <c r="G242" s="124">
        <v>40283</v>
      </c>
      <c r="H242" s="89" t="s">
        <v>2495</v>
      </c>
      <c r="I242" s="136" t="s">
        <v>13</v>
      </c>
    </row>
    <row r="243" spans="1:9" s="97" customFormat="1" ht="63.75">
      <c r="A243" s="122">
        <f t="shared" si="4"/>
        <v>108</v>
      </c>
      <c r="B243" s="89" t="s">
        <v>2496</v>
      </c>
      <c r="C243" s="136" t="s">
        <v>2155</v>
      </c>
      <c r="D243" s="131">
        <v>5850</v>
      </c>
      <c r="E243" s="89" t="s">
        <v>2382</v>
      </c>
      <c r="F243" s="124">
        <v>40255</v>
      </c>
      <c r="G243" s="124">
        <v>40438</v>
      </c>
      <c r="H243" s="59" t="s">
        <v>2497</v>
      </c>
      <c r="I243" s="136" t="s">
        <v>13</v>
      </c>
    </row>
    <row r="244" spans="1:9" s="97" customFormat="1" ht="30">
      <c r="A244" s="122">
        <f>A243+1</f>
        <v>109</v>
      </c>
      <c r="B244" s="89" t="s">
        <v>2498</v>
      </c>
      <c r="C244" s="136" t="s">
        <v>2155</v>
      </c>
      <c r="D244" s="131">
        <v>2400</v>
      </c>
      <c r="E244" s="89" t="s">
        <v>2202</v>
      </c>
      <c r="F244" s="124">
        <v>40294</v>
      </c>
      <c r="G244" s="124">
        <v>40543</v>
      </c>
      <c r="H244" s="59" t="s">
        <v>2499</v>
      </c>
      <c r="I244" s="136" t="s">
        <v>13</v>
      </c>
    </row>
    <row r="245" spans="1:9" s="97" customFormat="1" ht="38.25">
      <c r="A245" s="122">
        <f>A244+1</f>
        <v>110</v>
      </c>
      <c r="B245" s="89" t="s">
        <v>2501</v>
      </c>
      <c r="C245" s="136" t="s">
        <v>2127</v>
      </c>
      <c r="D245" s="131">
        <v>379</v>
      </c>
      <c r="E245" s="89" t="s">
        <v>2500</v>
      </c>
      <c r="F245" s="124">
        <v>40301</v>
      </c>
      <c r="G245" s="124">
        <v>40312</v>
      </c>
      <c r="H245" s="59" t="s">
        <v>2502</v>
      </c>
      <c r="I245" s="136" t="s">
        <v>13</v>
      </c>
    </row>
    <row r="246" spans="1:9" s="97" customFormat="1" ht="38.25">
      <c r="A246" s="122">
        <f t="shared" si="4"/>
        <v>111</v>
      </c>
      <c r="B246" s="89" t="s">
        <v>2503</v>
      </c>
      <c r="C246" s="136" t="s">
        <v>2127</v>
      </c>
      <c r="D246" s="131">
        <v>12990</v>
      </c>
      <c r="E246" s="89" t="s">
        <v>2461</v>
      </c>
      <c r="F246" s="124">
        <v>40253</v>
      </c>
      <c r="G246" s="124">
        <v>40312</v>
      </c>
      <c r="H246" s="59" t="s">
        <v>273</v>
      </c>
      <c r="I246" s="136" t="s">
        <v>13</v>
      </c>
    </row>
    <row r="247" spans="1:9" s="97" customFormat="1" ht="38.25">
      <c r="A247" s="122">
        <f t="shared" si="4"/>
        <v>112</v>
      </c>
      <c r="B247" s="89" t="s">
        <v>2505</v>
      </c>
      <c r="C247" s="136" t="s">
        <v>2127</v>
      </c>
      <c r="D247" s="131">
        <v>73</v>
      </c>
      <c r="E247" s="89" t="s">
        <v>2504</v>
      </c>
      <c r="F247" s="124">
        <v>40289</v>
      </c>
      <c r="G247" s="124">
        <v>40291</v>
      </c>
      <c r="H247" s="59" t="s">
        <v>2506</v>
      </c>
      <c r="I247" s="136" t="s">
        <v>13</v>
      </c>
    </row>
    <row r="248" spans="1:9" s="97" customFormat="1" ht="38.25">
      <c r="A248" s="122">
        <f t="shared" si="4"/>
        <v>113</v>
      </c>
      <c r="B248" s="89" t="s">
        <v>2508</v>
      </c>
      <c r="C248" s="136" t="s">
        <v>2127</v>
      </c>
      <c r="D248" s="131">
        <v>1575</v>
      </c>
      <c r="E248" s="89" t="s">
        <v>2507</v>
      </c>
      <c r="F248" s="124">
        <v>40257</v>
      </c>
      <c r="G248" s="124">
        <v>40257</v>
      </c>
      <c r="H248" s="59" t="s">
        <v>2509</v>
      </c>
      <c r="I248" s="136" t="s">
        <v>13</v>
      </c>
    </row>
    <row r="249" spans="1:9" s="97" customFormat="1" ht="38.25">
      <c r="A249" s="122">
        <f>A248+1</f>
        <v>114</v>
      </c>
      <c r="B249" s="89" t="s">
        <v>2510</v>
      </c>
      <c r="C249" s="136" t="s">
        <v>2127</v>
      </c>
      <c r="D249" s="131">
        <v>429</v>
      </c>
      <c r="E249" s="89" t="s">
        <v>2163</v>
      </c>
      <c r="F249" s="124">
        <v>40301</v>
      </c>
      <c r="G249" s="124">
        <v>40330</v>
      </c>
      <c r="H249" s="59" t="s">
        <v>2215</v>
      </c>
      <c r="I249" s="136" t="s">
        <v>13</v>
      </c>
    </row>
    <row r="250" spans="1:9" s="97" customFormat="1">
      <c r="A250" s="126">
        <f>A249+1</f>
        <v>115</v>
      </c>
      <c r="B250" s="127" t="s">
        <v>2512</v>
      </c>
      <c r="C250" s="138" t="s">
        <v>2127</v>
      </c>
      <c r="D250" s="131">
        <v>519.89</v>
      </c>
      <c r="E250" s="127" t="s">
        <v>2511</v>
      </c>
      <c r="F250" s="130">
        <v>40238</v>
      </c>
      <c r="G250" s="130">
        <v>40268</v>
      </c>
      <c r="H250" s="59" t="s">
        <v>2513</v>
      </c>
      <c r="I250" s="138" t="s">
        <v>13</v>
      </c>
    </row>
    <row r="251" spans="1:9" s="97" customFormat="1">
      <c r="A251" s="126"/>
      <c r="B251" s="127"/>
      <c r="C251" s="138"/>
      <c r="D251" s="131">
        <v>519.89</v>
      </c>
      <c r="E251" s="127"/>
      <c r="F251" s="130"/>
      <c r="G251" s="130"/>
      <c r="H251" s="59" t="s">
        <v>2514</v>
      </c>
      <c r="I251" s="138"/>
    </row>
    <row r="252" spans="1:9" s="97" customFormat="1">
      <c r="A252" s="126"/>
      <c r="B252" s="127"/>
      <c r="C252" s="138"/>
      <c r="D252" s="131">
        <v>519.89</v>
      </c>
      <c r="E252" s="127"/>
      <c r="F252" s="130"/>
      <c r="G252" s="130"/>
      <c r="H252" s="59" t="s">
        <v>2515</v>
      </c>
      <c r="I252" s="138"/>
    </row>
    <row r="253" spans="1:9" s="97" customFormat="1">
      <c r="A253" s="126">
        <f>A250+1</f>
        <v>116</v>
      </c>
      <c r="B253" s="127" t="s">
        <v>2516</v>
      </c>
      <c r="C253" s="138" t="s">
        <v>2127</v>
      </c>
      <c r="D253" s="131">
        <v>519.89</v>
      </c>
      <c r="E253" s="127" t="s">
        <v>2511</v>
      </c>
      <c r="F253" s="130">
        <v>40238</v>
      </c>
      <c r="G253" s="130">
        <v>40268</v>
      </c>
      <c r="H253" s="59" t="s">
        <v>2517</v>
      </c>
      <c r="I253" s="138" t="s">
        <v>13</v>
      </c>
    </row>
    <row r="254" spans="1:9" s="97" customFormat="1">
      <c r="A254" s="126"/>
      <c r="B254" s="127"/>
      <c r="C254" s="138"/>
      <c r="D254" s="131">
        <v>519.89</v>
      </c>
      <c r="E254" s="127"/>
      <c r="F254" s="130"/>
      <c r="G254" s="130"/>
      <c r="H254" s="59" t="s">
        <v>2518</v>
      </c>
      <c r="I254" s="138"/>
    </row>
    <row r="255" spans="1:9" s="97" customFormat="1" ht="38.25">
      <c r="A255" s="122">
        <f>A253+1</f>
        <v>117</v>
      </c>
      <c r="B255" s="89" t="s">
        <v>2519</v>
      </c>
      <c r="C255" s="136" t="s">
        <v>2127</v>
      </c>
      <c r="D255" s="131">
        <v>1800</v>
      </c>
      <c r="E255" s="89" t="s">
        <v>2500</v>
      </c>
      <c r="F255" s="124">
        <v>40238</v>
      </c>
      <c r="G255" s="124">
        <v>40249</v>
      </c>
      <c r="H255" s="59" t="s">
        <v>30</v>
      </c>
      <c r="I255" s="136" t="s">
        <v>13</v>
      </c>
    </row>
    <row r="256" spans="1:9" s="97" customFormat="1" ht="30">
      <c r="A256" s="122">
        <f>A255+1</f>
        <v>118</v>
      </c>
      <c r="B256" s="89" t="s">
        <v>2521</v>
      </c>
      <c r="C256" s="136" t="s">
        <v>2155</v>
      </c>
      <c r="D256" s="131">
        <v>16065</v>
      </c>
      <c r="E256" s="89" t="s">
        <v>2520</v>
      </c>
      <c r="F256" s="124">
        <v>40275</v>
      </c>
      <c r="G256" s="124">
        <v>40535</v>
      </c>
      <c r="H256" s="59" t="s">
        <v>2522</v>
      </c>
      <c r="I256" s="136" t="s">
        <v>13</v>
      </c>
    </row>
    <row r="257" spans="1:9" s="97" customFormat="1" ht="38.25">
      <c r="A257" s="122">
        <f>A256+1</f>
        <v>119</v>
      </c>
      <c r="B257" s="89" t="s">
        <v>2524</v>
      </c>
      <c r="C257" s="136" t="s">
        <v>2127</v>
      </c>
      <c r="D257" s="131">
        <v>1350</v>
      </c>
      <c r="E257" s="89" t="s">
        <v>2523</v>
      </c>
      <c r="F257" s="124">
        <v>40326</v>
      </c>
      <c r="G257" s="124">
        <v>40340</v>
      </c>
      <c r="H257" s="59" t="s">
        <v>2525</v>
      </c>
      <c r="I257" s="136" t="s">
        <v>13</v>
      </c>
    </row>
    <row r="258" spans="1:9" s="97" customFormat="1" ht="38.25">
      <c r="A258" s="122">
        <f>A257+1</f>
        <v>120</v>
      </c>
      <c r="B258" s="89" t="s">
        <v>2526</v>
      </c>
      <c r="C258" s="136" t="s">
        <v>2127</v>
      </c>
      <c r="D258" s="131">
        <v>1504.14</v>
      </c>
      <c r="E258" s="89" t="s">
        <v>2493</v>
      </c>
      <c r="F258" s="124">
        <v>40357</v>
      </c>
      <c r="G258" s="124">
        <v>40366</v>
      </c>
      <c r="H258" s="59" t="s">
        <v>2215</v>
      </c>
      <c r="I258" s="136" t="s">
        <v>13</v>
      </c>
    </row>
    <row r="259" spans="1:9" s="97" customFormat="1" ht="38.25">
      <c r="A259" s="122">
        <f>A258+1</f>
        <v>121</v>
      </c>
      <c r="B259" s="89" t="s">
        <v>2527</v>
      </c>
      <c r="C259" s="136" t="s">
        <v>2127</v>
      </c>
      <c r="D259" s="131">
        <v>5790</v>
      </c>
      <c r="E259" s="89" t="s">
        <v>2442</v>
      </c>
      <c r="F259" s="124">
        <v>40378</v>
      </c>
      <c r="G259" s="124">
        <v>40382</v>
      </c>
      <c r="H259" s="59" t="s">
        <v>2528</v>
      </c>
      <c r="I259" s="136" t="s">
        <v>13</v>
      </c>
    </row>
    <row r="260" spans="1:9" s="97" customFormat="1">
      <c r="A260" s="126">
        <f>A259+1</f>
        <v>122</v>
      </c>
      <c r="B260" s="127" t="s">
        <v>2529</v>
      </c>
      <c r="C260" s="138" t="s">
        <v>2127</v>
      </c>
      <c r="D260" s="131">
        <v>90.95</v>
      </c>
      <c r="E260" s="127" t="s">
        <v>2413</v>
      </c>
      <c r="F260" s="124">
        <v>40371</v>
      </c>
      <c r="G260" s="124">
        <v>40380</v>
      </c>
      <c r="H260" s="59" t="s">
        <v>2530</v>
      </c>
      <c r="I260" s="138" t="s">
        <v>13</v>
      </c>
    </row>
    <row r="261" spans="1:9" s="97" customFormat="1">
      <c r="A261" s="126"/>
      <c r="B261" s="127"/>
      <c r="C261" s="138"/>
      <c r="D261" s="131">
        <v>368.42</v>
      </c>
      <c r="E261" s="127"/>
      <c r="F261" s="124">
        <v>40359</v>
      </c>
      <c r="G261" s="124">
        <v>40368</v>
      </c>
      <c r="H261" s="59" t="s">
        <v>2531</v>
      </c>
      <c r="I261" s="138"/>
    </row>
    <row r="262" spans="1:9" s="97" customFormat="1" ht="30">
      <c r="A262" s="126"/>
      <c r="B262" s="127"/>
      <c r="C262" s="138"/>
      <c r="D262" s="131">
        <v>191.23</v>
      </c>
      <c r="E262" s="127"/>
      <c r="F262" s="124">
        <v>40359</v>
      </c>
      <c r="G262" s="124">
        <v>40368</v>
      </c>
      <c r="H262" s="59" t="s">
        <v>2532</v>
      </c>
      <c r="I262" s="138"/>
    </row>
    <row r="263" spans="1:9" s="97" customFormat="1">
      <c r="A263" s="126"/>
      <c r="B263" s="127"/>
      <c r="C263" s="138"/>
      <c r="D263" s="131">
        <v>1741.37</v>
      </c>
      <c r="E263" s="127"/>
      <c r="F263" s="124">
        <v>40359</v>
      </c>
      <c r="G263" s="124">
        <v>40368</v>
      </c>
      <c r="H263" s="59" t="s">
        <v>2533</v>
      </c>
      <c r="I263" s="138"/>
    </row>
    <row r="264" spans="1:9" s="97" customFormat="1">
      <c r="A264" s="126"/>
      <c r="B264" s="127"/>
      <c r="C264" s="138"/>
      <c r="D264" s="131">
        <v>951.31</v>
      </c>
      <c r="E264" s="127"/>
      <c r="F264" s="124">
        <v>40359</v>
      </c>
      <c r="G264" s="124">
        <v>40368</v>
      </c>
      <c r="H264" s="59" t="s">
        <v>2534</v>
      </c>
      <c r="I264" s="138"/>
    </row>
    <row r="265" spans="1:9" s="97" customFormat="1">
      <c r="A265" s="126"/>
      <c r="B265" s="127"/>
      <c r="C265" s="138"/>
      <c r="D265" s="131">
        <v>173</v>
      </c>
      <c r="E265" s="127"/>
      <c r="F265" s="124">
        <v>40350</v>
      </c>
      <c r="G265" s="124">
        <v>40359</v>
      </c>
      <c r="H265" s="59" t="s">
        <v>2535</v>
      </c>
      <c r="I265" s="138"/>
    </row>
    <row r="266" spans="1:9" s="97" customFormat="1">
      <c r="A266" s="126"/>
      <c r="B266" s="127"/>
      <c r="C266" s="138"/>
      <c r="D266" s="131">
        <v>196.35</v>
      </c>
      <c r="E266" s="127"/>
      <c r="F266" s="124">
        <v>40371</v>
      </c>
      <c r="G266" s="124">
        <v>40380</v>
      </c>
      <c r="H266" s="59" t="s">
        <v>2536</v>
      </c>
      <c r="I266" s="138"/>
    </row>
    <row r="267" spans="1:9" s="97" customFormat="1" ht="38.25">
      <c r="A267" s="122">
        <f>A260+1</f>
        <v>123</v>
      </c>
      <c r="B267" s="89" t="s">
        <v>2538</v>
      </c>
      <c r="C267" s="136" t="s">
        <v>2127</v>
      </c>
      <c r="D267" s="131">
        <v>2893.58</v>
      </c>
      <c r="E267" s="89" t="s">
        <v>2537</v>
      </c>
      <c r="F267" s="124">
        <v>40408</v>
      </c>
      <c r="G267" s="124">
        <v>40543</v>
      </c>
      <c r="H267" s="59" t="s">
        <v>86</v>
      </c>
      <c r="I267" s="136" t="s">
        <v>13</v>
      </c>
    </row>
    <row r="268" spans="1:9" s="97" customFormat="1" ht="38.25">
      <c r="A268" s="122">
        <f>A267+1</f>
        <v>124</v>
      </c>
      <c r="B268" s="89" t="s">
        <v>2539</v>
      </c>
      <c r="C268" s="136" t="s">
        <v>2127</v>
      </c>
      <c r="D268" s="131">
        <v>1885.83</v>
      </c>
      <c r="E268" s="89" t="s">
        <v>2124</v>
      </c>
      <c r="F268" s="124">
        <v>40340</v>
      </c>
      <c r="G268" s="124">
        <v>40354</v>
      </c>
      <c r="H268" s="59" t="s">
        <v>2540</v>
      </c>
      <c r="I268" s="136" t="s">
        <v>13</v>
      </c>
    </row>
    <row r="269" spans="1:9" s="97" customFormat="1">
      <c r="A269" s="126">
        <f>A268+1</f>
        <v>125</v>
      </c>
      <c r="B269" s="127" t="s">
        <v>2541</v>
      </c>
      <c r="C269" s="138" t="s">
        <v>2127</v>
      </c>
      <c r="D269" s="131">
        <v>718.2</v>
      </c>
      <c r="E269" s="127" t="s">
        <v>2413</v>
      </c>
      <c r="F269" s="130">
        <v>40346</v>
      </c>
      <c r="G269" s="130">
        <v>40355</v>
      </c>
      <c r="H269" s="59" t="s">
        <v>2542</v>
      </c>
      <c r="I269" s="138" t="s">
        <v>13</v>
      </c>
    </row>
    <row r="270" spans="1:9" s="97" customFormat="1" ht="30">
      <c r="A270" s="126"/>
      <c r="B270" s="127"/>
      <c r="C270" s="138"/>
      <c r="D270" s="131">
        <v>159.5</v>
      </c>
      <c r="E270" s="127"/>
      <c r="F270" s="130"/>
      <c r="G270" s="130"/>
      <c r="H270" s="59" t="s">
        <v>2543</v>
      </c>
      <c r="I270" s="138"/>
    </row>
    <row r="271" spans="1:9" s="97" customFormat="1">
      <c r="A271" s="126"/>
      <c r="B271" s="127"/>
      <c r="C271" s="138"/>
      <c r="D271" s="131">
        <v>101.3</v>
      </c>
      <c r="E271" s="127"/>
      <c r="F271" s="130"/>
      <c r="G271" s="130"/>
      <c r="H271" s="59" t="s">
        <v>2544</v>
      </c>
      <c r="I271" s="138"/>
    </row>
    <row r="272" spans="1:9" s="97" customFormat="1">
      <c r="A272" s="126"/>
      <c r="B272" s="127"/>
      <c r="C272" s="138"/>
      <c r="D272" s="131">
        <v>300</v>
      </c>
      <c r="E272" s="127"/>
      <c r="F272" s="130"/>
      <c r="G272" s="130"/>
      <c r="H272" s="59" t="s">
        <v>2545</v>
      </c>
      <c r="I272" s="138"/>
    </row>
    <row r="273" spans="1:9" s="97" customFormat="1">
      <c r="A273" s="126"/>
      <c r="B273" s="127"/>
      <c r="C273" s="138"/>
      <c r="D273" s="131">
        <v>180</v>
      </c>
      <c r="E273" s="127"/>
      <c r="F273" s="130"/>
      <c r="G273" s="130"/>
      <c r="H273" s="59" t="s">
        <v>2546</v>
      </c>
      <c r="I273" s="138"/>
    </row>
    <row r="274" spans="1:9" s="97" customFormat="1">
      <c r="A274" s="126"/>
      <c r="B274" s="127"/>
      <c r="C274" s="138"/>
      <c r="D274" s="131">
        <v>229.76</v>
      </c>
      <c r="E274" s="127"/>
      <c r="F274" s="130"/>
      <c r="G274" s="130"/>
      <c r="H274" s="59" t="s">
        <v>2547</v>
      </c>
      <c r="I274" s="138"/>
    </row>
    <row r="275" spans="1:9" s="97" customFormat="1">
      <c r="A275" s="126"/>
      <c r="B275" s="127"/>
      <c r="C275" s="138"/>
      <c r="D275" s="131">
        <v>75.430000000000007</v>
      </c>
      <c r="E275" s="127"/>
      <c r="F275" s="130"/>
      <c r="G275" s="130"/>
      <c r="H275" s="59" t="s">
        <v>2548</v>
      </c>
      <c r="I275" s="138"/>
    </row>
    <row r="276" spans="1:9" s="97" customFormat="1" ht="25.5">
      <c r="A276" s="122">
        <f>A269+1</f>
        <v>126</v>
      </c>
      <c r="B276" s="89" t="s">
        <v>2550</v>
      </c>
      <c r="C276" s="136" t="s">
        <v>2155</v>
      </c>
      <c r="D276" s="131">
        <v>4198</v>
      </c>
      <c r="E276" s="89" t="s">
        <v>2549</v>
      </c>
      <c r="F276" s="124">
        <v>40360</v>
      </c>
      <c r="G276" s="124">
        <v>40543</v>
      </c>
      <c r="H276" s="59" t="s">
        <v>2551</v>
      </c>
      <c r="I276" s="136" t="s">
        <v>13</v>
      </c>
    </row>
    <row r="277" spans="1:9" s="97" customFormat="1" ht="38.25">
      <c r="A277" s="122">
        <f t="shared" ref="A277:A283" si="5">A276+1</f>
        <v>127</v>
      </c>
      <c r="B277" s="89" t="s">
        <v>2552</v>
      </c>
      <c r="C277" s="136" t="s">
        <v>2127</v>
      </c>
      <c r="D277" s="131">
        <v>4397.2700000000004</v>
      </c>
      <c r="E277" s="89" t="s">
        <v>2442</v>
      </c>
      <c r="F277" s="124">
        <v>40386</v>
      </c>
      <c r="G277" s="124">
        <v>40390</v>
      </c>
      <c r="H277" s="59" t="s">
        <v>2553</v>
      </c>
      <c r="I277" s="136" t="s">
        <v>13</v>
      </c>
    </row>
    <row r="278" spans="1:9" s="97" customFormat="1" ht="38.25">
      <c r="A278" s="122">
        <f t="shared" si="5"/>
        <v>128</v>
      </c>
      <c r="B278" s="89" t="s">
        <v>2555</v>
      </c>
      <c r="C278" s="136" t="s">
        <v>2127</v>
      </c>
      <c r="D278" s="131">
        <v>91.2</v>
      </c>
      <c r="E278" s="89" t="s">
        <v>2554</v>
      </c>
      <c r="F278" s="124">
        <v>40403</v>
      </c>
      <c r="G278" s="124">
        <v>40408</v>
      </c>
      <c r="H278" s="59" t="s">
        <v>2556</v>
      </c>
      <c r="I278" s="136" t="s">
        <v>13</v>
      </c>
    </row>
    <row r="279" spans="1:9" s="97" customFormat="1" ht="38.25">
      <c r="A279" s="122">
        <f t="shared" si="5"/>
        <v>129</v>
      </c>
      <c r="B279" s="89" t="s">
        <v>2557</v>
      </c>
      <c r="C279" s="136" t="s">
        <v>2127</v>
      </c>
      <c r="D279" s="131">
        <v>1643</v>
      </c>
      <c r="E279" s="89" t="s">
        <v>2419</v>
      </c>
      <c r="F279" s="124">
        <v>40353</v>
      </c>
      <c r="G279" s="124">
        <v>40354</v>
      </c>
      <c r="H279" s="59" t="s">
        <v>2558</v>
      </c>
      <c r="I279" s="136" t="s">
        <v>13</v>
      </c>
    </row>
    <row r="280" spans="1:9" s="97" customFormat="1" ht="38.25">
      <c r="A280" s="122">
        <f t="shared" si="5"/>
        <v>130</v>
      </c>
      <c r="B280" s="89" t="s">
        <v>2559</v>
      </c>
      <c r="C280" s="136" t="s">
        <v>2127</v>
      </c>
      <c r="D280" s="131">
        <v>720</v>
      </c>
      <c r="E280" s="89" t="s">
        <v>2223</v>
      </c>
      <c r="F280" s="124">
        <v>40437</v>
      </c>
      <c r="G280" s="124">
        <v>40466</v>
      </c>
      <c r="H280" s="59" t="s">
        <v>2560</v>
      </c>
      <c r="I280" s="136" t="s">
        <v>13</v>
      </c>
    </row>
    <row r="281" spans="1:9" s="97" customFormat="1" ht="38.25">
      <c r="A281" s="122">
        <f t="shared" si="5"/>
        <v>131</v>
      </c>
      <c r="B281" s="89" t="s">
        <v>2561</v>
      </c>
      <c r="C281" s="136" t="s">
        <v>2127</v>
      </c>
      <c r="D281" s="131">
        <v>1288.77</v>
      </c>
      <c r="E281" s="89" t="s">
        <v>2124</v>
      </c>
      <c r="F281" s="124">
        <v>40366</v>
      </c>
      <c r="G281" s="124">
        <v>40380</v>
      </c>
      <c r="H281" s="59" t="s">
        <v>931</v>
      </c>
      <c r="I281" s="136" t="s">
        <v>13</v>
      </c>
    </row>
    <row r="282" spans="1:9" s="97" customFormat="1" ht="38.25">
      <c r="A282" s="122">
        <f t="shared" si="5"/>
        <v>132</v>
      </c>
      <c r="B282" s="89" t="s">
        <v>2563</v>
      </c>
      <c r="C282" s="136" t="s">
        <v>2155</v>
      </c>
      <c r="D282" s="131">
        <v>5500</v>
      </c>
      <c r="E282" s="89" t="s">
        <v>2562</v>
      </c>
      <c r="F282" s="124">
        <v>40373</v>
      </c>
      <c r="G282" s="124">
        <v>40543</v>
      </c>
      <c r="H282" s="59" t="s">
        <v>2564</v>
      </c>
      <c r="I282" s="136" t="s">
        <v>13</v>
      </c>
    </row>
    <row r="283" spans="1:9" s="97" customFormat="1">
      <c r="A283" s="126">
        <f t="shared" si="5"/>
        <v>133</v>
      </c>
      <c r="B283" s="127" t="s">
        <v>2566</v>
      </c>
      <c r="C283" s="138" t="s">
        <v>2127</v>
      </c>
      <c r="D283" s="131">
        <v>1675.06</v>
      </c>
      <c r="E283" s="127" t="s">
        <v>2565</v>
      </c>
      <c r="F283" s="130">
        <v>40345</v>
      </c>
      <c r="G283" s="130">
        <v>40543</v>
      </c>
      <c r="H283" s="59" t="s">
        <v>2567</v>
      </c>
      <c r="I283" s="138" t="s">
        <v>13</v>
      </c>
    </row>
    <row r="284" spans="1:9" s="97" customFormat="1">
      <c r="A284" s="126"/>
      <c r="B284" s="127"/>
      <c r="C284" s="138"/>
      <c r="D284" s="131">
        <v>254.6</v>
      </c>
      <c r="E284" s="127"/>
      <c r="F284" s="130"/>
      <c r="G284" s="130"/>
      <c r="H284" s="59" t="s">
        <v>2568</v>
      </c>
      <c r="I284" s="138"/>
    </row>
    <row r="285" spans="1:9" s="97" customFormat="1">
      <c r="A285" s="126">
        <f>A283+1</f>
        <v>134</v>
      </c>
      <c r="B285" s="127" t="s">
        <v>2569</v>
      </c>
      <c r="C285" s="138" t="s">
        <v>2127</v>
      </c>
      <c r="D285" s="131">
        <v>161.53</v>
      </c>
      <c r="E285" s="127" t="s">
        <v>2413</v>
      </c>
      <c r="F285" s="130">
        <v>40366</v>
      </c>
      <c r="G285" s="130">
        <v>40375</v>
      </c>
      <c r="H285" s="59" t="s">
        <v>2481</v>
      </c>
      <c r="I285" s="138" t="s">
        <v>13</v>
      </c>
    </row>
    <row r="286" spans="1:9" s="97" customFormat="1" ht="30">
      <c r="A286" s="126"/>
      <c r="B286" s="127"/>
      <c r="C286" s="138"/>
      <c r="D286" s="131">
        <v>193.75</v>
      </c>
      <c r="E286" s="127"/>
      <c r="F286" s="130"/>
      <c r="G286" s="130"/>
      <c r="H286" s="59" t="s">
        <v>1866</v>
      </c>
      <c r="I286" s="138"/>
    </row>
    <row r="287" spans="1:9" s="97" customFormat="1" ht="38.25">
      <c r="A287" s="122">
        <f>A285+1</f>
        <v>135</v>
      </c>
      <c r="B287" s="89" t="s">
        <v>2570</v>
      </c>
      <c r="C287" s="136" t="s">
        <v>2127</v>
      </c>
      <c r="D287" s="131">
        <v>3420</v>
      </c>
      <c r="E287" s="89" t="s">
        <v>2500</v>
      </c>
      <c r="F287" s="124">
        <v>40333</v>
      </c>
      <c r="G287" s="124">
        <v>40344</v>
      </c>
      <c r="H287" s="59" t="s">
        <v>1705</v>
      </c>
      <c r="I287" s="136" t="s">
        <v>13</v>
      </c>
    </row>
    <row r="288" spans="1:9" s="97" customFormat="1" ht="38.25">
      <c r="A288" s="122">
        <f t="shared" ref="A288:A295" si="6">A287+1</f>
        <v>136</v>
      </c>
      <c r="B288" s="89" t="s">
        <v>2571</v>
      </c>
      <c r="C288" s="136" t="s">
        <v>2127</v>
      </c>
      <c r="D288" s="131">
        <v>590</v>
      </c>
      <c r="E288" s="89" t="s">
        <v>2163</v>
      </c>
      <c r="F288" s="124">
        <v>40325</v>
      </c>
      <c r="G288" s="124">
        <v>40354</v>
      </c>
      <c r="H288" s="59" t="s">
        <v>2572</v>
      </c>
      <c r="I288" s="136" t="s">
        <v>13</v>
      </c>
    </row>
    <row r="289" spans="1:9" s="97" customFormat="1" ht="38.25">
      <c r="A289" s="122">
        <f t="shared" si="6"/>
        <v>137</v>
      </c>
      <c r="B289" s="89" t="s">
        <v>2573</v>
      </c>
      <c r="C289" s="136" t="s">
        <v>2127</v>
      </c>
      <c r="D289" s="131">
        <v>205</v>
      </c>
      <c r="E289" s="89" t="s">
        <v>2468</v>
      </c>
      <c r="F289" s="124">
        <v>40406</v>
      </c>
      <c r="G289" s="124">
        <v>40407</v>
      </c>
      <c r="H289" s="59" t="s">
        <v>2574</v>
      </c>
      <c r="I289" s="136" t="s">
        <v>13</v>
      </c>
    </row>
    <row r="290" spans="1:9" s="97" customFormat="1" ht="38.25">
      <c r="A290" s="122">
        <f t="shared" si="6"/>
        <v>138</v>
      </c>
      <c r="B290" s="89" t="s">
        <v>2575</v>
      </c>
      <c r="C290" s="136" t="s">
        <v>2127</v>
      </c>
      <c r="D290" s="131">
        <v>380</v>
      </c>
      <c r="E290" s="89" t="s">
        <v>2507</v>
      </c>
      <c r="F290" s="124">
        <v>40313</v>
      </c>
      <c r="G290" s="124">
        <v>40313</v>
      </c>
      <c r="H290" s="59" t="s">
        <v>2576</v>
      </c>
      <c r="I290" s="136" t="s">
        <v>13</v>
      </c>
    </row>
    <row r="291" spans="1:9" s="97" customFormat="1" ht="38.25">
      <c r="A291" s="122">
        <f t="shared" si="6"/>
        <v>139</v>
      </c>
      <c r="B291" s="89" t="s">
        <v>2577</v>
      </c>
      <c r="C291" s="136" t="s">
        <v>2127</v>
      </c>
      <c r="D291" s="131">
        <v>1800</v>
      </c>
      <c r="E291" s="89" t="s">
        <v>2419</v>
      </c>
      <c r="F291" s="124">
        <v>40346</v>
      </c>
      <c r="G291" s="124">
        <v>40347</v>
      </c>
      <c r="H291" s="59" t="s">
        <v>2578</v>
      </c>
      <c r="I291" s="136" t="s">
        <v>13</v>
      </c>
    </row>
    <row r="292" spans="1:9" s="97" customFormat="1" ht="25.5">
      <c r="A292" s="122">
        <f t="shared" si="6"/>
        <v>140</v>
      </c>
      <c r="B292" s="89" t="s">
        <v>2579</v>
      </c>
      <c r="C292" s="136" t="s">
        <v>2155</v>
      </c>
      <c r="D292" s="131">
        <v>6640</v>
      </c>
      <c r="E292" s="89" t="s">
        <v>2142</v>
      </c>
      <c r="F292" s="124">
        <v>40373</v>
      </c>
      <c r="G292" s="124">
        <v>40465</v>
      </c>
      <c r="H292" s="59" t="s">
        <v>2580</v>
      </c>
      <c r="I292" s="136" t="s">
        <v>13</v>
      </c>
    </row>
    <row r="293" spans="1:9" s="97" customFormat="1" ht="38.25">
      <c r="A293" s="122">
        <f t="shared" si="6"/>
        <v>141</v>
      </c>
      <c r="B293" s="89" t="s">
        <v>2581</v>
      </c>
      <c r="C293" s="136" t="s">
        <v>2127</v>
      </c>
      <c r="D293" s="131">
        <v>650</v>
      </c>
      <c r="E293" s="89" t="s">
        <v>2451</v>
      </c>
      <c r="F293" s="124">
        <v>40337</v>
      </c>
      <c r="G293" s="124">
        <v>40339</v>
      </c>
      <c r="H293" s="59" t="s">
        <v>2582</v>
      </c>
      <c r="I293" s="136" t="s">
        <v>13</v>
      </c>
    </row>
    <row r="294" spans="1:9" s="97" customFormat="1" ht="51">
      <c r="A294" s="122">
        <f t="shared" si="6"/>
        <v>142</v>
      </c>
      <c r="B294" s="89" t="s">
        <v>2583</v>
      </c>
      <c r="C294" s="136" t="s">
        <v>2127</v>
      </c>
      <c r="D294" s="131">
        <v>900</v>
      </c>
      <c r="E294" s="89" t="s">
        <v>2549</v>
      </c>
      <c r="F294" s="124">
        <v>40360</v>
      </c>
      <c r="G294" s="124">
        <v>40543</v>
      </c>
      <c r="H294" s="59" t="s">
        <v>2584</v>
      </c>
      <c r="I294" s="136" t="s">
        <v>13</v>
      </c>
    </row>
    <row r="295" spans="1:9" s="97" customFormat="1">
      <c r="A295" s="126">
        <f t="shared" si="6"/>
        <v>143</v>
      </c>
      <c r="B295" s="127" t="s">
        <v>2585</v>
      </c>
      <c r="C295" s="138" t="s">
        <v>2127</v>
      </c>
      <c r="D295" s="131">
        <v>173.21</v>
      </c>
      <c r="E295" s="127" t="s">
        <v>2124</v>
      </c>
      <c r="F295" s="130">
        <v>40375</v>
      </c>
      <c r="G295" s="130">
        <v>40389</v>
      </c>
      <c r="H295" s="59" t="s">
        <v>2586</v>
      </c>
      <c r="I295" s="138" t="s">
        <v>13</v>
      </c>
    </row>
    <row r="296" spans="1:9" s="97" customFormat="1">
      <c r="A296" s="126"/>
      <c r="B296" s="127"/>
      <c r="C296" s="138"/>
      <c r="D296" s="131">
        <v>642.46</v>
      </c>
      <c r="E296" s="127"/>
      <c r="F296" s="130"/>
      <c r="G296" s="130"/>
      <c r="H296" s="59" t="s">
        <v>2587</v>
      </c>
      <c r="I296" s="138"/>
    </row>
    <row r="297" spans="1:9" s="97" customFormat="1" ht="30">
      <c r="A297" s="126"/>
      <c r="B297" s="127"/>
      <c r="C297" s="138"/>
      <c r="D297" s="131">
        <v>688.26</v>
      </c>
      <c r="E297" s="127"/>
      <c r="F297" s="130"/>
      <c r="G297" s="130"/>
      <c r="H297" s="59" t="s">
        <v>2588</v>
      </c>
      <c r="I297" s="138"/>
    </row>
    <row r="298" spans="1:9" s="97" customFormat="1">
      <c r="A298" s="126">
        <f>A295+1</f>
        <v>144</v>
      </c>
      <c r="B298" s="127" t="s">
        <v>2589</v>
      </c>
      <c r="C298" s="138" t="s">
        <v>2127</v>
      </c>
      <c r="D298" s="131">
        <v>146.38</v>
      </c>
      <c r="E298" s="127" t="s">
        <v>2223</v>
      </c>
      <c r="F298" s="130">
        <v>40350</v>
      </c>
      <c r="G298" s="130">
        <v>40379</v>
      </c>
      <c r="H298" s="59" t="s">
        <v>2481</v>
      </c>
      <c r="I298" s="138" t="s">
        <v>13</v>
      </c>
    </row>
    <row r="299" spans="1:9" s="97" customFormat="1">
      <c r="A299" s="126"/>
      <c r="B299" s="127"/>
      <c r="C299" s="138"/>
      <c r="D299" s="131">
        <v>1069.28</v>
      </c>
      <c r="E299" s="127"/>
      <c r="F299" s="130"/>
      <c r="G299" s="130"/>
      <c r="H299" s="59" t="s">
        <v>2295</v>
      </c>
      <c r="I299" s="138"/>
    </row>
    <row r="300" spans="1:9" s="97" customFormat="1">
      <c r="A300" s="126"/>
      <c r="B300" s="127"/>
      <c r="C300" s="138"/>
      <c r="D300" s="131">
        <v>350.25</v>
      </c>
      <c r="E300" s="127"/>
      <c r="F300" s="130"/>
      <c r="G300" s="130"/>
      <c r="H300" s="59" t="s">
        <v>2590</v>
      </c>
      <c r="I300" s="138"/>
    </row>
    <row r="301" spans="1:9" s="97" customFormat="1">
      <c r="A301" s="126"/>
      <c r="B301" s="127"/>
      <c r="C301" s="138"/>
      <c r="D301" s="131">
        <v>3923.02</v>
      </c>
      <c r="E301" s="127"/>
      <c r="F301" s="130"/>
      <c r="G301" s="130"/>
      <c r="H301" s="59" t="s">
        <v>2215</v>
      </c>
      <c r="I301" s="138"/>
    </row>
    <row r="302" spans="1:9" s="97" customFormat="1" ht="63.75">
      <c r="A302" s="122">
        <f>A298+1</f>
        <v>145</v>
      </c>
      <c r="B302" s="89" t="s">
        <v>2591</v>
      </c>
      <c r="C302" s="136" t="s">
        <v>2127</v>
      </c>
      <c r="D302" s="131">
        <v>1397.04</v>
      </c>
      <c r="E302" s="89" t="s">
        <v>2554</v>
      </c>
      <c r="F302" s="124">
        <v>40431</v>
      </c>
      <c r="G302" s="124">
        <v>40437</v>
      </c>
      <c r="H302" s="59" t="s">
        <v>2444</v>
      </c>
      <c r="I302" s="136" t="s">
        <v>13</v>
      </c>
    </row>
    <row r="303" spans="1:9" s="97" customFormat="1" ht="38.25">
      <c r="A303" s="122">
        <f>A302+1</f>
        <v>146</v>
      </c>
      <c r="B303" s="89" t="s">
        <v>2592</v>
      </c>
      <c r="C303" s="136" t="s">
        <v>2127</v>
      </c>
      <c r="D303" s="131">
        <v>813.6</v>
      </c>
      <c r="E303" s="89" t="s">
        <v>2451</v>
      </c>
      <c r="F303" s="124">
        <v>40324</v>
      </c>
      <c r="G303" s="124">
        <v>40326</v>
      </c>
      <c r="H303" s="59" t="s">
        <v>751</v>
      </c>
      <c r="I303" s="136" t="s">
        <v>13</v>
      </c>
    </row>
    <row r="304" spans="1:9" s="97" customFormat="1" ht="38.25">
      <c r="A304" s="122">
        <f>A303+1</f>
        <v>147</v>
      </c>
      <c r="B304" s="89" t="s">
        <v>2594</v>
      </c>
      <c r="C304" s="136" t="s">
        <v>2127</v>
      </c>
      <c r="D304" s="131">
        <v>3799.92</v>
      </c>
      <c r="E304" s="89" t="s">
        <v>2593</v>
      </c>
      <c r="F304" s="124">
        <v>40336</v>
      </c>
      <c r="G304" s="124">
        <v>40543</v>
      </c>
      <c r="H304" s="59" t="s">
        <v>2584</v>
      </c>
      <c r="I304" s="136" t="s">
        <v>13</v>
      </c>
    </row>
    <row r="305" spans="1:9" s="97" customFormat="1">
      <c r="A305" s="126">
        <f>A304+1</f>
        <v>148</v>
      </c>
      <c r="B305" s="127" t="s">
        <v>2595</v>
      </c>
      <c r="C305" s="138" t="s">
        <v>2127</v>
      </c>
      <c r="D305" s="131">
        <v>881.4</v>
      </c>
      <c r="E305" s="127" t="s">
        <v>2413</v>
      </c>
      <c r="F305" s="130">
        <v>40380</v>
      </c>
      <c r="G305" s="130">
        <v>40389</v>
      </c>
      <c r="H305" s="59" t="s">
        <v>2373</v>
      </c>
      <c r="I305" s="138" t="s">
        <v>13</v>
      </c>
    </row>
    <row r="306" spans="1:9" s="97" customFormat="1">
      <c r="A306" s="126"/>
      <c r="B306" s="127"/>
      <c r="C306" s="138"/>
      <c r="D306" s="131">
        <v>47</v>
      </c>
      <c r="E306" s="127"/>
      <c r="F306" s="130"/>
      <c r="G306" s="130"/>
      <c r="H306" s="59" t="s">
        <v>2546</v>
      </c>
      <c r="I306" s="138"/>
    </row>
    <row r="307" spans="1:9" s="97" customFormat="1">
      <c r="A307" s="126"/>
      <c r="B307" s="127"/>
      <c r="C307" s="138"/>
      <c r="D307" s="131">
        <v>511</v>
      </c>
      <c r="E307" s="127"/>
      <c r="F307" s="130"/>
      <c r="G307" s="130"/>
      <c r="H307" s="59" t="s">
        <v>2596</v>
      </c>
      <c r="I307" s="138"/>
    </row>
    <row r="308" spans="1:9" s="97" customFormat="1">
      <c r="A308" s="126"/>
      <c r="B308" s="127"/>
      <c r="C308" s="138"/>
      <c r="D308" s="131">
        <v>518</v>
      </c>
      <c r="E308" s="127"/>
      <c r="F308" s="130"/>
      <c r="G308" s="130"/>
      <c r="H308" s="59" t="s">
        <v>2597</v>
      </c>
      <c r="I308" s="138"/>
    </row>
    <row r="309" spans="1:9" s="97" customFormat="1" ht="38.25">
      <c r="A309" s="122">
        <f>A305+1</f>
        <v>149</v>
      </c>
      <c r="B309" s="89" t="s">
        <v>2598</v>
      </c>
      <c r="C309" s="136" t="s">
        <v>2127</v>
      </c>
      <c r="D309" s="131">
        <v>5198.3100000000004</v>
      </c>
      <c r="E309" s="89" t="s">
        <v>2507</v>
      </c>
      <c r="F309" s="124">
        <v>40233</v>
      </c>
      <c r="G309" s="124">
        <v>40233</v>
      </c>
      <c r="H309" s="59" t="s">
        <v>2599</v>
      </c>
      <c r="I309" s="136" t="s">
        <v>13</v>
      </c>
    </row>
    <row r="310" spans="1:9" s="97" customFormat="1" ht="38.25">
      <c r="A310" s="122">
        <f>A202+1</f>
        <v>76</v>
      </c>
      <c r="B310" s="89" t="s">
        <v>2600</v>
      </c>
      <c r="C310" s="136" t="s">
        <v>2127</v>
      </c>
      <c r="D310" s="132">
        <v>563.17999999999995</v>
      </c>
      <c r="E310" s="89" t="s">
        <v>2442</v>
      </c>
      <c r="F310" s="124">
        <v>40332</v>
      </c>
      <c r="G310" s="124">
        <v>40336</v>
      </c>
      <c r="H310" s="59" t="s">
        <v>584</v>
      </c>
      <c r="I310" s="136" t="s">
        <v>13</v>
      </c>
    </row>
    <row r="311" spans="1:9" s="97" customFormat="1" ht="38.25">
      <c r="A311" s="122">
        <f t="shared" ref="A311:A322" si="7">A310+1</f>
        <v>77</v>
      </c>
      <c r="B311" s="89" t="s">
        <v>2601</v>
      </c>
      <c r="C311" s="136" t="s">
        <v>2127</v>
      </c>
      <c r="D311" s="132">
        <v>2711</v>
      </c>
      <c r="E311" s="89" t="s">
        <v>2442</v>
      </c>
      <c r="F311" s="124">
        <v>40333</v>
      </c>
      <c r="G311" s="124">
        <v>40362</v>
      </c>
      <c r="H311" s="59" t="s">
        <v>377</v>
      </c>
      <c r="I311" s="136" t="s">
        <v>13</v>
      </c>
    </row>
    <row r="312" spans="1:9" s="97" customFormat="1" ht="38.25">
      <c r="A312" s="122">
        <f t="shared" si="7"/>
        <v>78</v>
      </c>
      <c r="B312" s="89" t="s">
        <v>2602</v>
      </c>
      <c r="C312" s="136" t="s">
        <v>2127</v>
      </c>
      <c r="D312" s="132">
        <v>4110</v>
      </c>
      <c r="E312" s="89" t="s">
        <v>2507</v>
      </c>
      <c r="F312" s="124">
        <v>40353</v>
      </c>
      <c r="G312" s="124">
        <v>40475</v>
      </c>
      <c r="H312" s="59" t="s">
        <v>2603</v>
      </c>
      <c r="I312" s="136" t="s">
        <v>13</v>
      </c>
    </row>
    <row r="313" spans="1:9" s="97" customFormat="1" ht="38.25">
      <c r="A313" s="122">
        <f t="shared" si="7"/>
        <v>79</v>
      </c>
      <c r="B313" s="89" t="s">
        <v>2604</v>
      </c>
      <c r="C313" s="136" t="s">
        <v>2127</v>
      </c>
      <c r="D313" s="132">
        <v>98</v>
      </c>
      <c r="E313" s="89" t="s">
        <v>2124</v>
      </c>
      <c r="F313" s="124">
        <v>40346</v>
      </c>
      <c r="G313" s="124">
        <v>40360</v>
      </c>
      <c r="H313" s="59" t="s">
        <v>1989</v>
      </c>
      <c r="I313" s="136" t="s">
        <v>13</v>
      </c>
    </row>
    <row r="314" spans="1:9" s="97" customFormat="1" ht="38.25">
      <c r="A314" s="122">
        <f t="shared" si="7"/>
        <v>80</v>
      </c>
      <c r="B314" s="89" t="s">
        <v>2605</v>
      </c>
      <c r="C314" s="136" t="s">
        <v>2127</v>
      </c>
      <c r="D314" s="132">
        <v>46</v>
      </c>
      <c r="E314" s="89" t="s">
        <v>2413</v>
      </c>
      <c r="F314" s="124">
        <v>40366</v>
      </c>
      <c r="G314" s="124">
        <v>40375</v>
      </c>
      <c r="H314" s="59" t="s">
        <v>2606</v>
      </c>
      <c r="I314" s="136" t="s">
        <v>13</v>
      </c>
    </row>
    <row r="315" spans="1:9" s="97" customFormat="1" ht="38.25">
      <c r="A315" s="122">
        <f t="shared" si="7"/>
        <v>81</v>
      </c>
      <c r="B315" s="89" t="s">
        <v>2607</v>
      </c>
      <c r="C315" s="136" t="s">
        <v>2127</v>
      </c>
      <c r="D315" s="132">
        <v>7948.77</v>
      </c>
      <c r="E315" s="89" t="s">
        <v>2223</v>
      </c>
      <c r="F315" s="124">
        <v>40429</v>
      </c>
      <c r="G315" s="124">
        <v>40458</v>
      </c>
      <c r="H315" s="59" t="s">
        <v>2319</v>
      </c>
      <c r="I315" s="136" t="s">
        <v>13</v>
      </c>
    </row>
    <row r="316" spans="1:9" s="97" customFormat="1" ht="38.25">
      <c r="A316" s="122">
        <f t="shared" si="7"/>
        <v>82</v>
      </c>
      <c r="B316" s="89" t="s">
        <v>2608</v>
      </c>
      <c r="C316" s="136" t="s">
        <v>2127</v>
      </c>
      <c r="D316" s="132">
        <v>905.72</v>
      </c>
      <c r="E316" s="89" t="s">
        <v>2442</v>
      </c>
      <c r="F316" s="124">
        <v>40470</v>
      </c>
      <c r="G316" s="124">
        <v>40474</v>
      </c>
      <c r="H316" s="59" t="s">
        <v>2609</v>
      </c>
      <c r="I316" s="136" t="s">
        <v>13</v>
      </c>
    </row>
    <row r="317" spans="1:9" s="97" customFormat="1" ht="38.25">
      <c r="A317" s="122">
        <f t="shared" si="7"/>
        <v>83</v>
      </c>
      <c r="B317" s="89" t="s">
        <v>2610</v>
      </c>
      <c r="C317" s="136" t="s">
        <v>2127</v>
      </c>
      <c r="D317" s="132">
        <v>1060.53</v>
      </c>
      <c r="E317" s="89" t="s">
        <v>2507</v>
      </c>
      <c r="F317" s="124">
        <v>40452</v>
      </c>
      <c r="G317" s="124">
        <v>40452</v>
      </c>
      <c r="H317" s="59" t="s">
        <v>584</v>
      </c>
      <c r="I317" s="136" t="s">
        <v>13</v>
      </c>
    </row>
    <row r="318" spans="1:9" s="97" customFormat="1" ht="38.25">
      <c r="A318" s="122">
        <f t="shared" si="7"/>
        <v>84</v>
      </c>
      <c r="B318" s="89" t="s">
        <v>2611</v>
      </c>
      <c r="C318" s="136" t="s">
        <v>2127</v>
      </c>
      <c r="D318" s="132">
        <v>1425</v>
      </c>
      <c r="E318" s="89" t="s">
        <v>2507</v>
      </c>
      <c r="F318" s="124">
        <v>40434</v>
      </c>
      <c r="G318" s="124">
        <v>40434</v>
      </c>
      <c r="H318" s="59" t="s">
        <v>584</v>
      </c>
      <c r="I318" s="136" t="s">
        <v>13</v>
      </c>
    </row>
    <row r="319" spans="1:9" s="97" customFormat="1" ht="38.25">
      <c r="A319" s="122">
        <f t="shared" si="7"/>
        <v>85</v>
      </c>
      <c r="B319" s="89" t="s">
        <v>2612</v>
      </c>
      <c r="C319" s="136" t="s">
        <v>2127</v>
      </c>
      <c r="D319" s="132">
        <v>2029</v>
      </c>
      <c r="E319" s="89" t="s">
        <v>2507</v>
      </c>
      <c r="F319" s="124">
        <v>40411</v>
      </c>
      <c r="G319" s="124">
        <v>40411</v>
      </c>
      <c r="H319" s="59" t="s">
        <v>1349</v>
      </c>
      <c r="I319" s="136" t="s">
        <v>13</v>
      </c>
    </row>
    <row r="320" spans="1:9" s="97" customFormat="1" ht="38.25">
      <c r="A320" s="122">
        <f t="shared" si="7"/>
        <v>86</v>
      </c>
      <c r="B320" s="89" t="s">
        <v>2613</v>
      </c>
      <c r="C320" s="136" t="s">
        <v>2155</v>
      </c>
      <c r="D320" s="132">
        <v>12000</v>
      </c>
      <c r="E320" s="89" t="s">
        <v>2365</v>
      </c>
      <c r="F320" s="124">
        <v>40416</v>
      </c>
      <c r="G320" s="124">
        <v>40507</v>
      </c>
      <c r="H320" s="59" t="s">
        <v>2614</v>
      </c>
      <c r="I320" s="136" t="s">
        <v>13</v>
      </c>
    </row>
    <row r="321" spans="1:9" s="97" customFormat="1" ht="38.25">
      <c r="A321" s="122">
        <f t="shared" si="7"/>
        <v>87</v>
      </c>
      <c r="B321" s="89" t="s">
        <v>2615</v>
      </c>
      <c r="C321" s="136" t="s">
        <v>2127</v>
      </c>
      <c r="D321" s="132">
        <v>3629.68</v>
      </c>
      <c r="E321" s="89" t="s">
        <v>2419</v>
      </c>
      <c r="F321" s="124">
        <v>40469</v>
      </c>
      <c r="G321" s="124">
        <v>40470</v>
      </c>
      <c r="H321" s="59" t="s">
        <v>584</v>
      </c>
      <c r="I321" s="136" t="s">
        <v>13</v>
      </c>
    </row>
    <row r="322" spans="1:9" s="97" customFormat="1" ht="38.25">
      <c r="A322" s="122">
        <f t="shared" si="7"/>
        <v>88</v>
      </c>
      <c r="B322" s="89" t="s">
        <v>2617</v>
      </c>
      <c r="C322" s="136" t="s">
        <v>2127</v>
      </c>
      <c r="D322" s="132">
        <v>2000</v>
      </c>
      <c r="E322" s="89" t="s">
        <v>2365</v>
      </c>
      <c r="F322" s="124" t="s">
        <v>2616</v>
      </c>
      <c r="G322" s="124">
        <v>40543</v>
      </c>
      <c r="H322" s="59" t="s">
        <v>2618</v>
      </c>
      <c r="I322" s="136" t="s">
        <v>13</v>
      </c>
    </row>
    <row r="323" spans="1:9" s="97" customFormat="1" ht="38.25">
      <c r="A323" s="122">
        <f>A322+1</f>
        <v>89</v>
      </c>
      <c r="B323" s="89" t="s">
        <v>2619</v>
      </c>
      <c r="C323" s="136" t="s">
        <v>2127</v>
      </c>
      <c r="D323" s="132">
        <v>2000</v>
      </c>
      <c r="E323" s="89" t="s">
        <v>2258</v>
      </c>
      <c r="F323" s="124">
        <v>40462</v>
      </c>
      <c r="G323" s="124">
        <v>40522</v>
      </c>
      <c r="H323" s="59" t="s">
        <v>957</v>
      </c>
      <c r="I323" s="136" t="s">
        <v>13</v>
      </c>
    </row>
    <row r="324" spans="1:9" s="97" customFormat="1" ht="38.25">
      <c r="A324" s="122">
        <f>A323+1</f>
        <v>90</v>
      </c>
      <c r="B324" s="89" t="s">
        <v>2620</v>
      </c>
      <c r="C324" s="136" t="s">
        <v>2127</v>
      </c>
      <c r="D324" s="132">
        <v>4980</v>
      </c>
      <c r="E324" s="89" t="s">
        <v>2223</v>
      </c>
      <c r="F324" s="124">
        <v>40452</v>
      </c>
      <c r="G324" s="124">
        <v>40481</v>
      </c>
      <c r="H324" s="59" t="s">
        <v>2621</v>
      </c>
      <c r="I324" s="136" t="s">
        <v>13</v>
      </c>
    </row>
    <row r="325" spans="1:9" s="97" customFormat="1" ht="38.25">
      <c r="A325" s="122">
        <f>A324+1</f>
        <v>91</v>
      </c>
      <c r="B325" s="89" t="s">
        <v>2622</v>
      </c>
      <c r="C325" s="136" t="s">
        <v>2127</v>
      </c>
      <c r="D325" s="132">
        <v>113.5</v>
      </c>
      <c r="E325" s="89" t="s">
        <v>2413</v>
      </c>
      <c r="F325" s="124">
        <v>40437</v>
      </c>
      <c r="G325" s="124">
        <v>40446</v>
      </c>
      <c r="H325" s="59" t="s">
        <v>596</v>
      </c>
      <c r="I325" s="136" t="s">
        <v>13</v>
      </c>
    </row>
    <row r="326" spans="1:9" s="97" customFormat="1">
      <c r="A326" s="126">
        <f>A325+1</f>
        <v>92</v>
      </c>
      <c r="B326" s="127" t="s">
        <v>2623</v>
      </c>
      <c r="C326" s="138" t="s">
        <v>2127</v>
      </c>
      <c r="D326" s="131">
        <v>628.16</v>
      </c>
      <c r="E326" s="127" t="s">
        <v>2124</v>
      </c>
      <c r="F326" s="130">
        <v>40455</v>
      </c>
      <c r="G326" s="130">
        <v>40469</v>
      </c>
      <c r="H326" s="59" t="s">
        <v>718</v>
      </c>
      <c r="I326" s="138" t="s">
        <v>13</v>
      </c>
    </row>
    <row r="327" spans="1:9" s="97" customFormat="1">
      <c r="A327" s="126"/>
      <c r="B327" s="127"/>
      <c r="C327" s="138"/>
      <c r="D327" s="131">
        <v>126.32</v>
      </c>
      <c r="E327" s="127"/>
      <c r="F327" s="130"/>
      <c r="G327" s="130"/>
      <c r="H327" s="59" t="s">
        <v>2624</v>
      </c>
      <c r="I327" s="138"/>
    </row>
    <row r="328" spans="1:9" s="97" customFormat="1" ht="38.25">
      <c r="A328" s="122">
        <f>A326+1</f>
        <v>93</v>
      </c>
      <c r="B328" s="89" t="s">
        <v>2626</v>
      </c>
      <c r="C328" s="136" t="s">
        <v>2127</v>
      </c>
      <c r="D328" s="131">
        <v>2050</v>
      </c>
      <c r="E328" s="89" t="s">
        <v>2625</v>
      </c>
      <c r="F328" s="124">
        <v>40473</v>
      </c>
      <c r="G328" s="124">
        <v>40543</v>
      </c>
      <c r="H328" s="59" t="s">
        <v>463</v>
      </c>
      <c r="I328" s="136" t="s">
        <v>13</v>
      </c>
    </row>
    <row r="329" spans="1:9" s="97" customFormat="1" ht="25.5">
      <c r="A329" s="122">
        <f t="shared" ref="A329:A335" si="8">A328+1</f>
        <v>94</v>
      </c>
      <c r="B329" s="89" t="s">
        <v>2628</v>
      </c>
      <c r="C329" s="136" t="s">
        <v>2155</v>
      </c>
      <c r="D329" s="131">
        <v>7000</v>
      </c>
      <c r="E329" s="89" t="s">
        <v>2627</v>
      </c>
      <c r="F329" s="124">
        <v>40409</v>
      </c>
      <c r="G329" s="124">
        <v>40543</v>
      </c>
      <c r="H329" s="59" t="s">
        <v>2629</v>
      </c>
      <c r="I329" s="136" t="s">
        <v>13</v>
      </c>
    </row>
    <row r="330" spans="1:9" s="97" customFormat="1" ht="38.25">
      <c r="A330" s="122">
        <f t="shared" si="8"/>
        <v>95</v>
      </c>
      <c r="B330" s="89" t="s">
        <v>2630</v>
      </c>
      <c r="C330" s="136" t="s">
        <v>2127</v>
      </c>
      <c r="D330" s="131">
        <v>1082.32</v>
      </c>
      <c r="E330" s="89" t="s">
        <v>2413</v>
      </c>
      <c r="F330" s="124">
        <v>40437</v>
      </c>
      <c r="G330" s="124">
        <v>40446</v>
      </c>
      <c r="H330" s="59" t="s">
        <v>2631</v>
      </c>
      <c r="I330" s="136" t="s">
        <v>13</v>
      </c>
    </row>
    <row r="331" spans="1:9" s="97" customFormat="1" ht="38.25">
      <c r="A331" s="122">
        <f t="shared" si="8"/>
        <v>96</v>
      </c>
      <c r="B331" s="89" t="s">
        <v>2632</v>
      </c>
      <c r="C331" s="136" t="s">
        <v>2127</v>
      </c>
      <c r="D331" s="131">
        <v>553.75</v>
      </c>
      <c r="E331" s="89" t="s">
        <v>2507</v>
      </c>
      <c r="F331" s="124">
        <v>40409</v>
      </c>
      <c r="G331" s="124">
        <v>40409</v>
      </c>
      <c r="H331" s="59" t="s">
        <v>2633</v>
      </c>
      <c r="I331" s="136" t="s">
        <v>13</v>
      </c>
    </row>
    <row r="332" spans="1:9" s="97" customFormat="1" ht="38.25">
      <c r="A332" s="122">
        <f t="shared" si="8"/>
        <v>97</v>
      </c>
      <c r="B332" s="89" t="s">
        <v>2634</v>
      </c>
      <c r="C332" s="136" t="s">
        <v>2127</v>
      </c>
      <c r="D332" s="131">
        <v>566</v>
      </c>
      <c r="E332" s="89" t="s">
        <v>2507</v>
      </c>
      <c r="F332" s="124">
        <v>40480</v>
      </c>
      <c r="G332" s="124">
        <v>40480</v>
      </c>
      <c r="H332" s="59" t="s">
        <v>2509</v>
      </c>
      <c r="I332" s="136" t="s">
        <v>13</v>
      </c>
    </row>
    <row r="333" spans="1:9" s="97" customFormat="1" ht="38.25">
      <c r="A333" s="122">
        <f t="shared" si="8"/>
        <v>98</v>
      </c>
      <c r="B333" s="89" t="s">
        <v>2636</v>
      </c>
      <c r="C333" s="136" t="s">
        <v>2127</v>
      </c>
      <c r="D333" s="131">
        <v>2000</v>
      </c>
      <c r="E333" s="89" t="s">
        <v>2635</v>
      </c>
      <c r="F333" s="124">
        <v>40480</v>
      </c>
      <c r="G333" s="124">
        <v>40541</v>
      </c>
      <c r="H333" s="59" t="s">
        <v>2637</v>
      </c>
      <c r="I333" s="136" t="s">
        <v>13</v>
      </c>
    </row>
    <row r="334" spans="1:9" s="97" customFormat="1" ht="38.25">
      <c r="A334" s="122">
        <f t="shared" si="8"/>
        <v>99</v>
      </c>
      <c r="B334" s="89" t="s">
        <v>2638</v>
      </c>
      <c r="C334" s="136" t="s">
        <v>2127</v>
      </c>
      <c r="D334" s="131">
        <v>185.32</v>
      </c>
      <c r="E334" s="89" t="s">
        <v>2413</v>
      </c>
      <c r="F334" s="124">
        <v>40459</v>
      </c>
      <c r="G334" s="124">
        <v>40468</v>
      </c>
      <c r="H334" s="59" t="s">
        <v>2506</v>
      </c>
      <c r="I334" s="136" t="s">
        <v>13</v>
      </c>
    </row>
    <row r="335" spans="1:9" s="97" customFormat="1" ht="51">
      <c r="A335" s="122">
        <f t="shared" si="8"/>
        <v>100</v>
      </c>
      <c r="B335" s="89" t="s">
        <v>2639</v>
      </c>
      <c r="C335" s="136" t="s">
        <v>2127</v>
      </c>
      <c r="D335" s="131">
        <v>2070</v>
      </c>
      <c r="E335" s="89" t="s">
        <v>2419</v>
      </c>
      <c r="F335" s="124">
        <v>40416</v>
      </c>
      <c r="G335" s="124">
        <v>40417</v>
      </c>
      <c r="H335" s="59" t="s">
        <v>2640</v>
      </c>
      <c r="I335" s="136" t="s">
        <v>13</v>
      </c>
    </row>
    <row r="336" spans="1:9" s="97" customFormat="1" ht="51">
      <c r="A336" s="122">
        <f>A335+1</f>
        <v>101</v>
      </c>
      <c r="B336" s="89" t="s">
        <v>2642</v>
      </c>
      <c r="C336" s="136" t="s">
        <v>2127</v>
      </c>
      <c r="D336" s="131">
        <v>9850</v>
      </c>
      <c r="E336" s="89" t="s">
        <v>2641</v>
      </c>
      <c r="F336" s="124">
        <v>40479</v>
      </c>
      <c r="G336" s="124">
        <v>40487</v>
      </c>
      <c r="H336" s="59" t="s">
        <v>2370</v>
      </c>
      <c r="I336" s="136" t="s">
        <v>13</v>
      </c>
    </row>
    <row r="337" spans="1:9" s="97" customFormat="1">
      <c r="A337" s="126">
        <f>A336+1</f>
        <v>102</v>
      </c>
      <c r="B337" s="127" t="s">
        <v>2643</v>
      </c>
      <c r="C337" s="138" t="s">
        <v>2127</v>
      </c>
      <c r="D337" s="131">
        <v>3900</v>
      </c>
      <c r="E337" s="127" t="s">
        <v>2223</v>
      </c>
      <c r="F337" s="130">
        <v>40478</v>
      </c>
      <c r="G337" s="130">
        <v>40507</v>
      </c>
      <c r="H337" s="59" t="s">
        <v>2215</v>
      </c>
      <c r="I337" s="138" t="s">
        <v>13</v>
      </c>
    </row>
    <row r="338" spans="1:9" s="97" customFormat="1">
      <c r="A338" s="126"/>
      <c r="B338" s="127"/>
      <c r="C338" s="138"/>
      <c r="D338" s="131">
        <v>5699</v>
      </c>
      <c r="E338" s="127"/>
      <c r="F338" s="130"/>
      <c r="G338" s="130"/>
      <c r="H338" s="59" t="s">
        <v>2644</v>
      </c>
      <c r="I338" s="138"/>
    </row>
    <row r="339" spans="1:9" s="97" customFormat="1">
      <c r="A339" s="126">
        <f>A337+1</f>
        <v>103</v>
      </c>
      <c r="B339" s="127" t="s">
        <v>2645</v>
      </c>
      <c r="C339" s="138" t="s">
        <v>2127</v>
      </c>
      <c r="D339" s="131">
        <v>553.97</v>
      </c>
      <c r="E339" s="127" t="s">
        <v>2442</v>
      </c>
      <c r="F339" s="130">
        <v>40487</v>
      </c>
      <c r="G339" s="130">
        <v>40491</v>
      </c>
      <c r="H339" s="59" t="s">
        <v>439</v>
      </c>
      <c r="I339" s="138" t="s">
        <v>13</v>
      </c>
    </row>
    <row r="340" spans="1:9" s="97" customFormat="1" ht="27" customHeight="1">
      <c r="A340" s="126"/>
      <c r="B340" s="127"/>
      <c r="C340" s="138"/>
      <c r="D340" s="131">
        <v>3250</v>
      </c>
      <c r="E340" s="127"/>
      <c r="F340" s="130"/>
      <c r="G340" s="130"/>
      <c r="H340" s="59" t="s">
        <v>2646</v>
      </c>
      <c r="I340" s="138"/>
    </row>
    <row r="341" spans="1:9" s="97" customFormat="1" ht="33" customHeight="1">
      <c r="A341" s="122">
        <f>A339+1</f>
        <v>104</v>
      </c>
      <c r="B341" s="89" t="s">
        <v>2647</v>
      </c>
      <c r="C341" s="136" t="s">
        <v>44</v>
      </c>
      <c r="D341" s="131">
        <v>154024.25</v>
      </c>
      <c r="E341" s="89" t="s">
        <v>2179</v>
      </c>
      <c r="F341" s="124">
        <v>40313</v>
      </c>
      <c r="G341" s="124">
        <v>40543</v>
      </c>
      <c r="H341" s="59" t="s">
        <v>2648</v>
      </c>
      <c r="I341" s="136" t="s">
        <v>13</v>
      </c>
    </row>
    <row r="342" spans="1:9" s="97" customFormat="1" ht="38.25">
      <c r="A342" s="122">
        <f>A341+1</f>
        <v>105</v>
      </c>
      <c r="B342" s="89" t="s">
        <v>2649</v>
      </c>
      <c r="C342" s="136" t="s">
        <v>2127</v>
      </c>
      <c r="D342" s="131">
        <v>855</v>
      </c>
      <c r="E342" s="89" t="s">
        <v>2442</v>
      </c>
      <c r="F342" s="124">
        <v>40206</v>
      </c>
      <c r="G342" s="124">
        <v>40483</v>
      </c>
      <c r="H342" s="59" t="s">
        <v>2556</v>
      </c>
      <c r="I342" s="136" t="s">
        <v>13</v>
      </c>
    </row>
    <row r="343" spans="1:9" s="97" customFormat="1" ht="38.25">
      <c r="A343" s="122">
        <f>A342+1</f>
        <v>106</v>
      </c>
      <c r="B343" s="89" t="s">
        <v>2650</v>
      </c>
      <c r="C343" s="136" t="s">
        <v>2127</v>
      </c>
      <c r="D343" s="131">
        <v>13772.32</v>
      </c>
      <c r="E343" s="89" t="s">
        <v>2124</v>
      </c>
      <c r="F343" s="124">
        <v>40438</v>
      </c>
      <c r="G343" s="124">
        <v>40452</v>
      </c>
      <c r="H343" s="59" t="s">
        <v>840</v>
      </c>
      <c r="I343" s="136" t="s">
        <v>13</v>
      </c>
    </row>
    <row r="344" spans="1:9" s="97" customFormat="1" ht="38.25">
      <c r="A344" s="122">
        <f>A343+1</f>
        <v>107</v>
      </c>
      <c r="B344" s="89" t="s">
        <v>2651</v>
      </c>
      <c r="C344" s="136" t="s">
        <v>2127</v>
      </c>
      <c r="D344" s="131">
        <v>4800</v>
      </c>
      <c r="E344" s="89" t="s">
        <v>2172</v>
      </c>
      <c r="F344" s="124">
        <v>40437</v>
      </c>
      <c r="G344" s="124">
        <v>40543</v>
      </c>
      <c r="H344" s="59" t="s">
        <v>2652</v>
      </c>
      <c r="I344" s="136" t="s">
        <v>13</v>
      </c>
    </row>
    <row r="345" spans="1:9" s="97" customFormat="1" ht="38.25">
      <c r="A345" s="122">
        <f>A344+1</f>
        <v>108</v>
      </c>
      <c r="B345" s="89" t="s">
        <v>2653</v>
      </c>
      <c r="C345" s="136" t="s">
        <v>2127</v>
      </c>
      <c r="D345" s="131">
        <v>1237.5</v>
      </c>
      <c r="E345" s="89" t="s">
        <v>2507</v>
      </c>
      <c r="F345" s="124">
        <v>40420</v>
      </c>
      <c r="G345" s="124">
        <v>40420</v>
      </c>
      <c r="H345" s="59" t="s">
        <v>2599</v>
      </c>
      <c r="I345" s="136" t="s">
        <v>13</v>
      </c>
    </row>
    <row r="346" spans="1:9" s="97" customFormat="1" ht="30">
      <c r="A346" s="126">
        <f>A345+1</f>
        <v>109</v>
      </c>
      <c r="B346" s="127" t="s">
        <v>2654</v>
      </c>
      <c r="C346" s="138" t="s">
        <v>2127</v>
      </c>
      <c r="D346" s="131">
        <v>850</v>
      </c>
      <c r="E346" s="127" t="s">
        <v>2223</v>
      </c>
      <c r="F346" s="130">
        <v>40458</v>
      </c>
      <c r="G346" s="130">
        <v>40487</v>
      </c>
      <c r="H346" s="59" t="s">
        <v>2606</v>
      </c>
      <c r="I346" s="138" t="s">
        <v>13</v>
      </c>
    </row>
    <row r="347" spans="1:9" s="97" customFormat="1">
      <c r="A347" s="126"/>
      <c r="B347" s="127"/>
      <c r="C347" s="138"/>
      <c r="D347" s="131">
        <v>1401.36</v>
      </c>
      <c r="E347" s="127"/>
      <c r="F347" s="130"/>
      <c r="G347" s="130"/>
      <c r="H347" s="59" t="s">
        <v>2655</v>
      </c>
      <c r="I347" s="138"/>
    </row>
    <row r="348" spans="1:9" s="97" customFormat="1">
      <c r="A348" s="126"/>
      <c r="B348" s="127"/>
      <c r="C348" s="138"/>
      <c r="D348" s="131">
        <v>152.1</v>
      </c>
      <c r="E348" s="127"/>
      <c r="F348" s="130"/>
      <c r="G348" s="130"/>
      <c r="H348" s="59" t="s">
        <v>2656</v>
      </c>
      <c r="I348" s="138"/>
    </row>
    <row r="349" spans="1:9" s="97" customFormat="1" ht="30">
      <c r="A349" s="126"/>
      <c r="B349" s="127"/>
      <c r="C349" s="138"/>
      <c r="D349" s="131">
        <v>1712</v>
      </c>
      <c r="E349" s="127"/>
      <c r="F349" s="130"/>
      <c r="G349" s="130"/>
      <c r="H349" s="59" t="s">
        <v>2657</v>
      </c>
      <c r="I349" s="138"/>
    </row>
    <row r="350" spans="1:9" s="97" customFormat="1">
      <c r="A350" s="126"/>
      <c r="B350" s="127"/>
      <c r="C350" s="138"/>
      <c r="D350" s="131">
        <v>2632.5</v>
      </c>
      <c r="E350" s="127"/>
      <c r="F350" s="130"/>
      <c r="G350" s="130"/>
      <c r="H350" s="59" t="s">
        <v>2658</v>
      </c>
      <c r="I350" s="138"/>
    </row>
    <row r="351" spans="1:9" s="97" customFormat="1" ht="26.25" customHeight="1">
      <c r="A351" s="126">
        <f>A346+1</f>
        <v>110</v>
      </c>
      <c r="B351" s="127" t="s">
        <v>2659</v>
      </c>
      <c r="C351" s="138" t="s">
        <v>2127</v>
      </c>
      <c r="D351" s="131">
        <v>1351.32</v>
      </c>
      <c r="E351" s="127" t="s">
        <v>2124</v>
      </c>
      <c r="F351" s="130">
        <v>40410</v>
      </c>
      <c r="G351" s="130">
        <v>40424</v>
      </c>
      <c r="H351" s="59" t="s">
        <v>2655</v>
      </c>
      <c r="I351" s="138" t="s">
        <v>13</v>
      </c>
    </row>
    <row r="352" spans="1:9" s="97" customFormat="1" ht="26.25" customHeight="1">
      <c r="A352" s="126"/>
      <c r="B352" s="127"/>
      <c r="C352" s="138"/>
      <c r="D352" s="131">
        <v>347.49</v>
      </c>
      <c r="E352" s="127"/>
      <c r="F352" s="130"/>
      <c r="G352" s="130"/>
      <c r="H352" s="59" t="s">
        <v>419</v>
      </c>
      <c r="I352" s="138"/>
    </row>
    <row r="353" spans="1:9" s="97" customFormat="1" ht="60" customHeight="1">
      <c r="A353" s="122">
        <f>A351+1</f>
        <v>111</v>
      </c>
      <c r="B353" s="89" t="s">
        <v>2661</v>
      </c>
      <c r="C353" s="136" t="s">
        <v>2127</v>
      </c>
      <c r="D353" s="131">
        <v>1874.18</v>
      </c>
      <c r="E353" s="89" t="s">
        <v>2660</v>
      </c>
      <c r="F353" s="124">
        <v>40462</v>
      </c>
      <c r="G353" s="124">
        <v>40543</v>
      </c>
      <c r="H353" s="59" t="s">
        <v>2662</v>
      </c>
      <c r="I353" s="136" t="s">
        <v>13</v>
      </c>
    </row>
    <row r="354" spans="1:9" s="97" customFormat="1" ht="38.25">
      <c r="A354" s="122">
        <f>A353+1</f>
        <v>112</v>
      </c>
      <c r="B354" s="89" t="s">
        <v>2663</v>
      </c>
      <c r="C354" s="136" t="s">
        <v>2127</v>
      </c>
      <c r="D354" s="131">
        <v>238.4</v>
      </c>
      <c r="E354" s="89" t="s">
        <v>2442</v>
      </c>
      <c r="F354" s="124">
        <v>40462</v>
      </c>
      <c r="G354" s="124">
        <v>40466</v>
      </c>
      <c r="H354" s="59" t="s">
        <v>2481</v>
      </c>
      <c r="I354" s="136" t="s">
        <v>13</v>
      </c>
    </row>
    <row r="355" spans="1:9" s="97" customFormat="1" ht="60" customHeight="1">
      <c r="A355" s="122">
        <f>A354+1</f>
        <v>113</v>
      </c>
      <c r="B355" s="89" t="s">
        <v>2664</v>
      </c>
      <c r="C355" s="136" t="s">
        <v>2127</v>
      </c>
      <c r="D355" s="131">
        <v>5000</v>
      </c>
      <c r="E355" s="89" t="s">
        <v>2223</v>
      </c>
      <c r="F355" s="124">
        <v>40497</v>
      </c>
      <c r="G355" s="124">
        <v>40526</v>
      </c>
      <c r="H355" s="59" t="s">
        <v>2254</v>
      </c>
      <c r="I355" s="136" t="s">
        <v>13</v>
      </c>
    </row>
    <row r="356" spans="1:9" s="97" customFormat="1" ht="38.25">
      <c r="A356" s="122">
        <f>A355+1</f>
        <v>114</v>
      </c>
      <c r="B356" s="89" t="s">
        <v>2665</v>
      </c>
      <c r="C356" s="136" t="s">
        <v>2667</v>
      </c>
      <c r="D356" s="131">
        <v>73149.09</v>
      </c>
      <c r="E356" s="89" t="s">
        <v>2429</v>
      </c>
      <c r="F356" s="124">
        <v>40486</v>
      </c>
      <c r="G356" s="124">
        <v>40543</v>
      </c>
      <c r="H356" s="59" t="s">
        <v>2666</v>
      </c>
      <c r="I356" s="136" t="s">
        <v>13</v>
      </c>
    </row>
    <row r="357" spans="1:9" s="97" customFormat="1" ht="38.25">
      <c r="A357" s="122">
        <f>A356+1</f>
        <v>115</v>
      </c>
      <c r="B357" s="89" t="s">
        <v>2668</v>
      </c>
      <c r="C357" s="136" t="s">
        <v>2127</v>
      </c>
      <c r="D357" s="131">
        <v>4500</v>
      </c>
      <c r="E357" s="89" t="s">
        <v>2223</v>
      </c>
      <c r="F357" s="124">
        <v>40497</v>
      </c>
      <c r="G357" s="124">
        <v>40526</v>
      </c>
      <c r="H357" s="59" t="s">
        <v>2669</v>
      </c>
      <c r="I357" s="136" t="s">
        <v>13</v>
      </c>
    </row>
    <row r="358" spans="1:9" s="97" customFormat="1" ht="24" customHeight="1">
      <c r="A358" s="126">
        <f>A357+1</f>
        <v>116</v>
      </c>
      <c r="B358" s="127" t="s">
        <v>2670</v>
      </c>
      <c r="C358" s="138" t="s">
        <v>2127</v>
      </c>
      <c r="D358" s="131">
        <v>2473.96</v>
      </c>
      <c r="E358" s="130" t="s">
        <v>2442</v>
      </c>
      <c r="F358" s="130">
        <v>40497</v>
      </c>
      <c r="G358" s="130">
        <v>40501</v>
      </c>
      <c r="H358" s="59" t="s">
        <v>2671</v>
      </c>
      <c r="I358" s="138" t="s">
        <v>13</v>
      </c>
    </row>
    <row r="359" spans="1:9" s="97" customFormat="1" ht="24" customHeight="1">
      <c r="A359" s="126"/>
      <c r="B359" s="127"/>
      <c r="C359" s="138"/>
      <c r="D359" s="131">
        <v>711.54</v>
      </c>
      <c r="E359" s="127"/>
      <c r="F359" s="130"/>
      <c r="G359" s="130"/>
      <c r="H359" s="59" t="s">
        <v>2672</v>
      </c>
      <c r="I359" s="138"/>
    </row>
    <row r="360" spans="1:9" s="97" customFormat="1" ht="24" customHeight="1">
      <c r="A360" s="126"/>
      <c r="B360" s="127"/>
      <c r="C360" s="138"/>
      <c r="D360" s="131">
        <v>412.54</v>
      </c>
      <c r="E360" s="127"/>
      <c r="F360" s="130"/>
      <c r="G360" s="130"/>
      <c r="H360" s="59" t="s">
        <v>2673</v>
      </c>
      <c r="I360" s="138"/>
    </row>
    <row r="361" spans="1:9" s="97" customFormat="1" ht="57.75" customHeight="1">
      <c r="A361" s="122">
        <f>A358+1</f>
        <v>117</v>
      </c>
      <c r="B361" s="89" t="s">
        <v>2674</v>
      </c>
      <c r="C361" s="136" t="s">
        <v>2127</v>
      </c>
      <c r="D361" s="131">
        <v>1989.24</v>
      </c>
      <c r="E361" s="89" t="s">
        <v>2419</v>
      </c>
      <c r="F361" s="124">
        <v>40498</v>
      </c>
      <c r="G361" s="124">
        <v>40499</v>
      </c>
      <c r="H361" s="59" t="s">
        <v>2675</v>
      </c>
      <c r="I361" s="136" t="s">
        <v>13</v>
      </c>
    </row>
    <row r="362" spans="1:9" s="97" customFormat="1" ht="38.25">
      <c r="A362" s="122">
        <f t="shared" ref="A362:A368" si="9">A361+1</f>
        <v>118</v>
      </c>
      <c r="B362" s="89" t="s">
        <v>2677</v>
      </c>
      <c r="C362" s="136" t="s">
        <v>2127</v>
      </c>
      <c r="D362" s="131">
        <v>2000</v>
      </c>
      <c r="E362" s="89" t="s">
        <v>2676</v>
      </c>
      <c r="F362" s="124">
        <v>40469</v>
      </c>
      <c r="G362" s="124">
        <v>40543</v>
      </c>
      <c r="H362" s="59" t="s">
        <v>2678</v>
      </c>
      <c r="I362" s="136" t="s">
        <v>13</v>
      </c>
    </row>
    <row r="363" spans="1:9" s="97" customFormat="1" ht="38.25">
      <c r="A363" s="122">
        <f t="shared" si="9"/>
        <v>119</v>
      </c>
      <c r="B363" s="89" t="s">
        <v>2680</v>
      </c>
      <c r="C363" s="136" t="s">
        <v>2127</v>
      </c>
      <c r="D363" s="131">
        <v>3500</v>
      </c>
      <c r="E363" s="89" t="s">
        <v>2679</v>
      </c>
      <c r="F363" s="124">
        <v>40441</v>
      </c>
      <c r="G363" s="124">
        <v>40543</v>
      </c>
      <c r="H363" s="59" t="s">
        <v>2681</v>
      </c>
      <c r="I363" s="136" t="s">
        <v>13</v>
      </c>
    </row>
    <row r="364" spans="1:9" s="97" customFormat="1" ht="38.25">
      <c r="A364" s="122">
        <f t="shared" si="9"/>
        <v>120</v>
      </c>
      <c r="B364" s="89" t="s">
        <v>2682</v>
      </c>
      <c r="C364" s="136" t="s">
        <v>2127</v>
      </c>
      <c r="D364" s="131">
        <v>100.2</v>
      </c>
      <c r="E364" s="89" t="s">
        <v>2442</v>
      </c>
      <c r="F364" s="124">
        <v>40504</v>
      </c>
      <c r="G364" s="124">
        <v>40508</v>
      </c>
      <c r="H364" s="59" t="s">
        <v>2556</v>
      </c>
      <c r="I364" s="136" t="s">
        <v>13</v>
      </c>
    </row>
    <row r="365" spans="1:9" s="97" customFormat="1" ht="57.75" customHeight="1">
      <c r="A365" s="122">
        <f t="shared" si="9"/>
        <v>121</v>
      </c>
      <c r="B365" s="89" t="s">
        <v>2683</v>
      </c>
      <c r="C365" s="136" t="s">
        <v>2127</v>
      </c>
      <c r="D365" s="131">
        <v>7000</v>
      </c>
      <c r="E365" s="89" t="s">
        <v>2223</v>
      </c>
      <c r="F365" s="124">
        <v>40497</v>
      </c>
      <c r="G365" s="124">
        <v>40526</v>
      </c>
      <c r="H365" s="59" t="s">
        <v>2684</v>
      </c>
      <c r="I365" s="136" t="s">
        <v>13</v>
      </c>
    </row>
    <row r="366" spans="1:9" s="97" customFormat="1" ht="81" customHeight="1">
      <c r="A366" s="122">
        <f t="shared" si="9"/>
        <v>122</v>
      </c>
      <c r="B366" s="89" t="s">
        <v>2685</v>
      </c>
      <c r="C366" s="136" t="s">
        <v>2127</v>
      </c>
      <c r="D366" s="131">
        <v>230</v>
      </c>
      <c r="E366" s="89" t="s">
        <v>2223</v>
      </c>
      <c r="F366" s="124">
        <v>40478</v>
      </c>
      <c r="G366" s="124">
        <v>40507</v>
      </c>
      <c r="H366" s="59" t="s">
        <v>2686</v>
      </c>
      <c r="I366" s="136" t="s">
        <v>13</v>
      </c>
    </row>
    <row r="367" spans="1:9" s="97" customFormat="1" ht="102" customHeight="1">
      <c r="A367" s="122">
        <f t="shared" si="9"/>
        <v>123</v>
      </c>
      <c r="B367" s="89" t="s">
        <v>2687</v>
      </c>
      <c r="C367" s="136" t="s">
        <v>2127</v>
      </c>
      <c r="D367" s="131">
        <v>4255</v>
      </c>
      <c r="E367" s="89" t="s">
        <v>2223</v>
      </c>
      <c r="F367" s="124">
        <v>40497</v>
      </c>
      <c r="G367" s="124">
        <v>40526</v>
      </c>
      <c r="H367" s="59" t="s">
        <v>2215</v>
      </c>
      <c r="I367" s="136" t="s">
        <v>13</v>
      </c>
    </row>
    <row r="368" spans="1:9" s="97" customFormat="1" ht="59.25" customHeight="1">
      <c r="A368" s="122">
        <f t="shared" si="9"/>
        <v>124</v>
      </c>
      <c r="B368" s="89" t="s">
        <v>2688</v>
      </c>
      <c r="C368" s="136" t="s">
        <v>2127</v>
      </c>
      <c r="D368" s="131">
        <v>142.5</v>
      </c>
      <c r="E368" s="89" t="s">
        <v>2419</v>
      </c>
      <c r="F368" s="124">
        <v>40387</v>
      </c>
      <c r="G368" s="124">
        <v>40388</v>
      </c>
      <c r="H368" s="59" t="s">
        <v>2582</v>
      </c>
      <c r="I368" s="136" t="s">
        <v>13</v>
      </c>
    </row>
    <row r="369" spans="1:9" s="97" customFormat="1" ht="30">
      <c r="A369" s="126">
        <f>A368+1</f>
        <v>125</v>
      </c>
      <c r="B369" s="127" t="s">
        <v>2689</v>
      </c>
      <c r="C369" s="138" t="s">
        <v>2127</v>
      </c>
      <c r="D369" s="131">
        <v>2327.8000000000002</v>
      </c>
      <c r="E369" s="127" t="s">
        <v>2442</v>
      </c>
      <c r="F369" s="130">
        <v>40490</v>
      </c>
      <c r="G369" s="130">
        <v>40494</v>
      </c>
      <c r="H369" s="59" t="s">
        <v>2690</v>
      </c>
      <c r="I369" s="138" t="s">
        <v>13</v>
      </c>
    </row>
    <row r="370" spans="1:9" s="97" customFormat="1">
      <c r="A370" s="126"/>
      <c r="B370" s="127"/>
      <c r="C370" s="138"/>
      <c r="D370" s="131">
        <v>771.35</v>
      </c>
      <c r="E370" s="127"/>
      <c r="F370" s="130"/>
      <c r="G370" s="130"/>
      <c r="H370" s="59" t="s">
        <v>2691</v>
      </c>
      <c r="I370" s="138"/>
    </row>
    <row r="371" spans="1:9" s="97" customFormat="1" ht="30">
      <c r="A371" s="126">
        <f>A369+1</f>
        <v>126</v>
      </c>
      <c r="B371" s="127" t="s">
        <v>2692</v>
      </c>
      <c r="C371" s="138" t="s">
        <v>2127</v>
      </c>
      <c r="D371" s="131">
        <v>820</v>
      </c>
      <c r="E371" s="127" t="s">
        <v>2124</v>
      </c>
      <c r="F371" s="130">
        <v>40511</v>
      </c>
      <c r="G371" s="130">
        <v>40525</v>
      </c>
      <c r="H371" s="59" t="s">
        <v>2606</v>
      </c>
      <c r="I371" s="138" t="s">
        <v>13</v>
      </c>
    </row>
    <row r="372" spans="1:9" s="97" customFormat="1">
      <c r="A372" s="126"/>
      <c r="B372" s="127"/>
      <c r="C372" s="138"/>
      <c r="D372" s="131">
        <v>2280</v>
      </c>
      <c r="E372" s="127"/>
      <c r="F372" s="130"/>
      <c r="G372" s="130"/>
      <c r="H372" s="59" t="s">
        <v>2693</v>
      </c>
      <c r="I372" s="138"/>
    </row>
    <row r="373" spans="1:9" s="97" customFormat="1">
      <c r="A373" s="126"/>
      <c r="B373" s="127"/>
      <c r="C373" s="138"/>
      <c r="D373" s="131">
        <v>550</v>
      </c>
      <c r="E373" s="127"/>
      <c r="F373" s="130"/>
      <c r="G373" s="130"/>
      <c r="H373" s="59" t="s">
        <v>2694</v>
      </c>
      <c r="I373" s="138"/>
    </row>
    <row r="374" spans="1:9" s="97" customFormat="1" ht="30">
      <c r="A374" s="126"/>
      <c r="B374" s="127"/>
      <c r="C374" s="138"/>
      <c r="D374" s="131">
        <v>1383.5</v>
      </c>
      <c r="E374" s="127"/>
      <c r="F374" s="130"/>
      <c r="G374" s="130"/>
      <c r="H374" s="59" t="s">
        <v>2657</v>
      </c>
      <c r="I374" s="138"/>
    </row>
    <row r="375" spans="1:9" s="97" customFormat="1" ht="38.25">
      <c r="A375" s="122">
        <f>A371+1</f>
        <v>127</v>
      </c>
      <c r="B375" s="89" t="s">
        <v>2696</v>
      </c>
      <c r="C375" s="136" t="s">
        <v>2127</v>
      </c>
      <c r="D375" s="131">
        <v>360</v>
      </c>
      <c r="E375" s="89" t="s">
        <v>2695</v>
      </c>
      <c r="F375" s="124">
        <v>40441</v>
      </c>
      <c r="G375" s="124">
        <v>40460</v>
      </c>
      <c r="H375" s="59" t="s">
        <v>2697</v>
      </c>
      <c r="I375" s="136" t="s">
        <v>13</v>
      </c>
    </row>
    <row r="376" spans="1:9" s="97" customFormat="1" ht="57" customHeight="1">
      <c r="A376" s="122">
        <f>A375+1</f>
        <v>128</v>
      </c>
      <c r="B376" s="89" t="s">
        <v>2698</v>
      </c>
      <c r="C376" s="136" t="s">
        <v>2127</v>
      </c>
      <c r="D376" s="131">
        <v>138.99</v>
      </c>
      <c r="E376" s="89" t="s">
        <v>2442</v>
      </c>
      <c r="F376" s="124">
        <v>40476</v>
      </c>
      <c r="G376" s="124">
        <v>40480</v>
      </c>
      <c r="H376" s="59" t="s">
        <v>2609</v>
      </c>
      <c r="I376" s="136" t="s">
        <v>13</v>
      </c>
    </row>
    <row r="377" spans="1:9" s="97" customFormat="1" ht="26.25" customHeight="1">
      <c r="A377" s="126">
        <f>A376+1</f>
        <v>129</v>
      </c>
      <c r="B377" s="127" t="s">
        <v>2699</v>
      </c>
      <c r="C377" s="138" t="s">
        <v>2127</v>
      </c>
      <c r="D377" s="131">
        <v>1315.12</v>
      </c>
      <c r="E377" s="127" t="s">
        <v>2419</v>
      </c>
      <c r="F377" s="130">
        <v>40506</v>
      </c>
      <c r="G377" s="130">
        <v>40507</v>
      </c>
      <c r="H377" s="59" t="s">
        <v>2675</v>
      </c>
      <c r="I377" s="138" t="s">
        <v>13</v>
      </c>
    </row>
    <row r="378" spans="1:9" s="97" customFormat="1" ht="26.25" customHeight="1">
      <c r="A378" s="126"/>
      <c r="B378" s="127"/>
      <c r="C378" s="138"/>
      <c r="D378" s="131">
        <v>648</v>
      </c>
      <c r="E378" s="127"/>
      <c r="F378" s="130"/>
      <c r="G378" s="130"/>
      <c r="H378" s="59" t="s">
        <v>2700</v>
      </c>
      <c r="I378" s="138"/>
    </row>
    <row r="379" spans="1:9" s="97" customFormat="1" ht="38.25">
      <c r="A379" s="122">
        <f>A377+1</f>
        <v>130</v>
      </c>
      <c r="B379" s="89" t="s">
        <v>2702</v>
      </c>
      <c r="C379" s="136" t="s">
        <v>2127</v>
      </c>
      <c r="D379" s="131">
        <v>5000</v>
      </c>
      <c r="E379" s="89" t="s">
        <v>2701</v>
      </c>
      <c r="F379" s="124">
        <v>40437</v>
      </c>
      <c r="G379" s="124">
        <v>40543</v>
      </c>
      <c r="H379" s="59" t="s">
        <v>2703</v>
      </c>
      <c r="I379" s="136" t="s">
        <v>13</v>
      </c>
    </row>
    <row r="380" spans="1:9" s="97" customFormat="1" ht="38.25">
      <c r="A380" s="122">
        <f>A379+1</f>
        <v>131</v>
      </c>
      <c r="B380" s="89" t="s">
        <v>2704</v>
      </c>
      <c r="C380" s="136" t="s">
        <v>2127</v>
      </c>
      <c r="D380" s="131">
        <v>1095</v>
      </c>
      <c r="E380" s="89" t="s">
        <v>2413</v>
      </c>
      <c r="F380" s="124">
        <v>40507</v>
      </c>
      <c r="G380" s="124">
        <v>40518</v>
      </c>
      <c r="H380" s="59" t="s">
        <v>2198</v>
      </c>
      <c r="I380" s="136" t="s">
        <v>13</v>
      </c>
    </row>
    <row r="381" spans="1:9" s="97" customFormat="1" ht="38.25">
      <c r="A381" s="122">
        <f>A380+1</f>
        <v>132</v>
      </c>
      <c r="B381" s="89" t="s">
        <v>2705</v>
      </c>
      <c r="C381" s="136" t="s">
        <v>2127</v>
      </c>
      <c r="D381" s="131">
        <v>213.3</v>
      </c>
      <c r="E381" s="89" t="s">
        <v>2442</v>
      </c>
      <c r="F381" s="124">
        <v>40507</v>
      </c>
      <c r="G381" s="124">
        <v>40522</v>
      </c>
      <c r="H381" s="59" t="s">
        <v>2502</v>
      </c>
      <c r="I381" s="136" t="s">
        <v>13</v>
      </c>
    </row>
    <row r="382" spans="1:9" s="97" customFormat="1" ht="38.25">
      <c r="A382" s="122">
        <f>A381+1</f>
        <v>133</v>
      </c>
      <c r="B382" s="89" t="s">
        <v>2706</v>
      </c>
      <c r="C382" s="136" t="s">
        <v>2127</v>
      </c>
      <c r="D382" s="131">
        <v>2000</v>
      </c>
      <c r="E382" s="89" t="s">
        <v>2486</v>
      </c>
      <c r="F382" s="124">
        <v>40466</v>
      </c>
      <c r="G382" s="124">
        <v>40541</v>
      </c>
      <c r="H382" s="59" t="s">
        <v>2707</v>
      </c>
      <c r="I382" s="136" t="s">
        <v>13</v>
      </c>
    </row>
    <row r="383" spans="1:9" s="97" customFormat="1">
      <c r="A383" s="126">
        <f>A382+1</f>
        <v>134</v>
      </c>
      <c r="B383" s="127" t="s">
        <v>2708</v>
      </c>
      <c r="C383" s="138" t="s">
        <v>2127</v>
      </c>
      <c r="D383" s="131">
        <v>117.25</v>
      </c>
      <c r="E383" s="127" t="s">
        <v>2413</v>
      </c>
      <c r="F383" s="130">
        <v>40512</v>
      </c>
      <c r="G383" s="130">
        <v>40521</v>
      </c>
      <c r="H383" s="59" t="s">
        <v>2655</v>
      </c>
      <c r="I383" s="138" t="s">
        <v>13</v>
      </c>
    </row>
    <row r="384" spans="1:9" s="97" customFormat="1" ht="30">
      <c r="A384" s="126"/>
      <c r="B384" s="127"/>
      <c r="C384" s="138"/>
      <c r="D384" s="131">
        <v>187</v>
      </c>
      <c r="E384" s="127"/>
      <c r="F384" s="130"/>
      <c r="G384" s="130"/>
      <c r="H384" s="59" t="s">
        <v>2709</v>
      </c>
      <c r="I384" s="138"/>
    </row>
    <row r="385" spans="1:9" s="97" customFormat="1" ht="30">
      <c r="A385" s="126"/>
      <c r="B385" s="127"/>
      <c r="C385" s="138"/>
      <c r="D385" s="131">
        <v>2667.2</v>
      </c>
      <c r="E385" s="127"/>
      <c r="F385" s="130"/>
      <c r="G385" s="130"/>
      <c r="H385" s="59" t="s">
        <v>2710</v>
      </c>
      <c r="I385" s="138"/>
    </row>
    <row r="386" spans="1:9" s="97" customFormat="1" ht="38.25">
      <c r="A386" s="122">
        <f>A383+1</f>
        <v>135</v>
      </c>
      <c r="B386" s="89" t="s">
        <v>2711</v>
      </c>
      <c r="C386" s="136" t="s">
        <v>2127</v>
      </c>
      <c r="D386" s="131">
        <v>5100</v>
      </c>
      <c r="E386" s="89" t="s">
        <v>2223</v>
      </c>
      <c r="F386" s="124">
        <v>40498</v>
      </c>
      <c r="G386" s="124">
        <v>40527</v>
      </c>
      <c r="H386" s="59" t="s">
        <v>2712</v>
      </c>
      <c r="I386" s="136" t="s">
        <v>13</v>
      </c>
    </row>
    <row r="387" spans="1:9" s="97" customFormat="1">
      <c r="A387" s="126">
        <f>A386+1</f>
        <v>136</v>
      </c>
      <c r="B387" s="127" t="s">
        <v>2713</v>
      </c>
      <c r="C387" s="138" t="s">
        <v>2127</v>
      </c>
      <c r="D387" s="131">
        <v>1016.27</v>
      </c>
      <c r="E387" s="127" t="s">
        <v>2413</v>
      </c>
      <c r="F387" s="130">
        <v>40403</v>
      </c>
      <c r="G387" s="130">
        <v>40412</v>
      </c>
      <c r="H387" s="59" t="s">
        <v>1989</v>
      </c>
      <c r="I387" s="138" t="s">
        <v>13</v>
      </c>
    </row>
    <row r="388" spans="1:9" s="97" customFormat="1">
      <c r="A388" s="126"/>
      <c r="B388" s="127"/>
      <c r="C388" s="138"/>
      <c r="D388" s="131">
        <v>198</v>
      </c>
      <c r="E388" s="127"/>
      <c r="F388" s="130"/>
      <c r="G388" s="130"/>
      <c r="H388" s="59" t="s">
        <v>2714</v>
      </c>
      <c r="I388" s="138"/>
    </row>
    <row r="389" spans="1:9" s="97" customFormat="1" ht="38.25">
      <c r="A389" s="122">
        <f>A387+1</f>
        <v>137</v>
      </c>
      <c r="B389" s="89" t="s">
        <v>2715</v>
      </c>
      <c r="C389" s="136" t="s">
        <v>2127</v>
      </c>
      <c r="D389" s="131">
        <v>450.45</v>
      </c>
      <c r="E389" s="89" t="s">
        <v>2451</v>
      </c>
      <c r="F389" s="124">
        <v>40511</v>
      </c>
      <c r="G389" s="124">
        <v>40513</v>
      </c>
      <c r="H389" s="59" t="s">
        <v>2716</v>
      </c>
      <c r="I389" s="136" t="s">
        <v>13</v>
      </c>
    </row>
    <row r="390" spans="1:9" s="97" customFormat="1" ht="38.25">
      <c r="A390" s="122">
        <f t="shared" ref="A390:A399" si="10">A389+1</f>
        <v>138</v>
      </c>
      <c r="B390" s="89" t="s">
        <v>2717</v>
      </c>
      <c r="C390" s="136" t="s">
        <v>2127</v>
      </c>
      <c r="D390" s="131">
        <v>3500</v>
      </c>
      <c r="E390" s="89" t="s">
        <v>2413</v>
      </c>
      <c r="F390" s="124">
        <v>40510</v>
      </c>
      <c r="G390" s="124">
        <v>40520</v>
      </c>
      <c r="H390" s="59" t="s">
        <v>2718</v>
      </c>
      <c r="I390" s="136" t="s">
        <v>13</v>
      </c>
    </row>
    <row r="391" spans="1:9" s="97" customFormat="1" ht="38.25">
      <c r="A391" s="122">
        <f t="shared" si="10"/>
        <v>139</v>
      </c>
      <c r="B391" s="89" t="s">
        <v>2719</v>
      </c>
      <c r="C391" s="136" t="s">
        <v>2127</v>
      </c>
      <c r="D391" s="131">
        <v>316.54000000000002</v>
      </c>
      <c r="E391" s="89" t="s">
        <v>2223</v>
      </c>
      <c r="F391" s="124">
        <v>40504</v>
      </c>
      <c r="G391" s="124">
        <v>40533</v>
      </c>
      <c r="H391" s="59" t="s">
        <v>2655</v>
      </c>
      <c r="I391" s="136" t="s">
        <v>13</v>
      </c>
    </row>
    <row r="392" spans="1:9" s="97" customFormat="1" ht="38.25">
      <c r="A392" s="122">
        <f t="shared" si="10"/>
        <v>140</v>
      </c>
      <c r="B392" s="89" t="s">
        <v>2720</v>
      </c>
      <c r="C392" s="136" t="s">
        <v>2127</v>
      </c>
      <c r="D392" s="131">
        <v>500</v>
      </c>
      <c r="E392" s="89" t="s">
        <v>2419</v>
      </c>
      <c r="F392" s="124">
        <v>40402</v>
      </c>
      <c r="G392" s="124">
        <v>40403</v>
      </c>
      <c r="H392" s="59" t="s">
        <v>2336</v>
      </c>
      <c r="I392" s="136" t="s">
        <v>13</v>
      </c>
    </row>
    <row r="393" spans="1:9" s="97" customFormat="1" ht="25.5">
      <c r="A393" s="122">
        <f t="shared" si="10"/>
        <v>141</v>
      </c>
      <c r="B393" s="89" t="s">
        <v>2721</v>
      </c>
      <c r="C393" s="136" t="s">
        <v>2155</v>
      </c>
      <c r="D393" s="131">
        <v>5000</v>
      </c>
      <c r="E393" s="89" t="s">
        <v>2537</v>
      </c>
      <c r="F393" s="124">
        <v>40408</v>
      </c>
      <c r="G393" s="124">
        <v>40543</v>
      </c>
      <c r="H393" s="59" t="s">
        <v>2722</v>
      </c>
      <c r="I393" s="136" t="s">
        <v>13</v>
      </c>
    </row>
    <row r="394" spans="1:9" s="97" customFormat="1" ht="38.25">
      <c r="A394" s="122">
        <f t="shared" si="10"/>
        <v>142</v>
      </c>
      <c r="B394" s="89" t="s">
        <v>2723</v>
      </c>
      <c r="C394" s="136" t="s">
        <v>2127</v>
      </c>
      <c r="D394" s="131">
        <v>804.5</v>
      </c>
      <c r="E394" s="89" t="s">
        <v>2483</v>
      </c>
      <c r="F394" s="124">
        <v>40508</v>
      </c>
      <c r="G394" s="124">
        <v>40515</v>
      </c>
      <c r="H394" s="59" t="s">
        <v>2724</v>
      </c>
      <c r="I394" s="136" t="s">
        <v>13</v>
      </c>
    </row>
    <row r="395" spans="1:9" s="97" customFormat="1" ht="38.25">
      <c r="A395" s="122">
        <f t="shared" si="10"/>
        <v>143</v>
      </c>
      <c r="B395" s="89" t="s">
        <v>2725</v>
      </c>
      <c r="C395" s="136" t="s">
        <v>2127</v>
      </c>
      <c r="D395" s="131">
        <v>664.5</v>
      </c>
      <c r="E395" s="89" t="s">
        <v>2419</v>
      </c>
      <c r="F395" s="124">
        <v>40410</v>
      </c>
      <c r="G395" s="124">
        <v>40411</v>
      </c>
      <c r="H395" s="59" t="s">
        <v>2726</v>
      </c>
      <c r="I395" s="136" t="s">
        <v>13</v>
      </c>
    </row>
    <row r="396" spans="1:9" s="97" customFormat="1" ht="38.25">
      <c r="A396" s="122">
        <f t="shared" si="10"/>
        <v>144</v>
      </c>
      <c r="B396" s="89" t="s">
        <v>2727</v>
      </c>
      <c r="C396" s="136" t="s">
        <v>2127</v>
      </c>
      <c r="D396" s="131">
        <v>400</v>
      </c>
      <c r="E396" s="89" t="s">
        <v>2477</v>
      </c>
      <c r="F396" s="124">
        <v>40512</v>
      </c>
      <c r="G396" s="124">
        <v>40515</v>
      </c>
      <c r="H396" s="59" t="s">
        <v>936</v>
      </c>
      <c r="I396" s="136" t="s">
        <v>13</v>
      </c>
    </row>
    <row r="397" spans="1:9" s="97" customFormat="1" ht="38.25">
      <c r="A397" s="122">
        <f t="shared" si="10"/>
        <v>145</v>
      </c>
      <c r="B397" s="89" t="s">
        <v>2730</v>
      </c>
      <c r="C397" s="136" t="s">
        <v>2127</v>
      </c>
      <c r="D397" s="131">
        <v>1645.82</v>
      </c>
      <c r="E397" s="89" t="s">
        <v>2233</v>
      </c>
      <c r="F397" s="124" t="s">
        <v>2728</v>
      </c>
      <c r="G397" s="124" t="s">
        <v>2729</v>
      </c>
      <c r="H397" s="59" t="s">
        <v>2731</v>
      </c>
      <c r="I397" s="136" t="s">
        <v>13</v>
      </c>
    </row>
    <row r="398" spans="1:9" s="97" customFormat="1" ht="38.25">
      <c r="A398" s="122">
        <f t="shared" si="10"/>
        <v>146</v>
      </c>
      <c r="B398" s="89" t="s">
        <v>2732</v>
      </c>
      <c r="C398" s="136" t="s">
        <v>2127</v>
      </c>
      <c r="D398" s="131">
        <v>1446.62</v>
      </c>
      <c r="E398" s="89" t="s">
        <v>2451</v>
      </c>
      <c r="F398" s="124">
        <v>40459</v>
      </c>
      <c r="G398" s="124">
        <v>40463</v>
      </c>
      <c r="H398" s="59" t="s">
        <v>2198</v>
      </c>
      <c r="I398" s="136" t="s">
        <v>13</v>
      </c>
    </row>
    <row r="399" spans="1:9" s="97" customFormat="1" ht="38.25">
      <c r="A399" s="122">
        <f t="shared" si="10"/>
        <v>147</v>
      </c>
      <c r="B399" s="89" t="s">
        <v>2733</v>
      </c>
      <c r="C399" s="136" t="s">
        <v>2127</v>
      </c>
      <c r="D399" s="131">
        <v>2773.53</v>
      </c>
      <c r="E399" s="89" t="s">
        <v>2413</v>
      </c>
      <c r="F399" s="124">
        <v>40381</v>
      </c>
      <c r="G399" s="124">
        <v>40390</v>
      </c>
      <c r="H399" s="59" t="s">
        <v>2675</v>
      </c>
      <c r="I399" s="136" t="s">
        <v>13</v>
      </c>
    </row>
    <row r="400" spans="1:9" s="97" customFormat="1" ht="51">
      <c r="A400" s="122">
        <f>A399+1</f>
        <v>148</v>
      </c>
      <c r="B400" s="89" t="s">
        <v>2734</v>
      </c>
      <c r="C400" s="136" t="s">
        <v>2127</v>
      </c>
      <c r="D400" s="131">
        <v>679.79</v>
      </c>
      <c r="E400" s="89" t="s">
        <v>2419</v>
      </c>
      <c r="F400" s="124">
        <v>40499</v>
      </c>
      <c r="G400" s="124">
        <v>40500</v>
      </c>
      <c r="H400" s="59" t="s">
        <v>2444</v>
      </c>
      <c r="I400" s="136" t="s">
        <v>13</v>
      </c>
    </row>
    <row r="401" spans="1:9" s="97" customFormat="1" ht="38.25">
      <c r="A401" s="122">
        <f>A400+1</f>
        <v>149</v>
      </c>
      <c r="B401" s="89" t="s">
        <v>2735</v>
      </c>
      <c r="C401" s="136" t="s">
        <v>2127</v>
      </c>
      <c r="D401" s="131">
        <v>2064</v>
      </c>
      <c r="E401" s="89" t="s">
        <v>2223</v>
      </c>
      <c r="F401" s="124">
        <v>40385</v>
      </c>
      <c r="G401" s="124">
        <v>40414</v>
      </c>
      <c r="H401" s="59" t="s">
        <v>261</v>
      </c>
      <c r="I401" s="136" t="s">
        <v>13</v>
      </c>
    </row>
    <row r="402" spans="1:9" s="97" customFormat="1" ht="38.25">
      <c r="A402" s="122">
        <f>A401+1</f>
        <v>150</v>
      </c>
      <c r="B402" s="89" t="s">
        <v>2736</v>
      </c>
      <c r="C402" s="136" t="s">
        <v>2127</v>
      </c>
      <c r="D402" s="131">
        <v>5000</v>
      </c>
      <c r="E402" s="89" t="s">
        <v>2701</v>
      </c>
      <c r="F402" s="124">
        <v>40439</v>
      </c>
      <c r="G402" s="124">
        <v>40543</v>
      </c>
      <c r="H402" s="59" t="s">
        <v>2737</v>
      </c>
      <c r="I402" s="136" t="s">
        <v>13</v>
      </c>
    </row>
    <row r="403" spans="1:9" s="97" customFormat="1" ht="38.25">
      <c r="A403" s="122">
        <f>A402+1</f>
        <v>151</v>
      </c>
      <c r="B403" s="89" t="s">
        <v>2738</v>
      </c>
      <c r="C403" s="136" t="s">
        <v>2155</v>
      </c>
      <c r="D403" s="131">
        <v>7200</v>
      </c>
      <c r="E403" s="89" t="s">
        <v>2276</v>
      </c>
      <c r="F403" s="124">
        <v>40385</v>
      </c>
      <c r="G403" s="124">
        <v>40538</v>
      </c>
      <c r="H403" s="59" t="s">
        <v>2739</v>
      </c>
      <c r="I403" s="136" t="s">
        <v>13</v>
      </c>
    </row>
    <row r="404" spans="1:9" s="97" customFormat="1">
      <c r="A404" s="126">
        <f>A403+1</f>
        <v>152</v>
      </c>
      <c r="B404" s="127" t="s">
        <v>2740</v>
      </c>
      <c r="C404" s="138" t="s">
        <v>2127</v>
      </c>
      <c r="D404" s="131">
        <v>1309</v>
      </c>
      <c r="E404" s="127" t="s">
        <v>2413</v>
      </c>
      <c r="F404" s="130">
        <v>40515</v>
      </c>
      <c r="G404" s="130">
        <v>40524</v>
      </c>
      <c r="H404" s="59" t="s">
        <v>2741</v>
      </c>
      <c r="I404" s="138" t="s">
        <v>13</v>
      </c>
    </row>
    <row r="405" spans="1:9" s="97" customFormat="1">
      <c r="A405" s="126"/>
      <c r="B405" s="127"/>
      <c r="C405" s="138"/>
      <c r="D405" s="131">
        <v>2095.87</v>
      </c>
      <c r="E405" s="127"/>
      <c r="F405" s="130"/>
      <c r="G405" s="130"/>
      <c r="H405" s="59" t="s">
        <v>939</v>
      </c>
      <c r="I405" s="138"/>
    </row>
    <row r="406" spans="1:9" s="97" customFormat="1" ht="38.25">
      <c r="A406" s="122">
        <f>A404+1</f>
        <v>153</v>
      </c>
      <c r="B406" s="89" t="s">
        <v>2743</v>
      </c>
      <c r="C406" s="136" t="s">
        <v>2127</v>
      </c>
      <c r="D406" s="131">
        <v>2000</v>
      </c>
      <c r="E406" s="89" t="s">
        <v>2742</v>
      </c>
      <c r="F406" s="124">
        <v>40487</v>
      </c>
      <c r="G406" s="124">
        <v>40514</v>
      </c>
      <c r="H406" s="59" t="s">
        <v>2744</v>
      </c>
      <c r="I406" s="136" t="s">
        <v>13</v>
      </c>
    </row>
    <row r="407" spans="1:9" s="97" customFormat="1" ht="38.25">
      <c r="A407" s="122">
        <f>A406+1</f>
        <v>154</v>
      </c>
      <c r="B407" s="89" t="s">
        <v>2745</v>
      </c>
      <c r="C407" s="136" t="s">
        <v>2127</v>
      </c>
      <c r="D407" s="131">
        <v>4980</v>
      </c>
      <c r="E407" s="89" t="s">
        <v>2701</v>
      </c>
      <c r="F407" s="124">
        <v>40437</v>
      </c>
      <c r="G407" s="124">
        <v>40543</v>
      </c>
      <c r="H407" s="59" t="s">
        <v>2746</v>
      </c>
      <c r="I407" s="136" t="s">
        <v>13</v>
      </c>
    </row>
    <row r="408" spans="1:9" s="97" customFormat="1" ht="38.25">
      <c r="A408" s="122">
        <f>A407+1</f>
        <v>155</v>
      </c>
      <c r="B408" s="89" t="s">
        <v>2747</v>
      </c>
      <c r="C408" s="136" t="s">
        <v>2127</v>
      </c>
      <c r="D408" s="131">
        <v>398</v>
      </c>
      <c r="E408" s="89" t="s">
        <v>2419</v>
      </c>
      <c r="F408" s="124">
        <v>40410</v>
      </c>
      <c r="G408" s="124">
        <v>40411</v>
      </c>
      <c r="H408" s="59" t="s">
        <v>711</v>
      </c>
      <c r="I408" s="136" t="s">
        <v>13</v>
      </c>
    </row>
    <row r="409" spans="1:9" s="97" customFormat="1" ht="38.25">
      <c r="A409" s="122">
        <f>A408+1</f>
        <v>156</v>
      </c>
      <c r="B409" s="89" t="s">
        <v>2748</v>
      </c>
      <c r="C409" s="136" t="s">
        <v>2127</v>
      </c>
      <c r="D409" s="131">
        <v>144.47999999999999</v>
      </c>
      <c r="E409" s="89" t="s">
        <v>2124</v>
      </c>
      <c r="F409" s="124">
        <v>40486</v>
      </c>
      <c r="G409" s="124">
        <v>40500</v>
      </c>
      <c r="H409" s="59" t="s">
        <v>2586</v>
      </c>
      <c r="I409" s="136" t="s">
        <v>13</v>
      </c>
    </row>
    <row r="410" spans="1:9" s="97" customFormat="1">
      <c r="A410" s="126">
        <f>A409+1</f>
        <v>157</v>
      </c>
      <c r="B410" s="127" t="s">
        <v>2749</v>
      </c>
      <c r="C410" s="138" t="s">
        <v>2127</v>
      </c>
      <c r="D410" s="131">
        <v>5340</v>
      </c>
      <c r="E410" s="127" t="s">
        <v>2442</v>
      </c>
      <c r="F410" s="130">
        <v>40469</v>
      </c>
      <c r="G410" s="130">
        <v>40473</v>
      </c>
      <c r="H410" s="59" t="s">
        <v>2750</v>
      </c>
      <c r="I410" s="138" t="s">
        <v>13</v>
      </c>
    </row>
    <row r="411" spans="1:9" s="97" customFormat="1" ht="30">
      <c r="A411" s="126"/>
      <c r="B411" s="127"/>
      <c r="C411" s="138"/>
      <c r="D411" s="131">
        <v>590</v>
      </c>
      <c r="E411" s="127"/>
      <c r="F411" s="130"/>
      <c r="G411" s="130"/>
      <c r="H411" s="59" t="s">
        <v>2710</v>
      </c>
      <c r="I411" s="138"/>
    </row>
    <row r="412" spans="1:9" s="97" customFormat="1">
      <c r="A412" s="126">
        <f>A410+1</f>
        <v>158</v>
      </c>
      <c r="B412" s="127" t="s">
        <v>2751</v>
      </c>
      <c r="C412" s="138" t="s">
        <v>2127</v>
      </c>
      <c r="D412" s="131">
        <v>45.25</v>
      </c>
      <c r="E412" s="127" t="s">
        <v>2549</v>
      </c>
      <c r="F412" s="130">
        <v>40359</v>
      </c>
      <c r="G412" s="130">
        <v>40543</v>
      </c>
      <c r="H412" s="59" t="s">
        <v>2434</v>
      </c>
      <c r="I412" s="138" t="s">
        <v>13</v>
      </c>
    </row>
    <row r="413" spans="1:9" s="97" customFormat="1">
      <c r="A413" s="126"/>
      <c r="B413" s="127"/>
      <c r="C413" s="138"/>
      <c r="D413" s="131">
        <v>45.37</v>
      </c>
      <c r="E413" s="127"/>
      <c r="F413" s="130"/>
      <c r="G413" s="130"/>
      <c r="H413" s="59" t="s">
        <v>2435</v>
      </c>
      <c r="I413" s="138"/>
    </row>
    <row r="414" spans="1:9" s="97" customFormat="1" ht="38.25">
      <c r="A414" s="122">
        <f>A412+1</f>
        <v>159</v>
      </c>
      <c r="B414" s="89" t="s">
        <v>2752</v>
      </c>
      <c r="C414" s="136" t="s">
        <v>2127</v>
      </c>
      <c r="D414" s="131">
        <v>329</v>
      </c>
      <c r="E414" s="89" t="s">
        <v>2223</v>
      </c>
      <c r="F414" s="124">
        <v>40371</v>
      </c>
      <c r="G414" s="124">
        <v>40400</v>
      </c>
      <c r="H414" s="59" t="s">
        <v>2753</v>
      </c>
      <c r="I414" s="136" t="s">
        <v>13</v>
      </c>
    </row>
    <row r="415" spans="1:9" s="97" customFormat="1" ht="38.25">
      <c r="A415" s="122">
        <f>A414+1</f>
        <v>160</v>
      </c>
      <c r="B415" s="89" t="s">
        <v>2754</v>
      </c>
      <c r="C415" s="136" t="s">
        <v>2127</v>
      </c>
      <c r="D415" s="131">
        <v>600</v>
      </c>
      <c r="E415" s="89" t="s">
        <v>2233</v>
      </c>
      <c r="F415" s="124">
        <v>40448</v>
      </c>
      <c r="G415" s="124">
        <v>40492</v>
      </c>
      <c r="H415" s="59" t="s">
        <v>2755</v>
      </c>
      <c r="I415" s="136" t="s">
        <v>13</v>
      </c>
    </row>
    <row r="416" spans="1:9" s="97" customFormat="1" ht="38.25">
      <c r="A416" s="122">
        <f>A415+1</f>
        <v>161</v>
      </c>
      <c r="B416" s="89" t="s">
        <v>2756</v>
      </c>
      <c r="C416" s="136" t="s">
        <v>2127</v>
      </c>
      <c r="D416" s="131">
        <v>534.70000000000005</v>
      </c>
      <c r="E416" s="89" t="s">
        <v>2507</v>
      </c>
      <c r="F416" s="124">
        <v>40389</v>
      </c>
      <c r="G416" s="124">
        <v>40389</v>
      </c>
      <c r="H416" s="59" t="s">
        <v>584</v>
      </c>
      <c r="I416" s="136" t="s">
        <v>13</v>
      </c>
    </row>
    <row r="417" spans="1:9" s="97" customFormat="1" ht="38.25">
      <c r="A417" s="122">
        <f>A416+1</f>
        <v>162</v>
      </c>
      <c r="B417" s="89" t="s">
        <v>2758</v>
      </c>
      <c r="C417" s="136" t="s">
        <v>2127</v>
      </c>
      <c r="D417" s="131">
        <v>7000</v>
      </c>
      <c r="E417" s="89" t="s">
        <v>2757</v>
      </c>
      <c r="F417" s="124">
        <v>40421</v>
      </c>
      <c r="G417" s="124">
        <v>40543</v>
      </c>
      <c r="H417" s="59" t="s">
        <v>2759</v>
      </c>
      <c r="I417" s="136" t="s">
        <v>13</v>
      </c>
    </row>
    <row r="418" spans="1:9" s="97" customFormat="1" ht="38.25">
      <c r="A418" s="122">
        <f>A417+1</f>
        <v>163</v>
      </c>
      <c r="B418" s="89" t="s">
        <v>2760</v>
      </c>
      <c r="C418" s="136" t="s">
        <v>2127</v>
      </c>
      <c r="D418" s="131">
        <v>848</v>
      </c>
      <c r="E418" s="89" t="s">
        <v>2413</v>
      </c>
      <c r="F418" s="124">
        <v>40504</v>
      </c>
      <c r="G418" s="124">
        <v>40513</v>
      </c>
      <c r="H418" s="59" t="s">
        <v>2761</v>
      </c>
      <c r="I418" s="136" t="s">
        <v>13</v>
      </c>
    </row>
    <row r="419" spans="1:9" s="97" customFormat="1">
      <c r="A419" s="126">
        <f>A418+1</f>
        <v>164</v>
      </c>
      <c r="B419" s="127" t="s">
        <v>2762</v>
      </c>
      <c r="C419" s="138" t="s">
        <v>2127</v>
      </c>
      <c r="D419" s="131">
        <v>2419.39</v>
      </c>
      <c r="E419" s="127" t="s">
        <v>2124</v>
      </c>
      <c r="F419" s="130">
        <v>40513</v>
      </c>
      <c r="G419" s="130">
        <v>40527</v>
      </c>
      <c r="H419" s="59" t="s">
        <v>2763</v>
      </c>
      <c r="I419" s="138" t="s">
        <v>13</v>
      </c>
    </row>
    <row r="420" spans="1:9" s="97" customFormat="1">
      <c r="A420" s="126"/>
      <c r="B420" s="127"/>
      <c r="C420" s="138"/>
      <c r="D420" s="131">
        <v>544.36</v>
      </c>
      <c r="E420" s="127"/>
      <c r="F420" s="130"/>
      <c r="G420" s="130"/>
      <c r="H420" s="59" t="s">
        <v>2587</v>
      </c>
      <c r="I420" s="138"/>
    </row>
    <row r="421" spans="1:9" s="97" customFormat="1" ht="30">
      <c r="A421" s="126"/>
      <c r="B421" s="127"/>
      <c r="C421" s="138"/>
      <c r="D421" s="131">
        <v>85.9</v>
      </c>
      <c r="E421" s="127"/>
      <c r="F421" s="130"/>
      <c r="G421" s="130"/>
      <c r="H421" s="59" t="s">
        <v>2588</v>
      </c>
      <c r="I421" s="138"/>
    </row>
    <row r="422" spans="1:9" s="97" customFormat="1" ht="38.25">
      <c r="A422" s="122">
        <f>A419+1</f>
        <v>165</v>
      </c>
      <c r="B422" s="89" t="s">
        <v>2764</v>
      </c>
      <c r="C422" s="136" t="s">
        <v>44</v>
      </c>
      <c r="D422" s="131">
        <v>6198.73</v>
      </c>
      <c r="E422" s="89" t="s">
        <v>2365</v>
      </c>
      <c r="F422" s="124">
        <v>40452</v>
      </c>
      <c r="G422" s="124">
        <v>40543</v>
      </c>
      <c r="H422" s="59" t="s">
        <v>439</v>
      </c>
      <c r="I422" s="136" t="s">
        <v>13</v>
      </c>
    </row>
    <row r="423" spans="1:9" s="97" customFormat="1" ht="38.25">
      <c r="A423" s="122">
        <f t="shared" ref="A423:A431" si="11">A422+1</f>
        <v>166</v>
      </c>
      <c r="B423" s="89" t="s">
        <v>2765</v>
      </c>
      <c r="C423" s="136" t="s">
        <v>2127</v>
      </c>
      <c r="D423" s="131">
        <v>2000</v>
      </c>
      <c r="E423" s="89" t="s">
        <v>2223</v>
      </c>
      <c r="F423" s="124">
        <v>40499</v>
      </c>
      <c r="G423" s="124">
        <v>40528</v>
      </c>
      <c r="H423" s="59" t="s">
        <v>2707</v>
      </c>
      <c r="I423" s="136" t="s">
        <v>13</v>
      </c>
    </row>
    <row r="424" spans="1:9" s="97" customFormat="1" ht="63.75">
      <c r="A424" s="122">
        <f t="shared" si="11"/>
        <v>167</v>
      </c>
      <c r="B424" s="89" t="s">
        <v>2766</v>
      </c>
      <c r="C424" s="136" t="s">
        <v>2127</v>
      </c>
      <c r="D424" s="131">
        <v>460</v>
      </c>
      <c r="E424" s="89" t="s">
        <v>2223</v>
      </c>
      <c r="F424" s="124">
        <v>40497</v>
      </c>
      <c r="G424" s="124">
        <v>40527</v>
      </c>
      <c r="H424" s="59" t="s">
        <v>2686</v>
      </c>
      <c r="I424" s="136" t="s">
        <v>13</v>
      </c>
    </row>
    <row r="425" spans="1:9" s="97" customFormat="1" ht="38.25">
      <c r="A425" s="122">
        <f t="shared" si="11"/>
        <v>168</v>
      </c>
      <c r="B425" s="89" t="s">
        <v>2767</v>
      </c>
      <c r="C425" s="136" t="s">
        <v>2127</v>
      </c>
      <c r="D425" s="131">
        <v>4560</v>
      </c>
      <c r="E425" s="89" t="s">
        <v>2124</v>
      </c>
      <c r="F425" s="124">
        <v>40511</v>
      </c>
      <c r="G425" s="124">
        <v>40529</v>
      </c>
      <c r="H425" s="59" t="s">
        <v>447</v>
      </c>
      <c r="I425" s="136" t="s">
        <v>13</v>
      </c>
    </row>
    <row r="426" spans="1:9" s="97" customFormat="1" ht="25.5">
      <c r="A426" s="122">
        <f t="shared" si="11"/>
        <v>169</v>
      </c>
      <c r="B426" s="89" t="s">
        <v>2769</v>
      </c>
      <c r="C426" s="136" t="s">
        <v>2155</v>
      </c>
      <c r="D426" s="131">
        <v>8800</v>
      </c>
      <c r="E426" s="89" t="s">
        <v>2768</v>
      </c>
      <c r="F426" s="124">
        <v>40464</v>
      </c>
      <c r="G426" s="124">
        <v>40543</v>
      </c>
      <c r="H426" s="59" t="s">
        <v>2770</v>
      </c>
      <c r="I426" s="136" t="s">
        <v>13</v>
      </c>
    </row>
    <row r="427" spans="1:9" s="97" customFormat="1" ht="38.25">
      <c r="A427" s="122">
        <f t="shared" si="11"/>
        <v>170</v>
      </c>
      <c r="B427" s="89" t="s">
        <v>2772</v>
      </c>
      <c r="C427" s="136" t="s">
        <v>2127</v>
      </c>
      <c r="D427" s="131">
        <v>3500</v>
      </c>
      <c r="E427" s="89" t="s">
        <v>2771</v>
      </c>
      <c r="F427" s="124">
        <v>40422</v>
      </c>
      <c r="G427" s="124">
        <v>40543</v>
      </c>
      <c r="H427" s="59" t="s">
        <v>2773</v>
      </c>
      <c r="I427" s="136" t="s">
        <v>13</v>
      </c>
    </row>
    <row r="428" spans="1:9" s="97" customFormat="1" ht="38.25">
      <c r="A428" s="122">
        <f t="shared" si="11"/>
        <v>171</v>
      </c>
      <c r="B428" s="89" t="s">
        <v>2774</v>
      </c>
      <c r="C428" s="136" t="s">
        <v>2127</v>
      </c>
      <c r="D428" s="131">
        <v>124</v>
      </c>
      <c r="E428" s="89" t="s">
        <v>2223</v>
      </c>
      <c r="F428" s="124">
        <v>40508</v>
      </c>
      <c r="G428" s="124">
        <v>40537</v>
      </c>
      <c r="H428" s="59" t="s">
        <v>964</v>
      </c>
      <c r="I428" s="136" t="s">
        <v>13</v>
      </c>
    </row>
    <row r="429" spans="1:9" s="97" customFormat="1" ht="38.25">
      <c r="A429" s="122">
        <f t="shared" si="11"/>
        <v>172</v>
      </c>
      <c r="B429" s="89" t="s">
        <v>2775</v>
      </c>
      <c r="C429" s="136" t="s">
        <v>2127</v>
      </c>
      <c r="D429" s="131">
        <v>109.61</v>
      </c>
      <c r="E429" s="89" t="s">
        <v>2413</v>
      </c>
      <c r="F429" s="124">
        <v>40508</v>
      </c>
      <c r="G429" s="124">
        <v>40517</v>
      </c>
      <c r="H429" s="59" t="s">
        <v>2609</v>
      </c>
      <c r="I429" s="136" t="s">
        <v>13</v>
      </c>
    </row>
    <row r="430" spans="1:9" s="97" customFormat="1" ht="38.25">
      <c r="A430" s="122">
        <f t="shared" si="11"/>
        <v>173</v>
      </c>
      <c r="B430" s="89" t="s">
        <v>2776</v>
      </c>
      <c r="C430" s="136" t="s">
        <v>2127</v>
      </c>
      <c r="D430" s="131">
        <v>300</v>
      </c>
      <c r="E430" s="89" t="s">
        <v>2223</v>
      </c>
      <c r="F430" s="124">
        <v>40511</v>
      </c>
      <c r="G430" s="124">
        <v>40540</v>
      </c>
      <c r="H430" s="59" t="s">
        <v>2572</v>
      </c>
      <c r="I430" s="136" t="s">
        <v>13</v>
      </c>
    </row>
    <row r="431" spans="1:9" s="97" customFormat="1">
      <c r="A431" s="126">
        <f t="shared" si="11"/>
        <v>174</v>
      </c>
      <c r="B431" s="127" t="s">
        <v>2777</v>
      </c>
      <c r="C431" s="138" t="s">
        <v>2127</v>
      </c>
      <c r="D431" s="131">
        <v>300</v>
      </c>
      <c r="E431" s="127" t="s">
        <v>2413</v>
      </c>
      <c r="F431" s="130">
        <v>40512</v>
      </c>
      <c r="G431" s="130">
        <v>40521</v>
      </c>
      <c r="H431" s="59" t="s">
        <v>2597</v>
      </c>
      <c r="I431" s="138" t="s">
        <v>13</v>
      </c>
    </row>
    <row r="432" spans="1:9" s="97" customFormat="1" ht="30">
      <c r="A432" s="126"/>
      <c r="B432" s="127"/>
      <c r="C432" s="138"/>
      <c r="D432" s="131">
        <v>163.43</v>
      </c>
      <c r="E432" s="127"/>
      <c r="F432" s="130"/>
      <c r="G432" s="130"/>
      <c r="H432" s="59" t="s">
        <v>2778</v>
      </c>
      <c r="I432" s="138"/>
    </row>
    <row r="433" spans="1:9" s="97" customFormat="1">
      <c r="A433" s="126"/>
      <c r="B433" s="127"/>
      <c r="C433" s="138"/>
      <c r="D433" s="131">
        <v>139</v>
      </c>
      <c r="E433" s="127"/>
      <c r="F433" s="130"/>
      <c r="G433" s="130"/>
      <c r="H433" s="59" t="s">
        <v>2779</v>
      </c>
      <c r="I433" s="138"/>
    </row>
    <row r="434" spans="1:9" s="97" customFormat="1" ht="51">
      <c r="A434" s="122">
        <f>A431+1</f>
        <v>175</v>
      </c>
      <c r="B434" s="89" t="s">
        <v>2780</v>
      </c>
      <c r="C434" s="136" t="s">
        <v>2127</v>
      </c>
      <c r="D434" s="131">
        <v>2000</v>
      </c>
      <c r="E434" s="89" t="s">
        <v>2742</v>
      </c>
      <c r="F434" s="124">
        <v>40487</v>
      </c>
      <c r="G434" s="124">
        <v>40514</v>
      </c>
      <c r="H434" s="59" t="s">
        <v>936</v>
      </c>
      <c r="I434" s="136" t="s">
        <v>13</v>
      </c>
    </row>
    <row r="435" spans="1:9" s="97" customFormat="1" ht="51">
      <c r="A435" s="122">
        <f>A434+1</f>
        <v>176</v>
      </c>
      <c r="B435" s="89" t="s">
        <v>2782</v>
      </c>
      <c r="C435" s="136" t="s">
        <v>2127</v>
      </c>
      <c r="D435" s="131">
        <v>3587.15</v>
      </c>
      <c r="E435" s="89" t="s">
        <v>2781</v>
      </c>
      <c r="F435" s="124">
        <v>40407</v>
      </c>
      <c r="G435" s="124">
        <v>40543</v>
      </c>
      <c r="H435" s="59" t="s">
        <v>84</v>
      </c>
      <c r="I435" s="136" t="s">
        <v>13</v>
      </c>
    </row>
    <row r="436" spans="1:9" s="97" customFormat="1" ht="38.25">
      <c r="A436" s="122">
        <f>A435+1</f>
        <v>177</v>
      </c>
      <c r="B436" s="89" t="s">
        <v>2783</v>
      </c>
      <c r="C436" s="136" t="s">
        <v>2127</v>
      </c>
      <c r="D436" s="131">
        <v>1105.92</v>
      </c>
      <c r="E436" s="89" t="s">
        <v>2124</v>
      </c>
      <c r="F436" s="124">
        <v>40448</v>
      </c>
      <c r="G436" s="124">
        <v>40462</v>
      </c>
      <c r="H436" s="59" t="s">
        <v>1707</v>
      </c>
      <c r="I436" s="136" t="s">
        <v>13</v>
      </c>
    </row>
    <row r="437" spans="1:9" s="97" customFormat="1" ht="38.25">
      <c r="A437" s="122">
        <f>A436+1</f>
        <v>178</v>
      </c>
      <c r="B437" s="89" t="s">
        <v>2784</v>
      </c>
      <c r="C437" s="136" t="s">
        <v>2127</v>
      </c>
      <c r="D437" s="131">
        <v>2000</v>
      </c>
      <c r="E437" s="89" t="s">
        <v>2742</v>
      </c>
      <c r="F437" s="124">
        <v>40487</v>
      </c>
      <c r="G437" s="124">
        <v>40514</v>
      </c>
      <c r="H437" s="59" t="s">
        <v>2785</v>
      </c>
      <c r="I437" s="136" t="s">
        <v>13</v>
      </c>
    </row>
    <row r="438" spans="1:9" s="97" customFormat="1" ht="38.25">
      <c r="A438" s="122">
        <f>A437+1</f>
        <v>179</v>
      </c>
      <c r="B438" s="89" t="s">
        <v>2786</v>
      </c>
      <c r="C438" s="136" t="s">
        <v>2127</v>
      </c>
      <c r="D438" s="131">
        <v>2000</v>
      </c>
      <c r="E438" s="89" t="s">
        <v>2223</v>
      </c>
      <c r="F438" s="124">
        <v>40486</v>
      </c>
      <c r="G438" s="124">
        <v>40515</v>
      </c>
      <c r="H438" s="59" t="s">
        <v>2787</v>
      </c>
      <c r="I438" s="136" t="s">
        <v>13</v>
      </c>
    </row>
    <row r="439" spans="1:9" s="97" customFormat="1">
      <c r="A439" s="126">
        <f>A438+1</f>
        <v>180</v>
      </c>
      <c r="B439" s="127" t="s">
        <v>2366</v>
      </c>
      <c r="C439" s="138" t="s">
        <v>2155</v>
      </c>
      <c r="D439" s="131">
        <v>2800</v>
      </c>
      <c r="E439" s="127" t="s">
        <v>2320</v>
      </c>
      <c r="F439" s="130">
        <v>40422</v>
      </c>
      <c r="G439" s="130">
        <v>40543</v>
      </c>
      <c r="H439" s="59" t="s">
        <v>1734</v>
      </c>
      <c r="I439" s="138" t="s">
        <v>13</v>
      </c>
    </row>
    <row r="440" spans="1:9" s="97" customFormat="1">
      <c r="A440" s="126"/>
      <c r="B440" s="127"/>
      <c r="C440" s="138"/>
      <c r="D440" s="131">
        <v>1800</v>
      </c>
      <c r="E440" s="127"/>
      <c r="F440" s="130"/>
      <c r="G440" s="130"/>
      <c r="H440" s="59" t="s">
        <v>2368</v>
      </c>
      <c r="I440" s="138"/>
    </row>
    <row r="441" spans="1:9" s="97" customFormat="1">
      <c r="A441" s="126"/>
      <c r="B441" s="127"/>
      <c r="C441" s="138"/>
      <c r="D441" s="131">
        <v>1800</v>
      </c>
      <c r="E441" s="127"/>
      <c r="F441" s="130"/>
      <c r="G441" s="130"/>
      <c r="H441" s="59" t="s">
        <v>2367</v>
      </c>
      <c r="I441" s="138"/>
    </row>
    <row r="442" spans="1:9" s="97" customFormat="1" ht="30">
      <c r="A442" s="126">
        <f>A439+1</f>
        <v>181</v>
      </c>
      <c r="B442" s="127" t="s">
        <v>2788</v>
      </c>
      <c r="C442" s="138" t="s">
        <v>2127</v>
      </c>
      <c r="D442" s="131">
        <v>150</v>
      </c>
      <c r="E442" s="127" t="s">
        <v>2223</v>
      </c>
      <c r="F442" s="130">
        <v>40493</v>
      </c>
      <c r="G442" s="130">
        <v>40522</v>
      </c>
      <c r="H442" s="59" t="s">
        <v>2709</v>
      </c>
      <c r="I442" s="138" t="s">
        <v>13</v>
      </c>
    </row>
    <row r="443" spans="1:9" s="97" customFormat="1">
      <c r="A443" s="126"/>
      <c r="B443" s="127"/>
      <c r="C443" s="138"/>
      <c r="D443" s="131">
        <v>375.3</v>
      </c>
      <c r="E443" s="127"/>
      <c r="F443" s="130"/>
      <c r="G443" s="130"/>
      <c r="H443" s="59" t="s">
        <v>300</v>
      </c>
      <c r="I443" s="138"/>
    </row>
    <row r="444" spans="1:9" s="97" customFormat="1">
      <c r="A444" s="126"/>
      <c r="B444" s="127"/>
      <c r="C444" s="138"/>
      <c r="D444" s="131">
        <v>1039</v>
      </c>
      <c r="E444" s="127"/>
      <c r="F444" s="130"/>
      <c r="G444" s="130"/>
      <c r="H444" s="59" t="s">
        <v>2590</v>
      </c>
      <c r="I444" s="138"/>
    </row>
    <row r="445" spans="1:9" s="97" customFormat="1">
      <c r="A445" s="126"/>
      <c r="B445" s="127"/>
      <c r="C445" s="138"/>
      <c r="D445" s="131">
        <v>3195.68</v>
      </c>
      <c r="E445" s="127"/>
      <c r="F445" s="130"/>
      <c r="G445" s="130"/>
      <c r="H445" s="59" t="s">
        <v>2789</v>
      </c>
      <c r="I445" s="138"/>
    </row>
    <row r="446" spans="1:9" s="97" customFormat="1">
      <c r="A446" s="126"/>
      <c r="B446" s="127"/>
      <c r="C446" s="138"/>
      <c r="D446" s="131">
        <v>6978</v>
      </c>
      <c r="E446" s="127"/>
      <c r="F446" s="130"/>
      <c r="G446" s="130"/>
      <c r="H446" s="59" t="s">
        <v>2215</v>
      </c>
      <c r="I446" s="138"/>
    </row>
    <row r="447" spans="1:9" s="97" customFormat="1" ht="38.25">
      <c r="A447" s="122">
        <f>A442+1</f>
        <v>182</v>
      </c>
      <c r="B447" s="89" t="s">
        <v>2791</v>
      </c>
      <c r="C447" s="136" t="s">
        <v>2127</v>
      </c>
      <c r="D447" s="131">
        <v>4800</v>
      </c>
      <c r="E447" s="89" t="s">
        <v>2790</v>
      </c>
      <c r="F447" s="124">
        <v>40365</v>
      </c>
      <c r="G447" s="124">
        <v>40543</v>
      </c>
      <c r="H447" s="59" t="s">
        <v>2792</v>
      </c>
      <c r="I447" s="136" t="s">
        <v>13</v>
      </c>
    </row>
    <row r="448" spans="1:9" s="97" customFormat="1" ht="25.5">
      <c r="A448" s="122">
        <f>A447+1</f>
        <v>183</v>
      </c>
      <c r="B448" s="89" t="s">
        <v>2793</v>
      </c>
      <c r="C448" s="136" t="s">
        <v>2155</v>
      </c>
      <c r="D448" s="131">
        <v>3500</v>
      </c>
      <c r="E448" s="89" t="s">
        <v>2207</v>
      </c>
      <c r="F448" s="124">
        <v>40333</v>
      </c>
      <c r="G448" s="124">
        <v>40516</v>
      </c>
      <c r="H448" s="59" t="s">
        <v>2794</v>
      </c>
      <c r="I448" s="136" t="s">
        <v>13</v>
      </c>
    </row>
    <row r="449" spans="1:9" s="97" customFormat="1" ht="38.25">
      <c r="A449" s="122">
        <f>A448+1</f>
        <v>184</v>
      </c>
      <c r="B449" s="89" t="s">
        <v>2795</v>
      </c>
      <c r="C449" s="136" t="s">
        <v>2127</v>
      </c>
      <c r="D449" s="131">
        <v>2025</v>
      </c>
      <c r="E449" s="89" t="s">
        <v>2320</v>
      </c>
      <c r="F449" s="124">
        <v>40406</v>
      </c>
      <c r="G449" s="124">
        <v>40542</v>
      </c>
      <c r="H449" s="59" t="s">
        <v>64</v>
      </c>
      <c r="I449" s="136" t="s">
        <v>13</v>
      </c>
    </row>
    <row r="450" spans="1:9" s="97" customFormat="1" ht="38.25">
      <c r="A450" s="122">
        <f>A449+1</f>
        <v>185</v>
      </c>
      <c r="B450" s="89" t="s">
        <v>2796</v>
      </c>
      <c r="C450" s="136" t="s">
        <v>2127</v>
      </c>
      <c r="D450" s="131">
        <v>290</v>
      </c>
      <c r="E450" s="89" t="s">
        <v>2419</v>
      </c>
      <c r="F450" s="124">
        <v>40504</v>
      </c>
      <c r="G450" s="124">
        <v>40505</v>
      </c>
      <c r="H450" s="59" t="s">
        <v>2572</v>
      </c>
      <c r="I450" s="136" t="s">
        <v>13</v>
      </c>
    </row>
    <row r="451" spans="1:9" s="97" customFormat="1" ht="38.25">
      <c r="A451" s="122">
        <f>A450+1</f>
        <v>186</v>
      </c>
      <c r="B451" s="89" t="s">
        <v>2797</v>
      </c>
      <c r="C451" s="136" t="s">
        <v>2127</v>
      </c>
      <c r="D451" s="131">
        <v>5000</v>
      </c>
      <c r="E451" s="89" t="s">
        <v>2771</v>
      </c>
      <c r="F451" s="124">
        <v>40422</v>
      </c>
      <c r="G451" s="124">
        <v>40543</v>
      </c>
      <c r="H451" s="59" t="s">
        <v>2798</v>
      </c>
      <c r="I451" s="136" t="s">
        <v>13</v>
      </c>
    </row>
    <row r="452" spans="1:9" s="97" customFormat="1">
      <c r="A452" s="126">
        <f>A451+1</f>
        <v>187</v>
      </c>
      <c r="B452" s="127" t="s">
        <v>2799</v>
      </c>
      <c r="C452" s="138" t="s">
        <v>2127</v>
      </c>
      <c r="D452" s="131">
        <v>2217.0500000000002</v>
      </c>
      <c r="E452" s="127" t="s">
        <v>2124</v>
      </c>
      <c r="F452" s="130">
        <v>40511</v>
      </c>
      <c r="G452" s="130">
        <v>40525</v>
      </c>
      <c r="H452" s="59" t="s">
        <v>596</v>
      </c>
      <c r="I452" s="138" t="s">
        <v>13</v>
      </c>
    </row>
    <row r="453" spans="1:9" s="97" customFormat="1">
      <c r="A453" s="126"/>
      <c r="B453" s="127"/>
      <c r="C453" s="138"/>
      <c r="D453" s="131">
        <v>171.95</v>
      </c>
      <c r="E453" s="127"/>
      <c r="F453" s="130"/>
      <c r="G453" s="130"/>
      <c r="H453" s="59" t="s">
        <v>2568</v>
      </c>
      <c r="I453" s="138"/>
    </row>
    <row r="454" spans="1:9" s="97" customFormat="1">
      <c r="A454" s="126"/>
      <c r="B454" s="127"/>
      <c r="C454" s="138"/>
      <c r="D454" s="131">
        <v>786.43</v>
      </c>
      <c r="E454" s="127"/>
      <c r="F454" s="130"/>
      <c r="G454" s="130"/>
      <c r="H454" s="59" t="s">
        <v>2800</v>
      </c>
      <c r="I454" s="138"/>
    </row>
    <row r="455" spans="1:9" s="97" customFormat="1" ht="38.25">
      <c r="A455" s="122">
        <f>A452+1</f>
        <v>188</v>
      </c>
      <c r="B455" s="89" t="s">
        <v>2801</v>
      </c>
      <c r="C455" s="136" t="s">
        <v>2127</v>
      </c>
      <c r="D455" s="131">
        <v>600</v>
      </c>
      <c r="E455" s="89" t="s">
        <v>2223</v>
      </c>
      <c r="F455" s="124">
        <v>40491</v>
      </c>
      <c r="G455" s="124">
        <v>40520</v>
      </c>
      <c r="H455" s="59" t="s">
        <v>2802</v>
      </c>
      <c r="I455" s="136" t="s">
        <v>13</v>
      </c>
    </row>
    <row r="456" spans="1:9" s="97" customFormat="1" ht="38.25">
      <c r="A456" s="122">
        <f>A455+1</f>
        <v>189</v>
      </c>
      <c r="B456" s="89" t="s">
        <v>2803</v>
      </c>
      <c r="C456" s="136" t="s">
        <v>2127</v>
      </c>
      <c r="D456" s="131">
        <v>203.4</v>
      </c>
      <c r="E456" s="89" t="s">
        <v>2419</v>
      </c>
      <c r="F456" s="124">
        <v>40504</v>
      </c>
      <c r="G456" s="124">
        <v>40505</v>
      </c>
      <c r="H456" s="59" t="s">
        <v>419</v>
      </c>
      <c r="I456" s="136" t="s">
        <v>13</v>
      </c>
    </row>
    <row r="457" spans="1:9" s="97" customFormat="1" ht="38.25">
      <c r="A457" s="122">
        <f>A456+1</f>
        <v>190</v>
      </c>
      <c r="B457" s="89" t="s">
        <v>2804</v>
      </c>
      <c r="C457" s="136" t="s">
        <v>2127</v>
      </c>
      <c r="D457" s="131">
        <v>4800</v>
      </c>
      <c r="E457" s="89" t="s">
        <v>2771</v>
      </c>
      <c r="F457" s="124">
        <v>40422</v>
      </c>
      <c r="G457" s="124">
        <v>40543</v>
      </c>
      <c r="H457" s="59" t="s">
        <v>2805</v>
      </c>
      <c r="I457" s="136" t="s">
        <v>13</v>
      </c>
    </row>
    <row r="458" spans="1:9" s="97" customFormat="1" ht="38.25">
      <c r="A458" s="122">
        <f>A457+1</f>
        <v>191</v>
      </c>
      <c r="B458" s="89" t="s">
        <v>2806</v>
      </c>
      <c r="C458" s="136" t="s">
        <v>2127</v>
      </c>
      <c r="D458" s="131">
        <v>1400</v>
      </c>
      <c r="E458" s="89" t="s">
        <v>2413</v>
      </c>
      <c r="F458" s="124">
        <v>40511</v>
      </c>
      <c r="G458" s="124">
        <v>40520</v>
      </c>
      <c r="H458" s="59" t="s">
        <v>2807</v>
      </c>
      <c r="I458" s="136" t="s">
        <v>13</v>
      </c>
    </row>
    <row r="459" spans="1:9" s="97" customFormat="1" ht="38.25">
      <c r="A459" s="122">
        <f>A458+1</f>
        <v>192</v>
      </c>
      <c r="B459" s="89" t="s">
        <v>2808</v>
      </c>
      <c r="C459" s="136" t="s">
        <v>2127</v>
      </c>
      <c r="D459" s="131">
        <v>14388.29</v>
      </c>
      <c r="E459" s="89" t="s">
        <v>2223</v>
      </c>
      <c r="F459" s="124">
        <v>40476</v>
      </c>
      <c r="G459" s="124">
        <v>40505</v>
      </c>
      <c r="H459" s="59" t="s">
        <v>2809</v>
      </c>
      <c r="I459" s="136" t="s">
        <v>13</v>
      </c>
    </row>
    <row r="460" spans="1:9" s="97" customFormat="1">
      <c r="A460" s="126">
        <f>A459+1</f>
        <v>193</v>
      </c>
      <c r="B460" s="127" t="s">
        <v>2810</v>
      </c>
      <c r="C460" s="138" t="s">
        <v>2127</v>
      </c>
      <c r="D460" s="131">
        <v>440</v>
      </c>
      <c r="E460" s="127" t="s">
        <v>2477</v>
      </c>
      <c r="F460" s="130">
        <v>40464</v>
      </c>
      <c r="G460" s="130">
        <v>40467</v>
      </c>
      <c r="H460" s="59" t="s">
        <v>2332</v>
      </c>
      <c r="I460" s="138" t="s">
        <v>13</v>
      </c>
    </row>
    <row r="461" spans="1:9" s="97" customFormat="1">
      <c r="A461" s="126"/>
      <c r="B461" s="127"/>
      <c r="C461" s="138"/>
      <c r="D461" s="131">
        <v>440</v>
      </c>
      <c r="E461" s="127"/>
      <c r="F461" s="130"/>
      <c r="G461" s="130"/>
      <c r="H461" s="59" t="s">
        <v>2811</v>
      </c>
      <c r="I461" s="138"/>
    </row>
    <row r="462" spans="1:9" s="97" customFormat="1">
      <c r="A462" s="126"/>
      <c r="B462" s="127"/>
      <c r="C462" s="138"/>
      <c r="D462" s="131">
        <v>440</v>
      </c>
      <c r="E462" s="127"/>
      <c r="F462" s="130"/>
      <c r="G462" s="130"/>
      <c r="H462" s="59" t="s">
        <v>2812</v>
      </c>
      <c r="I462" s="138"/>
    </row>
    <row r="463" spans="1:9" s="97" customFormat="1" ht="38.25">
      <c r="A463" s="122">
        <f>A460+1</f>
        <v>194</v>
      </c>
      <c r="B463" s="89" t="s">
        <v>2813</v>
      </c>
      <c r="C463" s="136" t="s">
        <v>2127</v>
      </c>
      <c r="D463" s="131">
        <v>675</v>
      </c>
      <c r="E463" s="89" t="s">
        <v>2483</v>
      </c>
      <c r="F463" s="124">
        <v>40511</v>
      </c>
      <c r="G463" s="124">
        <v>40518</v>
      </c>
      <c r="H463" s="59" t="s">
        <v>2814</v>
      </c>
      <c r="I463" s="136" t="s">
        <v>13</v>
      </c>
    </row>
    <row r="464" spans="1:9" s="97" customFormat="1">
      <c r="A464" s="126">
        <f>A463+1</f>
        <v>195</v>
      </c>
      <c r="B464" s="127" t="s">
        <v>2815</v>
      </c>
      <c r="C464" s="138" t="s">
        <v>2127</v>
      </c>
      <c r="D464" s="131">
        <v>700</v>
      </c>
      <c r="E464" s="127" t="s">
        <v>2223</v>
      </c>
      <c r="F464" s="130">
        <v>40466</v>
      </c>
      <c r="G464" s="130">
        <v>40496</v>
      </c>
      <c r="H464" s="59" t="s">
        <v>2816</v>
      </c>
      <c r="I464" s="138" t="s">
        <v>13</v>
      </c>
    </row>
    <row r="465" spans="1:9" s="97" customFormat="1">
      <c r="A465" s="126"/>
      <c r="B465" s="127"/>
      <c r="C465" s="138"/>
      <c r="D465" s="131">
        <v>700</v>
      </c>
      <c r="E465" s="127"/>
      <c r="F465" s="130"/>
      <c r="G465" s="130"/>
      <c r="H465" s="59" t="s">
        <v>2817</v>
      </c>
      <c r="I465" s="138"/>
    </row>
    <row r="466" spans="1:9" s="97" customFormat="1">
      <c r="A466" s="126"/>
      <c r="B466" s="127"/>
      <c r="C466" s="138"/>
      <c r="D466" s="131">
        <v>700</v>
      </c>
      <c r="E466" s="127"/>
      <c r="F466" s="130"/>
      <c r="G466" s="130"/>
      <c r="H466" s="59" t="s">
        <v>2818</v>
      </c>
      <c r="I466" s="138"/>
    </row>
    <row r="467" spans="1:9" s="97" customFormat="1" ht="38.25">
      <c r="A467" s="122">
        <f>A464+1</f>
        <v>196</v>
      </c>
      <c r="B467" s="89" t="s">
        <v>2819</v>
      </c>
      <c r="C467" s="136" t="s">
        <v>2127</v>
      </c>
      <c r="D467" s="131">
        <v>2075</v>
      </c>
      <c r="E467" s="89" t="s">
        <v>2223</v>
      </c>
      <c r="F467" s="124">
        <v>40514</v>
      </c>
      <c r="G467" s="124">
        <v>40543</v>
      </c>
      <c r="H467" s="59" t="s">
        <v>198</v>
      </c>
      <c r="I467" s="136" t="s">
        <v>13</v>
      </c>
    </row>
    <row r="468" spans="1:9" s="97" customFormat="1" ht="38.25">
      <c r="A468" s="122">
        <f>A467+1</f>
        <v>197</v>
      </c>
      <c r="B468" s="89" t="s">
        <v>2820</v>
      </c>
      <c r="C468" s="136" t="s">
        <v>2127</v>
      </c>
      <c r="D468" s="131">
        <v>2075</v>
      </c>
      <c r="E468" s="89" t="s">
        <v>2223</v>
      </c>
      <c r="F468" s="124">
        <v>40514</v>
      </c>
      <c r="G468" s="124">
        <v>40543</v>
      </c>
      <c r="H468" s="59" t="s">
        <v>195</v>
      </c>
      <c r="I468" s="136" t="s">
        <v>13</v>
      </c>
    </row>
    <row r="469" spans="1:9" s="97" customFormat="1" ht="38.25">
      <c r="A469" s="122">
        <f>A468+1</f>
        <v>198</v>
      </c>
      <c r="B469" s="89" t="s">
        <v>2821</v>
      </c>
      <c r="C469" s="136" t="s">
        <v>2127</v>
      </c>
      <c r="D469" s="131">
        <v>0</v>
      </c>
      <c r="E469" s="89" t="s">
        <v>2507</v>
      </c>
      <c r="F469" s="124">
        <v>40367</v>
      </c>
      <c r="G469" s="124">
        <v>40367</v>
      </c>
      <c r="H469" s="59" t="s">
        <v>2822</v>
      </c>
      <c r="I469" s="136" t="s">
        <v>13</v>
      </c>
    </row>
    <row r="470" spans="1:9" s="97" customFormat="1" ht="38.25">
      <c r="A470" s="122">
        <f>A469+1</f>
        <v>199</v>
      </c>
      <c r="B470" s="89" t="s">
        <v>2538</v>
      </c>
      <c r="C470" s="136" t="s">
        <v>2127</v>
      </c>
      <c r="D470" s="131">
        <v>2061.64</v>
      </c>
      <c r="E470" s="89" t="s">
        <v>2660</v>
      </c>
      <c r="F470" s="124">
        <v>40462</v>
      </c>
      <c r="G470" s="124">
        <v>40543</v>
      </c>
      <c r="H470" s="59" t="s">
        <v>81</v>
      </c>
      <c r="I470" s="136" t="s">
        <v>13</v>
      </c>
    </row>
    <row r="471" spans="1:9" s="97" customFormat="1">
      <c r="A471" s="126">
        <f>A470+1</f>
        <v>200</v>
      </c>
      <c r="B471" s="127" t="s">
        <v>2823</v>
      </c>
      <c r="C471" s="138" t="s">
        <v>2127</v>
      </c>
      <c r="D471" s="131">
        <v>522.67999999999995</v>
      </c>
      <c r="E471" s="127" t="s">
        <v>2223</v>
      </c>
      <c r="F471" s="130">
        <v>40444</v>
      </c>
      <c r="G471" s="130">
        <v>40473</v>
      </c>
      <c r="H471" s="59" t="s">
        <v>2655</v>
      </c>
      <c r="I471" s="138" t="s">
        <v>13</v>
      </c>
    </row>
    <row r="472" spans="1:9" s="97" customFormat="1">
      <c r="A472" s="126"/>
      <c r="B472" s="127"/>
      <c r="C472" s="138"/>
      <c r="D472" s="131">
        <v>1120.8900000000001</v>
      </c>
      <c r="E472" s="127"/>
      <c r="F472" s="130"/>
      <c r="G472" s="130"/>
      <c r="H472" s="59" t="s">
        <v>419</v>
      </c>
      <c r="I472" s="138"/>
    </row>
    <row r="473" spans="1:9" s="97" customFormat="1" ht="38.25">
      <c r="A473" s="122">
        <f>A471+1</f>
        <v>201</v>
      </c>
      <c r="B473" s="89" t="s">
        <v>2824</v>
      </c>
      <c r="C473" s="136" t="s">
        <v>2127</v>
      </c>
      <c r="D473" s="131">
        <v>2587.12</v>
      </c>
      <c r="E473" s="89" t="s">
        <v>2419</v>
      </c>
      <c r="F473" s="124">
        <v>40388</v>
      </c>
      <c r="G473" s="124">
        <v>40389</v>
      </c>
      <c r="H473" s="59" t="s">
        <v>584</v>
      </c>
      <c r="I473" s="136" t="s">
        <v>13</v>
      </c>
    </row>
    <row r="474" spans="1:9" s="97" customFormat="1" ht="38.25">
      <c r="A474" s="122">
        <f>A473+1</f>
        <v>202</v>
      </c>
      <c r="B474" s="89" t="s">
        <v>2825</v>
      </c>
      <c r="C474" s="136" t="s">
        <v>2127</v>
      </c>
      <c r="D474" s="131">
        <v>985</v>
      </c>
      <c r="E474" s="89" t="s">
        <v>2413</v>
      </c>
      <c r="F474" s="124">
        <v>40378</v>
      </c>
      <c r="G474" s="124">
        <v>40387</v>
      </c>
      <c r="H474" s="59" t="s">
        <v>2750</v>
      </c>
      <c r="I474" s="136" t="s">
        <v>13</v>
      </c>
    </row>
    <row r="475" spans="1:9" s="97" customFormat="1" ht="38.25">
      <c r="A475" s="122">
        <f>A474+1</f>
        <v>203</v>
      </c>
      <c r="B475" s="89" t="s">
        <v>2826</v>
      </c>
      <c r="C475" s="136" t="s">
        <v>2127</v>
      </c>
      <c r="D475" s="131">
        <v>2074</v>
      </c>
      <c r="E475" s="89" t="s">
        <v>2451</v>
      </c>
      <c r="F475" s="124">
        <v>40518</v>
      </c>
      <c r="G475" s="124">
        <v>40520</v>
      </c>
      <c r="H475" s="59" t="s">
        <v>898</v>
      </c>
      <c r="I475" s="136" t="s">
        <v>13</v>
      </c>
    </row>
    <row r="476" spans="1:9" s="97" customFormat="1">
      <c r="A476" s="126">
        <f>A475+1</f>
        <v>204</v>
      </c>
      <c r="B476" s="127" t="s">
        <v>2827</v>
      </c>
      <c r="C476" s="138" t="s">
        <v>2127</v>
      </c>
      <c r="D476" s="131">
        <v>181.5</v>
      </c>
      <c r="E476" s="127" t="s">
        <v>2413</v>
      </c>
      <c r="F476" s="130">
        <v>40513</v>
      </c>
      <c r="G476" s="130">
        <v>40522</v>
      </c>
      <c r="H476" s="59" t="s">
        <v>2586</v>
      </c>
      <c r="I476" s="138" t="s">
        <v>13</v>
      </c>
    </row>
    <row r="477" spans="1:9" s="97" customFormat="1">
      <c r="A477" s="126"/>
      <c r="B477" s="127"/>
      <c r="C477" s="138"/>
      <c r="D477" s="131">
        <v>249.03</v>
      </c>
      <c r="E477" s="127"/>
      <c r="F477" s="130"/>
      <c r="G477" s="130"/>
      <c r="H477" s="59" t="s">
        <v>2587</v>
      </c>
      <c r="I477" s="138"/>
    </row>
    <row r="478" spans="1:9" s="97" customFormat="1" ht="30">
      <c r="A478" s="126"/>
      <c r="B478" s="127"/>
      <c r="C478" s="138"/>
      <c r="D478" s="131">
        <v>856.25</v>
      </c>
      <c r="E478" s="127"/>
      <c r="F478" s="130"/>
      <c r="G478" s="130"/>
      <c r="H478" s="59" t="s">
        <v>2828</v>
      </c>
      <c r="I478" s="138"/>
    </row>
    <row r="479" spans="1:9" s="97" customFormat="1" ht="30">
      <c r="A479" s="126"/>
      <c r="B479" s="127"/>
      <c r="C479" s="138"/>
      <c r="D479" s="131">
        <v>1490.35</v>
      </c>
      <c r="E479" s="127"/>
      <c r="F479" s="130"/>
      <c r="G479" s="130"/>
      <c r="H479" s="59" t="s">
        <v>2829</v>
      </c>
      <c r="I479" s="138"/>
    </row>
    <row r="480" spans="1:9" s="97" customFormat="1">
      <c r="A480" s="126">
        <f>A476+1</f>
        <v>205</v>
      </c>
      <c r="B480" s="127" t="s">
        <v>2830</v>
      </c>
      <c r="C480" s="138" t="s">
        <v>2127</v>
      </c>
      <c r="D480" s="131">
        <v>440</v>
      </c>
      <c r="E480" s="127" t="s">
        <v>2477</v>
      </c>
      <c r="F480" s="130">
        <v>40469</v>
      </c>
      <c r="G480" s="130">
        <v>40472</v>
      </c>
      <c r="H480" s="59" t="s">
        <v>2332</v>
      </c>
      <c r="I480" s="138" t="s">
        <v>13</v>
      </c>
    </row>
    <row r="481" spans="1:9" s="97" customFormat="1">
      <c r="A481" s="126"/>
      <c r="B481" s="127"/>
      <c r="C481" s="138"/>
      <c r="D481" s="131">
        <v>440</v>
      </c>
      <c r="E481" s="127"/>
      <c r="F481" s="130"/>
      <c r="G481" s="130"/>
      <c r="H481" s="59" t="s">
        <v>2831</v>
      </c>
      <c r="I481" s="138"/>
    </row>
    <row r="482" spans="1:9" s="97" customFormat="1">
      <c r="A482" s="126"/>
      <c r="B482" s="127"/>
      <c r="C482" s="138"/>
      <c r="D482" s="131">
        <v>440</v>
      </c>
      <c r="E482" s="127"/>
      <c r="F482" s="130"/>
      <c r="G482" s="130"/>
      <c r="H482" s="59" t="s">
        <v>2832</v>
      </c>
      <c r="I482" s="138"/>
    </row>
    <row r="483" spans="1:9" s="97" customFormat="1" ht="38.25">
      <c r="A483" s="122">
        <f>A480+1</f>
        <v>206</v>
      </c>
      <c r="B483" s="89" t="s">
        <v>2833</v>
      </c>
      <c r="C483" s="136" t="s">
        <v>2127</v>
      </c>
      <c r="D483" s="131">
        <v>2150</v>
      </c>
      <c r="E483" s="89" t="s">
        <v>2124</v>
      </c>
      <c r="F483" s="124">
        <v>40429</v>
      </c>
      <c r="G483" s="124">
        <v>40443</v>
      </c>
      <c r="H483" s="59" t="s">
        <v>2572</v>
      </c>
      <c r="I483" s="136" t="s">
        <v>13</v>
      </c>
    </row>
    <row r="484" spans="1:9" s="97" customFormat="1" ht="38.25">
      <c r="A484" s="122">
        <f t="shared" ref="A484:A489" si="12">A483+1</f>
        <v>207</v>
      </c>
      <c r="B484" s="89" t="s">
        <v>2834</v>
      </c>
      <c r="C484" s="136" t="s">
        <v>2127</v>
      </c>
      <c r="D484" s="131">
        <v>3500</v>
      </c>
      <c r="E484" s="89" t="s">
        <v>2223</v>
      </c>
      <c r="F484" s="124">
        <v>40388</v>
      </c>
      <c r="G484" s="124">
        <v>40417</v>
      </c>
      <c r="H484" s="59" t="s">
        <v>2835</v>
      </c>
      <c r="I484" s="136" t="s">
        <v>13</v>
      </c>
    </row>
    <row r="485" spans="1:9" s="97" customFormat="1" ht="38.25">
      <c r="A485" s="122">
        <f t="shared" si="12"/>
        <v>208</v>
      </c>
      <c r="B485" s="89" t="s">
        <v>2836</v>
      </c>
      <c r="C485" s="136" t="s">
        <v>2127</v>
      </c>
      <c r="D485" s="131">
        <v>1376</v>
      </c>
      <c r="E485" s="124" t="s">
        <v>2223</v>
      </c>
      <c r="F485" s="124">
        <v>40508</v>
      </c>
      <c r="G485" s="124">
        <v>40537</v>
      </c>
      <c r="H485" s="59" t="s">
        <v>261</v>
      </c>
      <c r="I485" s="136" t="s">
        <v>13</v>
      </c>
    </row>
    <row r="486" spans="1:9" s="97" customFormat="1" ht="38.25">
      <c r="A486" s="122">
        <f t="shared" si="12"/>
        <v>209</v>
      </c>
      <c r="B486" s="89" t="s">
        <v>144</v>
      </c>
      <c r="C486" s="136" t="s">
        <v>2127</v>
      </c>
      <c r="D486" s="131">
        <v>1105.07</v>
      </c>
      <c r="E486" s="124" t="s">
        <v>2837</v>
      </c>
      <c r="F486" s="124">
        <v>40492</v>
      </c>
      <c r="G486" s="124">
        <v>40543</v>
      </c>
      <c r="H486" s="59" t="s">
        <v>145</v>
      </c>
      <c r="I486" s="136" t="s">
        <v>13</v>
      </c>
    </row>
    <row r="487" spans="1:9" s="97" customFormat="1" ht="38.25">
      <c r="A487" s="122">
        <f t="shared" si="12"/>
        <v>210</v>
      </c>
      <c r="B487" s="89" t="s">
        <v>2838</v>
      </c>
      <c r="C487" s="136" t="s">
        <v>2127</v>
      </c>
      <c r="D487" s="131">
        <v>529.33000000000004</v>
      </c>
      <c r="E487" s="124" t="s">
        <v>2124</v>
      </c>
      <c r="F487" s="124">
        <v>40512</v>
      </c>
      <c r="G487" s="124">
        <v>40526</v>
      </c>
      <c r="H487" s="59" t="s">
        <v>931</v>
      </c>
      <c r="I487" s="136" t="s">
        <v>13</v>
      </c>
    </row>
    <row r="488" spans="1:9" s="97" customFormat="1" ht="38.25">
      <c r="A488" s="122">
        <f t="shared" si="12"/>
        <v>211</v>
      </c>
      <c r="B488" s="89" t="s">
        <v>2839</v>
      </c>
      <c r="C488" s="136" t="s">
        <v>2127</v>
      </c>
      <c r="D488" s="131">
        <v>271.8</v>
      </c>
      <c r="E488" s="124" t="s">
        <v>2413</v>
      </c>
      <c r="F488" s="124">
        <v>40513</v>
      </c>
      <c r="G488" s="124">
        <v>40522</v>
      </c>
      <c r="H488" s="59" t="s">
        <v>931</v>
      </c>
      <c r="I488" s="136" t="s">
        <v>13</v>
      </c>
    </row>
    <row r="489" spans="1:9" s="97" customFormat="1" ht="30">
      <c r="A489" s="126">
        <f t="shared" si="12"/>
        <v>212</v>
      </c>
      <c r="B489" s="127" t="s">
        <v>2840</v>
      </c>
      <c r="C489" s="138" t="s">
        <v>2127</v>
      </c>
      <c r="D489" s="131">
        <v>74.400000000000006</v>
      </c>
      <c r="E489" s="130" t="s">
        <v>2124</v>
      </c>
      <c r="F489" s="124">
        <v>40494</v>
      </c>
      <c r="G489" s="124">
        <v>40508</v>
      </c>
      <c r="H489" s="59" t="s">
        <v>2556</v>
      </c>
      <c r="I489" s="138" t="s">
        <v>13</v>
      </c>
    </row>
    <row r="490" spans="1:9" s="97" customFormat="1">
      <c r="A490" s="126"/>
      <c r="B490" s="127"/>
      <c r="C490" s="138"/>
      <c r="D490" s="131">
        <v>437.8</v>
      </c>
      <c r="E490" s="130"/>
      <c r="F490" s="124">
        <v>40486</v>
      </c>
      <c r="G490" s="124">
        <v>40500</v>
      </c>
      <c r="H490" s="59" t="s">
        <v>2509</v>
      </c>
      <c r="I490" s="138"/>
    </row>
    <row r="491" spans="1:9" s="97" customFormat="1" ht="38.25">
      <c r="A491" s="122">
        <f>A489+1</f>
        <v>213</v>
      </c>
      <c r="B491" s="89" t="s">
        <v>2841</v>
      </c>
      <c r="C491" s="136" t="s">
        <v>2127</v>
      </c>
      <c r="D491" s="131">
        <v>4859</v>
      </c>
      <c r="E491" s="124" t="s">
        <v>2124</v>
      </c>
      <c r="F491" s="124">
        <v>40298</v>
      </c>
      <c r="G491" s="124">
        <v>40312</v>
      </c>
      <c r="H491" s="59" t="s">
        <v>2842</v>
      </c>
      <c r="I491" s="136" t="s">
        <v>13</v>
      </c>
    </row>
    <row r="492" spans="1:9" s="97" customFormat="1" ht="38.25">
      <c r="A492" s="122">
        <f>A491+1</f>
        <v>214</v>
      </c>
      <c r="B492" s="89" t="s">
        <v>2843</v>
      </c>
      <c r="C492" s="136" t="s">
        <v>2127</v>
      </c>
      <c r="D492" s="131">
        <v>4000</v>
      </c>
      <c r="E492" s="124" t="s">
        <v>2701</v>
      </c>
      <c r="F492" s="124">
        <v>40437</v>
      </c>
      <c r="G492" s="124">
        <v>40543</v>
      </c>
      <c r="H492" s="59" t="s">
        <v>2844</v>
      </c>
      <c r="I492" s="136" t="s">
        <v>13</v>
      </c>
    </row>
    <row r="493" spans="1:9" s="97" customFormat="1" ht="30">
      <c r="A493" s="126">
        <f>A492+1</f>
        <v>215</v>
      </c>
      <c r="B493" s="127" t="s">
        <v>2845</v>
      </c>
      <c r="C493" s="138" t="s">
        <v>2127</v>
      </c>
      <c r="D493" s="131">
        <v>441.01</v>
      </c>
      <c r="E493" s="130" t="s">
        <v>2124</v>
      </c>
      <c r="F493" s="130">
        <v>40515</v>
      </c>
      <c r="G493" s="130">
        <v>40529</v>
      </c>
      <c r="H493" s="59" t="s">
        <v>1866</v>
      </c>
      <c r="I493" s="138" t="s">
        <v>13</v>
      </c>
    </row>
    <row r="494" spans="1:9" s="97" customFormat="1">
      <c r="A494" s="126"/>
      <c r="B494" s="127"/>
      <c r="C494" s="138"/>
      <c r="D494" s="131">
        <v>651.91</v>
      </c>
      <c r="E494" s="130"/>
      <c r="F494" s="130"/>
      <c r="G494" s="130"/>
      <c r="H494" s="59" t="s">
        <v>2525</v>
      </c>
      <c r="I494" s="138"/>
    </row>
    <row r="495" spans="1:9" s="97" customFormat="1" ht="38.25">
      <c r="A495" s="122">
        <f>A493+1</f>
        <v>216</v>
      </c>
      <c r="B495" s="89" t="s">
        <v>2846</v>
      </c>
      <c r="C495" s="136" t="s">
        <v>2127</v>
      </c>
      <c r="D495" s="131">
        <v>2070</v>
      </c>
      <c r="E495" s="124" t="s">
        <v>2233</v>
      </c>
      <c r="F495" s="124">
        <v>40480</v>
      </c>
      <c r="G495" s="124">
        <v>40543</v>
      </c>
      <c r="H495" s="59" t="s">
        <v>2183</v>
      </c>
      <c r="I495" s="136" t="s">
        <v>13</v>
      </c>
    </row>
    <row r="496" spans="1:9" s="97" customFormat="1">
      <c r="A496" s="126">
        <f>A495+1</f>
        <v>217</v>
      </c>
      <c r="B496" s="127" t="s">
        <v>2847</v>
      </c>
      <c r="C496" s="138" t="s">
        <v>2127</v>
      </c>
      <c r="D496" s="131">
        <v>593.33000000000004</v>
      </c>
      <c r="E496" s="130" t="s">
        <v>2223</v>
      </c>
      <c r="F496" s="130">
        <v>40513</v>
      </c>
      <c r="G496" s="130">
        <v>40542</v>
      </c>
      <c r="H496" s="59" t="s">
        <v>2387</v>
      </c>
      <c r="I496" s="138" t="s">
        <v>13</v>
      </c>
    </row>
    <row r="497" spans="1:9" s="97" customFormat="1">
      <c r="A497" s="126"/>
      <c r="B497" s="127"/>
      <c r="C497" s="138"/>
      <c r="D497" s="131">
        <v>1054.06</v>
      </c>
      <c r="E497" s="130"/>
      <c r="F497" s="130"/>
      <c r="G497" s="130"/>
      <c r="H497" s="59" t="s">
        <v>2388</v>
      </c>
      <c r="I497" s="138"/>
    </row>
    <row r="498" spans="1:9" s="97" customFormat="1" ht="38.25">
      <c r="A498" s="122">
        <f>A496+1</f>
        <v>218</v>
      </c>
      <c r="B498" s="89" t="s">
        <v>2848</v>
      </c>
      <c r="C498" s="136" t="s">
        <v>2127</v>
      </c>
      <c r="D498" s="131">
        <v>2034</v>
      </c>
      <c r="E498" s="124" t="s">
        <v>2223</v>
      </c>
      <c r="F498" s="124">
        <v>40506</v>
      </c>
      <c r="G498" s="124">
        <v>40535</v>
      </c>
      <c r="H498" s="59" t="s">
        <v>2340</v>
      </c>
      <c r="I498" s="136" t="s">
        <v>13</v>
      </c>
    </row>
    <row r="499" spans="1:9" s="97" customFormat="1" ht="38.25">
      <c r="A499" s="122">
        <f t="shared" ref="A499:A503" si="13">A498+1</f>
        <v>219</v>
      </c>
      <c r="B499" s="89" t="s">
        <v>2849</v>
      </c>
      <c r="C499" s="136" t="s">
        <v>2127</v>
      </c>
      <c r="D499" s="131">
        <v>966.76</v>
      </c>
      <c r="E499" s="124" t="s">
        <v>2419</v>
      </c>
      <c r="F499" s="124">
        <v>40402</v>
      </c>
      <c r="G499" s="124">
        <v>40403</v>
      </c>
      <c r="H499" s="59" t="s">
        <v>2633</v>
      </c>
      <c r="I499" s="136" t="s">
        <v>13</v>
      </c>
    </row>
    <row r="500" spans="1:9" s="97" customFormat="1" ht="38.25">
      <c r="A500" s="122">
        <f t="shared" si="13"/>
        <v>220</v>
      </c>
      <c r="B500" s="89" t="s">
        <v>2850</v>
      </c>
      <c r="C500" s="136" t="s">
        <v>2127</v>
      </c>
      <c r="D500" s="131">
        <v>407.25</v>
      </c>
      <c r="E500" s="124" t="s">
        <v>2124</v>
      </c>
      <c r="F500" s="124">
        <v>40497</v>
      </c>
      <c r="G500" s="124">
        <v>40511</v>
      </c>
      <c r="H500" s="59" t="s">
        <v>2556</v>
      </c>
      <c r="I500" s="136" t="s">
        <v>13</v>
      </c>
    </row>
    <row r="501" spans="1:9" s="97" customFormat="1" ht="38.25">
      <c r="A501" s="122">
        <f t="shared" si="13"/>
        <v>221</v>
      </c>
      <c r="B501" s="89" t="s">
        <v>2851</v>
      </c>
      <c r="C501" s="136" t="s">
        <v>2127</v>
      </c>
      <c r="D501" s="131">
        <v>2070</v>
      </c>
      <c r="E501" s="124" t="s">
        <v>2124</v>
      </c>
      <c r="F501" s="124">
        <v>40509</v>
      </c>
      <c r="G501" s="124">
        <v>40523</v>
      </c>
      <c r="H501" s="59" t="s">
        <v>2852</v>
      </c>
      <c r="I501" s="136" t="s">
        <v>13</v>
      </c>
    </row>
    <row r="502" spans="1:9" s="97" customFormat="1" ht="38.25">
      <c r="A502" s="122">
        <f t="shared" si="13"/>
        <v>222</v>
      </c>
      <c r="B502" s="89" t="s">
        <v>2851</v>
      </c>
      <c r="C502" s="136" t="s">
        <v>2127</v>
      </c>
      <c r="D502" s="131">
        <v>2070</v>
      </c>
      <c r="E502" s="124" t="s">
        <v>2124</v>
      </c>
      <c r="F502" s="124">
        <v>40509</v>
      </c>
      <c r="G502" s="124">
        <v>40523</v>
      </c>
      <c r="H502" s="59" t="s">
        <v>2853</v>
      </c>
      <c r="I502" s="136" t="s">
        <v>13</v>
      </c>
    </row>
    <row r="503" spans="1:9" s="97" customFormat="1" ht="51">
      <c r="A503" s="122">
        <f t="shared" si="13"/>
        <v>223</v>
      </c>
      <c r="B503" s="89" t="s">
        <v>2854</v>
      </c>
      <c r="C503" s="136" t="s">
        <v>2127</v>
      </c>
      <c r="D503" s="131">
        <v>900</v>
      </c>
      <c r="E503" s="124" t="s">
        <v>2483</v>
      </c>
      <c r="F503" s="124">
        <v>40516</v>
      </c>
      <c r="G503" s="124">
        <v>40523</v>
      </c>
      <c r="H503" s="59" t="s">
        <v>2822</v>
      </c>
      <c r="I503" s="136" t="s">
        <v>13</v>
      </c>
    </row>
    <row r="504" spans="1:9" s="97" customFormat="1">
      <c r="A504" s="126">
        <f>A503+1</f>
        <v>224</v>
      </c>
      <c r="B504" s="127" t="s">
        <v>2855</v>
      </c>
      <c r="C504" s="138" t="s">
        <v>2127</v>
      </c>
      <c r="D504" s="131">
        <v>110</v>
      </c>
      <c r="E504" s="130" t="s">
        <v>2223</v>
      </c>
      <c r="F504" s="130">
        <v>40511</v>
      </c>
      <c r="G504" s="130">
        <v>40540</v>
      </c>
      <c r="H504" s="59" t="s">
        <v>2856</v>
      </c>
      <c r="I504" s="138" t="s">
        <v>13</v>
      </c>
    </row>
    <row r="505" spans="1:9" s="97" customFormat="1">
      <c r="A505" s="126"/>
      <c r="B505" s="127"/>
      <c r="C505" s="138"/>
      <c r="D505" s="131">
        <v>2773.8</v>
      </c>
      <c r="E505" s="130"/>
      <c r="F505" s="130"/>
      <c r="G505" s="130"/>
      <c r="H505" s="59" t="s">
        <v>2387</v>
      </c>
      <c r="I505" s="138"/>
    </row>
    <row r="506" spans="1:9" s="97" customFormat="1" ht="25.5">
      <c r="A506" s="122">
        <f>A504+1</f>
        <v>225</v>
      </c>
      <c r="B506" s="89" t="s">
        <v>2858</v>
      </c>
      <c r="C506" s="136" t="s">
        <v>2155</v>
      </c>
      <c r="D506" s="131">
        <v>10770</v>
      </c>
      <c r="E506" s="124" t="s">
        <v>2857</v>
      </c>
      <c r="F506" s="124">
        <v>40290</v>
      </c>
      <c r="G506" s="124">
        <v>40534</v>
      </c>
      <c r="H506" s="59" t="s">
        <v>2859</v>
      </c>
      <c r="I506" s="136" t="s">
        <v>13</v>
      </c>
    </row>
    <row r="507" spans="1:9" s="97" customFormat="1">
      <c r="A507" s="126">
        <f>A506+1</f>
        <v>226</v>
      </c>
      <c r="B507" s="127" t="s">
        <v>2860</v>
      </c>
      <c r="C507" s="138" t="s">
        <v>2127</v>
      </c>
      <c r="D507" s="131">
        <v>1434</v>
      </c>
      <c r="E507" s="130" t="s">
        <v>2223</v>
      </c>
      <c r="F507" s="130">
        <v>40350</v>
      </c>
      <c r="G507" s="130">
        <v>40744</v>
      </c>
      <c r="H507" s="59" t="s">
        <v>2861</v>
      </c>
      <c r="I507" s="138" t="s">
        <v>13</v>
      </c>
    </row>
    <row r="508" spans="1:9" s="97" customFormat="1">
      <c r="A508" s="126"/>
      <c r="B508" s="127"/>
      <c r="C508" s="138"/>
      <c r="D508" s="131">
        <v>160</v>
      </c>
      <c r="E508" s="130"/>
      <c r="F508" s="130"/>
      <c r="G508" s="130"/>
      <c r="H508" s="59" t="s">
        <v>2862</v>
      </c>
      <c r="I508" s="138"/>
    </row>
    <row r="509" spans="1:9" s="97" customFormat="1" ht="25.5">
      <c r="A509" s="122">
        <f>A507+1</f>
        <v>227</v>
      </c>
      <c r="B509" s="89" t="s">
        <v>2863</v>
      </c>
      <c r="C509" s="136" t="s">
        <v>2155</v>
      </c>
      <c r="D509" s="131">
        <v>9171</v>
      </c>
      <c r="E509" s="124" t="s">
        <v>2227</v>
      </c>
      <c r="F509" s="124">
        <v>40302</v>
      </c>
      <c r="G509" s="124">
        <v>40756</v>
      </c>
      <c r="H509" s="59" t="s">
        <v>2864</v>
      </c>
      <c r="I509" s="136" t="s">
        <v>13</v>
      </c>
    </row>
    <row r="510" spans="1:9" s="97" customFormat="1" ht="89.25">
      <c r="A510" s="122">
        <f t="shared" ref="A510:A515" si="14">A509+1</f>
        <v>228</v>
      </c>
      <c r="B510" s="89" t="s">
        <v>2865</v>
      </c>
      <c r="C510" s="136" t="s">
        <v>2127</v>
      </c>
      <c r="D510" s="131">
        <v>1985.55</v>
      </c>
      <c r="E510" s="124" t="s">
        <v>2451</v>
      </c>
      <c r="F510" s="124">
        <v>40238</v>
      </c>
      <c r="G510" s="124">
        <v>40240</v>
      </c>
      <c r="H510" s="59" t="s">
        <v>2485</v>
      </c>
      <c r="I510" s="136" t="s">
        <v>13</v>
      </c>
    </row>
    <row r="511" spans="1:9" s="97" customFormat="1" ht="89.25">
      <c r="A511" s="122">
        <f t="shared" si="14"/>
        <v>229</v>
      </c>
      <c r="B511" s="89" t="s">
        <v>2867</v>
      </c>
      <c r="C511" s="136" t="s">
        <v>2127</v>
      </c>
      <c r="D511" s="131">
        <v>14540.57</v>
      </c>
      <c r="E511" s="124" t="s">
        <v>2866</v>
      </c>
      <c r="F511" s="124">
        <v>40241</v>
      </c>
      <c r="G511" s="124">
        <v>40263</v>
      </c>
      <c r="H511" s="59" t="s">
        <v>2485</v>
      </c>
      <c r="I511" s="136" t="s">
        <v>13</v>
      </c>
    </row>
    <row r="512" spans="1:9" s="97" customFormat="1" ht="38.25">
      <c r="A512" s="122">
        <f t="shared" si="14"/>
        <v>230</v>
      </c>
      <c r="B512" s="89" t="s">
        <v>2868</v>
      </c>
      <c r="C512" s="136" t="s">
        <v>2155</v>
      </c>
      <c r="D512" s="131">
        <v>10950</v>
      </c>
      <c r="E512" s="124" t="s">
        <v>2549</v>
      </c>
      <c r="F512" s="124">
        <v>40360</v>
      </c>
      <c r="G512" s="124">
        <v>40543</v>
      </c>
      <c r="H512" s="59" t="s">
        <v>2869</v>
      </c>
      <c r="I512" s="136" t="s">
        <v>13</v>
      </c>
    </row>
    <row r="513" spans="1:9" s="97" customFormat="1" ht="25.5">
      <c r="A513" s="122">
        <f t="shared" si="14"/>
        <v>231</v>
      </c>
      <c r="B513" s="89" t="s">
        <v>2870</v>
      </c>
      <c r="C513" s="136" t="s">
        <v>44</v>
      </c>
      <c r="D513" s="131">
        <v>6795</v>
      </c>
      <c r="E513" s="89" t="s">
        <v>2142</v>
      </c>
      <c r="F513" s="124">
        <v>40179</v>
      </c>
      <c r="G513" s="124">
        <v>40268</v>
      </c>
      <c r="H513" s="59" t="s">
        <v>349</v>
      </c>
      <c r="I513" s="136" t="s">
        <v>13</v>
      </c>
    </row>
    <row r="514" spans="1:9" s="97" customFormat="1" ht="63.75">
      <c r="A514" s="122">
        <f t="shared" si="14"/>
        <v>232</v>
      </c>
      <c r="B514" s="89" t="s">
        <v>2871</v>
      </c>
      <c r="C514" s="136" t="s">
        <v>2127</v>
      </c>
      <c r="D514" s="131">
        <v>1535.43</v>
      </c>
      <c r="E514" s="89" t="s">
        <v>2554</v>
      </c>
      <c r="F514" s="124">
        <v>40360</v>
      </c>
      <c r="G514" s="124">
        <v>40366</v>
      </c>
      <c r="H514" s="59" t="s">
        <v>2675</v>
      </c>
      <c r="I514" s="136" t="s">
        <v>13</v>
      </c>
    </row>
    <row r="515" spans="1:9" s="97" customFormat="1">
      <c r="A515" s="126">
        <f t="shared" si="14"/>
        <v>233</v>
      </c>
      <c r="B515" s="127" t="s">
        <v>2872</v>
      </c>
      <c r="C515" s="138" t="s">
        <v>2127</v>
      </c>
      <c r="D515" s="131">
        <v>3476.7</v>
      </c>
      <c r="E515" s="127" t="s">
        <v>2124</v>
      </c>
      <c r="F515" s="130">
        <v>40518</v>
      </c>
      <c r="G515" s="130">
        <v>40532</v>
      </c>
      <c r="H515" s="59" t="s">
        <v>2763</v>
      </c>
      <c r="I515" s="138" t="s">
        <v>13</v>
      </c>
    </row>
    <row r="516" spans="1:9" s="97" customFormat="1" ht="30">
      <c r="A516" s="126"/>
      <c r="B516" s="127"/>
      <c r="C516" s="138"/>
      <c r="D516" s="131">
        <v>89.24</v>
      </c>
      <c r="E516" s="127"/>
      <c r="F516" s="130"/>
      <c r="G516" s="130"/>
      <c r="H516" s="59" t="s">
        <v>2873</v>
      </c>
      <c r="I516" s="138"/>
    </row>
    <row r="517" spans="1:9" s="97" customFormat="1">
      <c r="A517" s="126"/>
      <c r="B517" s="127"/>
      <c r="C517" s="138"/>
      <c r="D517" s="131">
        <v>212.01</v>
      </c>
      <c r="E517" s="127"/>
      <c r="F517" s="130"/>
      <c r="G517" s="130"/>
      <c r="H517" s="59" t="s">
        <v>2874</v>
      </c>
      <c r="I517" s="138"/>
    </row>
    <row r="518" spans="1:9" s="97" customFormat="1" ht="30">
      <c r="A518" s="126"/>
      <c r="B518" s="127"/>
      <c r="C518" s="138"/>
      <c r="D518" s="131">
        <v>192.64</v>
      </c>
      <c r="E518" s="127"/>
      <c r="F518" s="130"/>
      <c r="G518" s="130"/>
      <c r="H518" s="59" t="s">
        <v>2829</v>
      </c>
      <c r="I518" s="138"/>
    </row>
    <row r="519" spans="1:9" s="97" customFormat="1" ht="38.25">
      <c r="A519" s="122">
        <f>A515+1</f>
        <v>234</v>
      </c>
      <c r="B519" s="89" t="s">
        <v>2875</v>
      </c>
      <c r="C519" s="136" t="s">
        <v>2127</v>
      </c>
      <c r="D519" s="131">
        <v>75</v>
      </c>
      <c r="E519" s="89" t="s">
        <v>2442</v>
      </c>
      <c r="F519" s="124">
        <v>40364</v>
      </c>
      <c r="G519" s="124">
        <v>40378</v>
      </c>
      <c r="H519" s="59" t="s">
        <v>2876</v>
      </c>
      <c r="I519" s="136" t="s">
        <v>13</v>
      </c>
    </row>
    <row r="520" spans="1:9" s="97" customFormat="1" ht="48">
      <c r="A520" s="122">
        <f t="shared" ref="A520:A537" si="15">A519+1</f>
        <v>235</v>
      </c>
      <c r="B520" s="135" t="s">
        <v>2878</v>
      </c>
      <c r="C520" s="125" t="s">
        <v>2174</v>
      </c>
      <c r="D520" s="123">
        <v>104476.8</v>
      </c>
      <c r="E520" s="89" t="s">
        <v>2877</v>
      </c>
      <c r="F520" s="124">
        <v>40283</v>
      </c>
      <c r="G520" s="124">
        <v>40387</v>
      </c>
      <c r="H520" s="89" t="s">
        <v>2879</v>
      </c>
      <c r="I520" s="89" t="s">
        <v>2880</v>
      </c>
    </row>
    <row r="521" spans="1:9" s="97" customFormat="1" ht="72">
      <c r="A521" s="122">
        <f t="shared" si="15"/>
        <v>236</v>
      </c>
      <c r="B521" s="135" t="s">
        <v>2882</v>
      </c>
      <c r="C521" s="125" t="s">
        <v>2174</v>
      </c>
      <c r="D521" s="123">
        <v>85067.35</v>
      </c>
      <c r="E521" s="89" t="s">
        <v>2881</v>
      </c>
      <c r="F521" s="124">
        <v>40287</v>
      </c>
      <c r="G521" s="124">
        <v>40391</v>
      </c>
      <c r="H521" s="89" t="s">
        <v>2883</v>
      </c>
      <c r="I521" s="89" t="s">
        <v>2880</v>
      </c>
    </row>
    <row r="522" spans="1:9" s="97" customFormat="1" ht="60">
      <c r="A522" s="122">
        <f t="shared" si="15"/>
        <v>237</v>
      </c>
      <c r="B522" s="135" t="s">
        <v>2885</v>
      </c>
      <c r="C522" s="125" t="s">
        <v>2174</v>
      </c>
      <c r="D522" s="123">
        <v>118931.4</v>
      </c>
      <c r="E522" s="89" t="s">
        <v>2884</v>
      </c>
      <c r="F522" s="124">
        <v>40280</v>
      </c>
      <c r="G522" s="124">
        <v>40384</v>
      </c>
      <c r="H522" s="89" t="s">
        <v>2886</v>
      </c>
      <c r="I522" s="89" t="s">
        <v>2880</v>
      </c>
    </row>
    <row r="523" spans="1:9" s="97" customFormat="1" ht="48">
      <c r="A523" s="122">
        <f t="shared" si="15"/>
        <v>238</v>
      </c>
      <c r="B523" s="135" t="s">
        <v>2887</v>
      </c>
      <c r="C523" s="125" t="s">
        <v>2174</v>
      </c>
      <c r="D523" s="123">
        <v>69663.59</v>
      </c>
      <c r="E523" s="89" t="s">
        <v>2884</v>
      </c>
      <c r="F523" s="124">
        <v>40281</v>
      </c>
      <c r="G523" s="124">
        <v>40385</v>
      </c>
      <c r="H523" s="89" t="s">
        <v>2888</v>
      </c>
      <c r="I523" s="89" t="s">
        <v>2880</v>
      </c>
    </row>
    <row r="524" spans="1:9" s="97" customFormat="1" ht="84">
      <c r="A524" s="122">
        <f t="shared" si="15"/>
        <v>239</v>
      </c>
      <c r="B524" s="135" t="s">
        <v>2890</v>
      </c>
      <c r="C524" s="125" t="s">
        <v>2174</v>
      </c>
      <c r="D524" s="123">
        <v>95265.790000000008</v>
      </c>
      <c r="E524" s="89" t="s">
        <v>2889</v>
      </c>
      <c r="F524" s="124">
        <v>40282</v>
      </c>
      <c r="G524" s="124">
        <v>40386</v>
      </c>
      <c r="H524" s="89" t="s">
        <v>2891</v>
      </c>
      <c r="I524" s="89" t="s">
        <v>2880</v>
      </c>
    </row>
    <row r="525" spans="1:9" s="97" customFormat="1" ht="108">
      <c r="A525" s="122">
        <f t="shared" si="15"/>
        <v>240</v>
      </c>
      <c r="B525" s="135" t="s">
        <v>2892</v>
      </c>
      <c r="C525" s="125" t="s">
        <v>2174</v>
      </c>
      <c r="D525" s="123">
        <v>226309.49</v>
      </c>
      <c r="E525" s="89" t="s">
        <v>2889</v>
      </c>
      <c r="F525" s="124">
        <v>40287</v>
      </c>
      <c r="G525" s="124">
        <v>40391</v>
      </c>
      <c r="H525" s="89" t="s">
        <v>2893</v>
      </c>
      <c r="I525" s="89" t="s">
        <v>2880</v>
      </c>
    </row>
    <row r="526" spans="1:9" s="97" customFormat="1" ht="96">
      <c r="A526" s="122">
        <f t="shared" si="15"/>
        <v>241</v>
      </c>
      <c r="B526" s="135" t="s">
        <v>2895</v>
      </c>
      <c r="C526" s="125" t="s">
        <v>2174</v>
      </c>
      <c r="D526" s="123">
        <v>104414.74</v>
      </c>
      <c r="E526" s="89" t="s">
        <v>2894</v>
      </c>
      <c r="F526" s="124">
        <v>40287</v>
      </c>
      <c r="G526" s="124">
        <v>40346</v>
      </c>
      <c r="H526" s="89" t="s">
        <v>2896</v>
      </c>
      <c r="I526" s="89" t="s">
        <v>2880</v>
      </c>
    </row>
    <row r="527" spans="1:9" s="97" customFormat="1" ht="84">
      <c r="A527" s="122">
        <f t="shared" si="15"/>
        <v>242</v>
      </c>
      <c r="B527" s="135" t="s">
        <v>2897</v>
      </c>
      <c r="C527" s="125" t="s">
        <v>2174</v>
      </c>
      <c r="D527" s="123">
        <v>76768.75</v>
      </c>
      <c r="E527" s="89" t="s">
        <v>2894</v>
      </c>
      <c r="F527" s="124">
        <v>40287</v>
      </c>
      <c r="G527" s="124">
        <v>40346</v>
      </c>
      <c r="H527" s="89" t="s">
        <v>551</v>
      </c>
      <c r="I527" s="89" t="s">
        <v>2880</v>
      </c>
    </row>
    <row r="528" spans="1:9" s="97" customFormat="1" ht="60">
      <c r="A528" s="122">
        <f t="shared" si="15"/>
        <v>243</v>
      </c>
      <c r="B528" s="135" t="s">
        <v>2898</v>
      </c>
      <c r="C528" s="125" t="s">
        <v>2174</v>
      </c>
      <c r="D528" s="123">
        <v>91000</v>
      </c>
      <c r="E528" s="89" t="s">
        <v>2884</v>
      </c>
      <c r="F528" s="124">
        <v>40288</v>
      </c>
      <c r="G528" s="124">
        <v>40288</v>
      </c>
      <c r="H528" s="89" t="s">
        <v>2899</v>
      </c>
      <c r="I528" s="89" t="s">
        <v>2880</v>
      </c>
    </row>
    <row r="529" spans="1:9" s="97" customFormat="1" ht="96">
      <c r="A529" s="122">
        <f t="shared" si="15"/>
        <v>244</v>
      </c>
      <c r="B529" s="135" t="s">
        <v>2900</v>
      </c>
      <c r="C529" s="125" t="s">
        <v>2174</v>
      </c>
      <c r="D529" s="123">
        <v>100827.73</v>
      </c>
      <c r="E529" s="89" t="s">
        <v>2894</v>
      </c>
      <c r="F529" s="124">
        <v>40287</v>
      </c>
      <c r="G529" s="124">
        <v>40346</v>
      </c>
      <c r="H529" s="89" t="s">
        <v>2901</v>
      </c>
      <c r="I529" s="89" t="s">
        <v>2880</v>
      </c>
    </row>
    <row r="530" spans="1:9" s="97" customFormat="1" ht="96">
      <c r="A530" s="122">
        <f t="shared" si="15"/>
        <v>245</v>
      </c>
      <c r="B530" s="135" t="s">
        <v>2902</v>
      </c>
      <c r="C530" s="125" t="s">
        <v>2174</v>
      </c>
      <c r="D530" s="123">
        <v>79869.399999999994</v>
      </c>
      <c r="E530" s="89" t="s">
        <v>2889</v>
      </c>
      <c r="F530" s="124">
        <v>40294</v>
      </c>
      <c r="G530" s="124">
        <v>40355</v>
      </c>
      <c r="H530" s="89" t="s">
        <v>1391</v>
      </c>
      <c r="I530" s="89" t="s">
        <v>2880</v>
      </c>
    </row>
    <row r="531" spans="1:9" s="97" customFormat="1" ht="60">
      <c r="A531" s="122">
        <f t="shared" si="15"/>
        <v>246</v>
      </c>
      <c r="B531" s="135" t="s">
        <v>2903</v>
      </c>
      <c r="C531" s="125" t="s">
        <v>2174</v>
      </c>
      <c r="D531" s="123">
        <v>79464.83</v>
      </c>
      <c r="E531" s="89" t="s">
        <v>2894</v>
      </c>
      <c r="F531" s="124">
        <v>40287</v>
      </c>
      <c r="G531" s="124">
        <v>40346</v>
      </c>
      <c r="H531" s="135" t="s">
        <v>2904</v>
      </c>
      <c r="I531" s="89" t="s">
        <v>2880</v>
      </c>
    </row>
    <row r="532" spans="1:9" s="102" customFormat="1" ht="24">
      <c r="A532" s="139">
        <f t="shared" si="15"/>
        <v>247</v>
      </c>
      <c r="B532" s="135" t="s">
        <v>2905</v>
      </c>
      <c r="C532" s="140" t="s">
        <v>2174</v>
      </c>
      <c r="D532" s="140">
        <v>66496.56</v>
      </c>
      <c r="E532" s="135" t="s">
        <v>2225</v>
      </c>
      <c r="F532" s="137">
        <v>40295</v>
      </c>
      <c r="G532" s="137">
        <v>40355</v>
      </c>
      <c r="H532" s="135" t="s">
        <v>2906</v>
      </c>
      <c r="I532" s="135" t="s">
        <v>2880</v>
      </c>
    </row>
    <row r="533" spans="1:9" s="102" customFormat="1" ht="96">
      <c r="A533" s="139">
        <f t="shared" si="15"/>
        <v>248</v>
      </c>
      <c r="B533" s="135" t="s">
        <v>2908</v>
      </c>
      <c r="C533" s="140" t="s">
        <v>2174</v>
      </c>
      <c r="D533" s="140">
        <v>92131.24</v>
      </c>
      <c r="E533" s="135" t="s">
        <v>2907</v>
      </c>
      <c r="F533" s="137">
        <v>40284</v>
      </c>
      <c r="G533" s="137">
        <v>40343</v>
      </c>
      <c r="H533" s="135" t="s">
        <v>2909</v>
      </c>
      <c r="I533" s="135" t="s">
        <v>2880</v>
      </c>
    </row>
    <row r="534" spans="1:9" s="102" customFormat="1" ht="96">
      <c r="A534" s="139">
        <f t="shared" si="15"/>
        <v>249</v>
      </c>
      <c r="B534" s="135" t="s">
        <v>2911</v>
      </c>
      <c r="C534" s="140" t="s">
        <v>2174</v>
      </c>
      <c r="D534" s="140">
        <v>183528.83</v>
      </c>
      <c r="E534" s="135" t="s">
        <v>2910</v>
      </c>
      <c r="F534" s="137">
        <v>40297</v>
      </c>
      <c r="G534" s="137">
        <v>40401</v>
      </c>
      <c r="H534" s="135" t="s">
        <v>2912</v>
      </c>
      <c r="I534" s="135" t="s">
        <v>2880</v>
      </c>
    </row>
    <row r="535" spans="1:9" s="102" customFormat="1" ht="36">
      <c r="A535" s="139">
        <f t="shared" si="15"/>
        <v>250</v>
      </c>
      <c r="B535" s="135" t="s">
        <v>2913</v>
      </c>
      <c r="C535" s="140" t="s">
        <v>2174</v>
      </c>
      <c r="D535" s="140">
        <v>174098.06</v>
      </c>
      <c r="E535" s="135" t="s">
        <v>2910</v>
      </c>
      <c r="F535" s="137">
        <v>40303</v>
      </c>
      <c r="G535" s="137">
        <v>40407</v>
      </c>
      <c r="H535" s="135" t="s">
        <v>2914</v>
      </c>
      <c r="I535" s="135" t="s">
        <v>2880</v>
      </c>
    </row>
    <row r="536" spans="1:9" s="102" customFormat="1" ht="24">
      <c r="A536" s="139">
        <f t="shared" si="15"/>
        <v>251</v>
      </c>
      <c r="B536" s="135" t="s">
        <v>2916</v>
      </c>
      <c r="C536" s="140" t="s">
        <v>2174</v>
      </c>
      <c r="D536" s="140">
        <v>5000.8</v>
      </c>
      <c r="E536" s="135" t="s">
        <v>2894</v>
      </c>
      <c r="F536" s="137">
        <v>40317</v>
      </c>
      <c r="G536" s="137" t="s">
        <v>2915</v>
      </c>
      <c r="H536" s="135" t="s">
        <v>2917</v>
      </c>
      <c r="I536" s="135" t="s">
        <v>2880</v>
      </c>
    </row>
    <row r="537" spans="1:9" s="102" customFormat="1" ht="24">
      <c r="A537" s="139">
        <f t="shared" si="15"/>
        <v>252</v>
      </c>
      <c r="B537" s="135" t="s">
        <v>2918</v>
      </c>
      <c r="C537" s="140" t="s">
        <v>2174</v>
      </c>
      <c r="D537" s="140">
        <v>5450</v>
      </c>
      <c r="E537" s="135" t="s">
        <v>2877</v>
      </c>
      <c r="F537" s="137">
        <v>40317</v>
      </c>
      <c r="G537" s="137">
        <v>40421</v>
      </c>
      <c r="H537" s="135" t="s">
        <v>2919</v>
      </c>
      <c r="I537" s="135" t="s">
        <v>2880</v>
      </c>
    </row>
    <row r="538" spans="1:9" s="102" customFormat="1" ht="24">
      <c r="A538" s="139">
        <f>A537+1</f>
        <v>253</v>
      </c>
      <c r="B538" s="135" t="s">
        <v>2920</v>
      </c>
      <c r="C538" s="140" t="s">
        <v>2174</v>
      </c>
      <c r="D538" s="140">
        <v>9000</v>
      </c>
      <c r="E538" s="135" t="s">
        <v>2877</v>
      </c>
      <c r="F538" s="137">
        <v>40316</v>
      </c>
      <c r="G538" s="137">
        <v>40329</v>
      </c>
      <c r="H538" s="135" t="s">
        <v>2921</v>
      </c>
      <c r="I538" s="135" t="s">
        <v>2880</v>
      </c>
    </row>
    <row r="539" spans="1:9" s="102" customFormat="1" ht="12">
      <c r="A539" s="211">
        <f>A538+1</f>
        <v>254</v>
      </c>
      <c r="B539" s="143" t="s">
        <v>2922</v>
      </c>
      <c r="C539" s="212" t="s">
        <v>2174</v>
      </c>
      <c r="D539" s="140">
        <v>9377.44</v>
      </c>
      <c r="E539" s="143" t="s">
        <v>2169</v>
      </c>
      <c r="F539" s="144">
        <v>40347</v>
      </c>
      <c r="G539" s="144">
        <v>40391</v>
      </c>
      <c r="H539" s="135" t="s">
        <v>2553</v>
      </c>
      <c r="I539" s="143" t="s">
        <v>2880</v>
      </c>
    </row>
    <row r="540" spans="1:9" s="102" customFormat="1" ht="12">
      <c r="A540" s="211"/>
      <c r="B540" s="143"/>
      <c r="C540" s="212"/>
      <c r="D540" s="140">
        <v>6150</v>
      </c>
      <c r="E540" s="143"/>
      <c r="F540" s="144"/>
      <c r="G540" s="144"/>
      <c r="H540" s="135" t="s">
        <v>2923</v>
      </c>
      <c r="I540" s="143"/>
    </row>
    <row r="541" spans="1:9" s="102" customFormat="1" ht="48">
      <c r="A541" s="139">
        <f>A539+1</f>
        <v>255</v>
      </c>
      <c r="B541" s="135" t="s">
        <v>2924</v>
      </c>
      <c r="C541" s="140" t="s">
        <v>2174</v>
      </c>
      <c r="D541" s="140">
        <v>185465.60000000001</v>
      </c>
      <c r="E541" s="135" t="s">
        <v>2320</v>
      </c>
      <c r="F541" s="137">
        <v>40330</v>
      </c>
      <c r="G541" s="137">
        <v>40452</v>
      </c>
      <c r="H541" s="135" t="s">
        <v>2925</v>
      </c>
      <c r="I541" s="135" t="s">
        <v>2880</v>
      </c>
    </row>
    <row r="542" spans="1:9" s="102" customFormat="1" ht="24">
      <c r="A542" s="139">
        <f t="shared" ref="A542:A554" si="16">A541+1</f>
        <v>256</v>
      </c>
      <c r="B542" s="135" t="s">
        <v>2926</v>
      </c>
      <c r="C542" s="140" t="s">
        <v>2174</v>
      </c>
      <c r="D542" s="140">
        <v>6780.52</v>
      </c>
      <c r="E542" s="135" t="s">
        <v>2894</v>
      </c>
      <c r="F542" s="137">
        <v>40317</v>
      </c>
      <c r="G542" s="137">
        <v>40376</v>
      </c>
      <c r="H542" s="135" t="s">
        <v>1521</v>
      </c>
      <c r="I542" s="135" t="s">
        <v>2880</v>
      </c>
    </row>
    <row r="543" spans="1:9" s="102" customFormat="1" ht="60">
      <c r="A543" s="139">
        <f t="shared" si="16"/>
        <v>257</v>
      </c>
      <c r="B543" s="135" t="s">
        <v>2927</v>
      </c>
      <c r="C543" s="140" t="s">
        <v>2174</v>
      </c>
      <c r="D543" s="140">
        <v>39529.32</v>
      </c>
      <c r="E543" s="135" t="s">
        <v>2889</v>
      </c>
      <c r="F543" s="137">
        <v>40365</v>
      </c>
      <c r="G543" s="137">
        <v>40409</v>
      </c>
      <c r="H543" s="135" t="s">
        <v>2928</v>
      </c>
      <c r="I543" s="135" t="s">
        <v>2880</v>
      </c>
    </row>
    <row r="544" spans="1:9" s="102" customFormat="1" ht="48">
      <c r="A544" s="139">
        <f t="shared" si="16"/>
        <v>258</v>
      </c>
      <c r="B544" s="135" t="s">
        <v>2929</v>
      </c>
      <c r="C544" s="140" t="s">
        <v>2174</v>
      </c>
      <c r="D544" s="140">
        <v>133355.81</v>
      </c>
      <c r="E544" s="135" t="s">
        <v>2884</v>
      </c>
      <c r="F544" s="137">
        <v>40479</v>
      </c>
      <c r="G544" s="137">
        <v>40667</v>
      </c>
      <c r="H544" s="135" t="s">
        <v>2930</v>
      </c>
      <c r="I544" s="135" t="s">
        <v>2880</v>
      </c>
    </row>
    <row r="545" spans="1:9" s="102" customFormat="1" ht="48">
      <c r="A545" s="139">
        <f t="shared" si="16"/>
        <v>259</v>
      </c>
      <c r="B545" s="135" t="s">
        <v>2931</v>
      </c>
      <c r="C545" s="140" t="s">
        <v>2174</v>
      </c>
      <c r="D545" s="140">
        <v>71975</v>
      </c>
      <c r="E545" s="135" t="s">
        <v>2894</v>
      </c>
      <c r="F545" s="137">
        <v>40485</v>
      </c>
      <c r="G545" s="137">
        <v>40618</v>
      </c>
      <c r="H545" s="135" t="s">
        <v>2932</v>
      </c>
      <c r="I545" s="135" t="s">
        <v>2880</v>
      </c>
    </row>
    <row r="546" spans="1:9" s="102" customFormat="1" ht="48">
      <c r="A546" s="139">
        <f t="shared" si="16"/>
        <v>260</v>
      </c>
      <c r="B546" s="135" t="s">
        <v>2933</v>
      </c>
      <c r="C546" s="140" t="s">
        <v>2174</v>
      </c>
      <c r="D546" s="140">
        <v>71917.8</v>
      </c>
      <c r="E546" s="135" t="s">
        <v>2877</v>
      </c>
      <c r="F546" s="137">
        <v>40511</v>
      </c>
      <c r="G546" s="137">
        <v>40679</v>
      </c>
      <c r="H546" s="135" t="s">
        <v>2891</v>
      </c>
      <c r="I546" s="135" t="s">
        <v>2880</v>
      </c>
    </row>
    <row r="547" spans="1:9" s="102" customFormat="1" ht="72">
      <c r="A547" s="139">
        <f t="shared" si="16"/>
        <v>261</v>
      </c>
      <c r="B547" s="135" t="s">
        <v>2935</v>
      </c>
      <c r="C547" s="140" t="s">
        <v>2174</v>
      </c>
      <c r="D547" s="140">
        <v>20800</v>
      </c>
      <c r="E547" s="135" t="s">
        <v>2934</v>
      </c>
      <c r="F547" s="137">
        <v>40564</v>
      </c>
      <c r="G547" s="137">
        <v>40683</v>
      </c>
      <c r="H547" s="135" t="s">
        <v>2936</v>
      </c>
      <c r="I547" s="135" t="s">
        <v>2880</v>
      </c>
    </row>
    <row r="548" spans="1:9" s="102" customFormat="1" ht="72">
      <c r="A548" s="139">
        <f t="shared" si="16"/>
        <v>262</v>
      </c>
      <c r="B548" s="135" t="s">
        <v>2938</v>
      </c>
      <c r="C548" s="140" t="s">
        <v>2174</v>
      </c>
      <c r="D548" s="140">
        <v>15000</v>
      </c>
      <c r="E548" s="135" t="s">
        <v>2937</v>
      </c>
      <c r="F548" s="137">
        <v>40506</v>
      </c>
      <c r="G548" s="137">
        <v>40625</v>
      </c>
      <c r="H548" s="135" t="s">
        <v>1391</v>
      </c>
      <c r="I548" s="135" t="s">
        <v>2880</v>
      </c>
    </row>
    <row r="549" spans="1:9" s="102" customFormat="1" ht="60">
      <c r="A549" s="139">
        <f t="shared" si="16"/>
        <v>263</v>
      </c>
      <c r="B549" s="135" t="s">
        <v>2940</v>
      </c>
      <c r="C549" s="140" t="s">
        <v>2174</v>
      </c>
      <c r="D549" s="140">
        <v>54733.32</v>
      </c>
      <c r="E549" s="135" t="s">
        <v>2939</v>
      </c>
      <c r="F549" s="137">
        <v>40550</v>
      </c>
      <c r="G549" s="137">
        <v>40609</v>
      </c>
      <c r="H549" s="135" t="s">
        <v>2941</v>
      </c>
      <c r="I549" s="135" t="s">
        <v>2880</v>
      </c>
    </row>
    <row r="550" spans="1:9" s="102" customFormat="1" ht="60">
      <c r="A550" s="139">
        <f t="shared" si="16"/>
        <v>264</v>
      </c>
      <c r="B550" s="135" t="s">
        <v>2942</v>
      </c>
      <c r="C550" s="140" t="s">
        <v>2174</v>
      </c>
      <c r="D550" s="140">
        <v>122509.59</v>
      </c>
      <c r="E550" s="135" t="s">
        <v>2877</v>
      </c>
      <c r="F550" s="137">
        <v>40513</v>
      </c>
      <c r="G550" s="137">
        <v>40617</v>
      </c>
      <c r="H550" s="135" t="s">
        <v>2943</v>
      </c>
      <c r="I550" s="135" t="s">
        <v>2880</v>
      </c>
    </row>
    <row r="551" spans="1:9" s="102" customFormat="1" ht="72">
      <c r="A551" s="139">
        <f t="shared" si="16"/>
        <v>265</v>
      </c>
      <c r="B551" s="135" t="s">
        <v>2944</v>
      </c>
      <c r="C551" s="140" t="s">
        <v>2174</v>
      </c>
      <c r="D551" s="140">
        <v>10750</v>
      </c>
      <c r="E551" s="135" t="s">
        <v>2937</v>
      </c>
      <c r="F551" s="137">
        <v>40513</v>
      </c>
      <c r="G551" s="137">
        <v>40622</v>
      </c>
      <c r="H551" s="135" t="s">
        <v>2919</v>
      </c>
      <c r="I551" s="135" t="s">
        <v>2880</v>
      </c>
    </row>
    <row r="552" spans="1:9" s="102" customFormat="1" ht="60">
      <c r="A552" s="139">
        <f t="shared" si="16"/>
        <v>266</v>
      </c>
      <c r="B552" s="135" t="s">
        <v>2945</v>
      </c>
      <c r="C552" s="140" t="s">
        <v>2174</v>
      </c>
      <c r="D552" s="140">
        <v>217007.81</v>
      </c>
      <c r="E552" s="135" t="s">
        <v>2877</v>
      </c>
      <c r="F552" s="137">
        <v>40520</v>
      </c>
      <c r="G552" s="137">
        <v>40624</v>
      </c>
      <c r="H552" s="135" t="s">
        <v>2946</v>
      </c>
      <c r="I552" s="135" t="s">
        <v>2880</v>
      </c>
    </row>
    <row r="553" spans="1:9" s="102" customFormat="1" ht="24">
      <c r="A553" s="139">
        <f t="shared" si="16"/>
        <v>267</v>
      </c>
      <c r="B553" s="135" t="s">
        <v>2947</v>
      </c>
      <c r="C553" s="140" t="s">
        <v>2174</v>
      </c>
      <c r="D553" s="140">
        <v>69000</v>
      </c>
      <c r="E553" s="135" t="s">
        <v>2326</v>
      </c>
      <c r="F553" s="137">
        <v>40577</v>
      </c>
      <c r="G553" s="137">
        <v>40616</v>
      </c>
      <c r="H553" s="135" t="s">
        <v>2948</v>
      </c>
      <c r="I553" s="135" t="s">
        <v>2880</v>
      </c>
    </row>
    <row r="554" spans="1:9" s="102" customFormat="1" ht="60">
      <c r="A554" s="139">
        <f t="shared" si="16"/>
        <v>268</v>
      </c>
      <c r="B554" s="135" t="s">
        <v>2949</v>
      </c>
      <c r="C554" s="140" t="s">
        <v>2174</v>
      </c>
      <c r="D554" s="140">
        <v>8000</v>
      </c>
      <c r="E554" s="135" t="s">
        <v>2937</v>
      </c>
      <c r="F554" s="137">
        <v>40504</v>
      </c>
      <c r="G554" s="137">
        <v>40623</v>
      </c>
      <c r="H554" s="135" t="s">
        <v>2950</v>
      </c>
      <c r="I554" s="135" t="s">
        <v>2880</v>
      </c>
    </row>
    <row r="555" spans="1:9" s="102" customFormat="1" ht="60">
      <c r="A555" s="139">
        <f>A554+1</f>
        <v>269</v>
      </c>
      <c r="B555" s="135" t="s">
        <v>2951</v>
      </c>
      <c r="C555" s="140" t="s">
        <v>2174</v>
      </c>
      <c r="D555" s="140">
        <v>181368.83</v>
      </c>
      <c r="E555" s="135" t="s">
        <v>2877</v>
      </c>
      <c r="F555" s="137">
        <v>40529</v>
      </c>
      <c r="G555" s="137">
        <v>40633</v>
      </c>
      <c r="H555" s="135" t="s">
        <v>2952</v>
      </c>
      <c r="I555" s="135" t="s">
        <v>2880</v>
      </c>
    </row>
    <row r="556" spans="1:9" s="102" customFormat="1" ht="60">
      <c r="A556" s="139">
        <f>A555+1</f>
        <v>270</v>
      </c>
      <c r="B556" s="135" t="s">
        <v>2953</v>
      </c>
      <c r="C556" s="140" t="s">
        <v>2174</v>
      </c>
      <c r="D556" s="140">
        <v>106866.48</v>
      </c>
      <c r="E556" s="135" t="s">
        <v>2910</v>
      </c>
      <c r="F556" s="137">
        <v>40571</v>
      </c>
      <c r="G556" s="137">
        <v>40675</v>
      </c>
      <c r="H556" s="135" t="s">
        <v>1367</v>
      </c>
      <c r="I556" s="135" t="s">
        <v>2880</v>
      </c>
    </row>
    <row r="557" spans="1:9" s="102" customFormat="1" ht="48">
      <c r="A557" s="139">
        <f>A556+1</f>
        <v>271</v>
      </c>
      <c r="B557" s="135" t="s">
        <v>2954</v>
      </c>
      <c r="C557" s="140" t="s">
        <v>2174</v>
      </c>
      <c r="D557" s="140">
        <v>31900.99</v>
      </c>
      <c r="E557" s="135" t="s">
        <v>2894</v>
      </c>
      <c r="F557" s="137">
        <v>40518</v>
      </c>
      <c r="G557" s="137">
        <v>40651</v>
      </c>
      <c r="H557" s="135" t="s">
        <v>2955</v>
      </c>
      <c r="I557" s="135" t="s">
        <v>2880</v>
      </c>
    </row>
    <row r="558" spans="1:9" s="97" customFormat="1" ht="63.75">
      <c r="A558" s="122">
        <f>A557+1</f>
        <v>272</v>
      </c>
      <c r="B558" s="89" t="s">
        <v>2956</v>
      </c>
      <c r="C558" s="123" t="s">
        <v>2174</v>
      </c>
      <c r="D558" s="123">
        <v>12960</v>
      </c>
      <c r="E558" s="89" t="s">
        <v>2937</v>
      </c>
      <c r="F558" s="124">
        <v>40522</v>
      </c>
      <c r="G558" s="124">
        <v>40641</v>
      </c>
      <c r="H558" s="89" t="s">
        <v>2891</v>
      </c>
      <c r="I558" s="89" t="s">
        <v>2880</v>
      </c>
    </row>
    <row r="559" spans="1:9" s="103" customFormat="1" ht="12">
      <c r="A559" s="141">
        <f>A558+1</f>
        <v>273</v>
      </c>
      <c r="B559" s="142" t="s">
        <v>2957</v>
      </c>
      <c r="C559" s="143" t="s">
        <v>44</v>
      </c>
      <c r="D559" s="140">
        <v>41240</v>
      </c>
      <c r="E559" s="143" t="s">
        <v>2142</v>
      </c>
      <c r="F559" s="144">
        <v>40274</v>
      </c>
      <c r="G559" s="144">
        <v>40364</v>
      </c>
      <c r="H559" s="145" t="s">
        <v>2958</v>
      </c>
      <c r="I559" s="143" t="s">
        <v>2959</v>
      </c>
    </row>
    <row r="560" spans="1:9" s="103" customFormat="1" ht="12">
      <c r="A560" s="141"/>
      <c r="B560" s="142"/>
      <c r="C560" s="143"/>
      <c r="D560" s="140">
        <v>332019</v>
      </c>
      <c r="E560" s="143"/>
      <c r="F560" s="144"/>
      <c r="G560" s="144"/>
      <c r="H560" s="145" t="s">
        <v>2960</v>
      </c>
      <c r="I560" s="143"/>
    </row>
    <row r="561" spans="1:9" s="97" customFormat="1" ht="24">
      <c r="A561" s="141"/>
      <c r="B561" s="142"/>
      <c r="C561" s="143"/>
      <c r="D561" s="140">
        <v>1284.32</v>
      </c>
      <c r="E561" s="143"/>
      <c r="F561" s="144"/>
      <c r="G561" s="144"/>
      <c r="H561" s="145" t="s">
        <v>2961</v>
      </c>
      <c r="I561" s="143"/>
    </row>
    <row r="562" spans="1:9" s="102" customFormat="1" ht="24">
      <c r="A562" s="139">
        <f>A559+1</f>
        <v>274</v>
      </c>
      <c r="B562" s="135" t="s">
        <v>2963</v>
      </c>
      <c r="C562" s="135" t="s">
        <v>44</v>
      </c>
      <c r="D562" s="146">
        <v>11550</v>
      </c>
      <c r="E562" s="135" t="s">
        <v>2962</v>
      </c>
      <c r="F562" s="137">
        <v>40214</v>
      </c>
      <c r="G562" s="137">
        <v>40253</v>
      </c>
      <c r="H562" s="135" t="s">
        <v>2964</v>
      </c>
      <c r="I562" s="135" t="s">
        <v>1312</v>
      </c>
    </row>
    <row r="563" spans="1:9" s="102" customFormat="1" ht="60">
      <c r="A563" s="139">
        <f t="shared" ref="A563:A573" si="17">A562+1</f>
        <v>275</v>
      </c>
      <c r="B563" s="135" t="s">
        <v>2965</v>
      </c>
      <c r="C563" s="135" t="s">
        <v>44</v>
      </c>
      <c r="D563" s="146">
        <v>31265.61</v>
      </c>
      <c r="E563" s="135" t="s">
        <v>2962</v>
      </c>
      <c r="F563" s="137">
        <v>40214</v>
      </c>
      <c r="G563" s="137">
        <v>40253</v>
      </c>
      <c r="H563" s="135" t="s">
        <v>2966</v>
      </c>
      <c r="I563" s="135" t="s">
        <v>1312</v>
      </c>
    </row>
    <row r="564" spans="1:9" s="102" customFormat="1" ht="36">
      <c r="A564" s="139">
        <f t="shared" si="17"/>
        <v>276</v>
      </c>
      <c r="B564" s="135" t="s">
        <v>2967</v>
      </c>
      <c r="C564" s="135" t="s">
        <v>44</v>
      </c>
      <c r="D564" s="146">
        <v>21015</v>
      </c>
      <c r="E564" s="135" t="s">
        <v>2962</v>
      </c>
      <c r="F564" s="137">
        <v>40214</v>
      </c>
      <c r="G564" s="137">
        <v>40253</v>
      </c>
      <c r="H564" s="135" t="s">
        <v>2968</v>
      </c>
      <c r="I564" s="135" t="s">
        <v>1312</v>
      </c>
    </row>
    <row r="565" spans="1:9" s="102" customFormat="1" ht="36">
      <c r="A565" s="139">
        <f t="shared" si="17"/>
        <v>277</v>
      </c>
      <c r="B565" s="147" t="s">
        <v>2969</v>
      </c>
      <c r="C565" s="135" t="s">
        <v>44</v>
      </c>
      <c r="D565" s="146">
        <v>54053.32</v>
      </c>
      <c r="E565" s="135" t="s">
        <v>2962</v>
      </c>
      <c r="F565" s="137">
        <v>40214</v>
      </c>
      <c r="G565" s="137">
        <v>40254</v>
      </c>
      <c r="H565" s="135" t="s">
        <v>2970</v>
      </c>
      <c r="I565" s="135" t="s">
        <v>1312</v>
      </c>
    </row>
    <row r="566" spans="1:9" s="102" customFormat="1" ht="48">
      <c r="A566" s="139">
        <f t="shared" si="17"/>
        <v>278</v>
      </c>
      <c r="B566" s="147" t="s">
        <v>2971</v>
      </c>
      <c r="C566" s="135" t="s">
        <v>44</v>
      </c>
      <c r="D566" s="146">
        <v>15500</v>
      </c>
      <c r="E566" s="135" t="s">
        <v>2962</v>
      </c>
      <c r="F566" s="137">
        <v>40214</v>
      </c>
      <c r="G566" s="137">
        <v>40254</v>
      </c>
      <c r="H566" s="135" t="s">
        <v>2972</v>
      </c>
      <c r="I566" s="135" t="s">
        <v>1312</v>
      </c>
    </row>
    <row r="567" spans="1:9" s="102" customFormat="1" ht="48">
      <c r="A567" s="139">
        <f t="shared" si="17"/>
        <v>279</v>
      </c>
      <c r="B567" s="147" t="s">
        <v>2973</v>
      </c>
      <c r="C567" s="79" t="s">
        <v>44</v>
      </c>
      <c r="D567" s="146">
        <v>16157</v>
      </c>
      <c r="E567" s="135" t="s">
        <v>2962</v>
      </c>
      <c r="F567" s="137">
        <v>40214</v>
      </c>
      <c r="G567" s="137">
        <v>40253</v>
      </c>
      <c r="H567" s="135" t="s">
        <v>2891</v>
      </c>
      <c r="I567" s="135" t="s">
        <v>1312</v>
      </c>
    </row>
    <row r="568" spans="1:9" s="102" customFormat="1" ht="24">
      <c r="A568" s="139">
        <f t="shared" si="17"/>
        <v>280</v>
      </c>
      <c r="B568" s="135" t="s">
        <v>2974</v>
      </c>
      <c r="C568" s="79" t="s">
        <v>44</v>
      </c>
      <c r="D568" s="146">
        <v>36619.07</v>
      </c>
      <c r="E568" s="135" t="s">
        <v>2889</v>
      </c>
      <c r="F568" s="137">
        <v>40330</v>
      </c>
      <c r="G568" s="137">
        <v>40449</v>
      </c>
      <c r="H568" s="135" t="s">
        <v>2975</v>
      </c>
      <c r="I568" s="135" t="s">
        <v>1312</v>
      </c>
    </row>
    <row r="569" spans="1:9" s="102" customFormat="1" ht="36">
      <c r="A569" s="139">
        <f t="shared" si="17"/>
        <v>281</v>
      </c>
      <c r="B569" s="135" t="s">
        <v>2978</v>
      </c>
      <c r="C569" s="79" t="s">
        <v>2667</v>
      </c>
      <c r="D569" s="146">
        <v>40000</v>
      </c>
      <c r="E569" s="135" t="s">
        <v>2976</v>
      </c>
      <c r="F569" s="137">
        <v>40464</v>
      </c>
      <c r="G569" s="137" t="s">
        <v>2977</v>
      </c>
      <c r="H569" s="135" t="s">
        <v>2979</v>
      </c>
      <c r="I569" s="135" t="s">
        <v>1312</v>
      </c>
    </row>
    <row r="570" spans="1:9" s="102" customFormat="1" ht="60">
      <c r="A570" s="139">
        <f t="shared" si="17"/>
        <v>282</v>
      </c>
      <c r="B570" s="135" t="s">
        <v>2980</v>
      </c>
      <c r="C570" s="79" t="s">
        <v>2667</v>
      </c>
      <c r="D570" s="146">
        <v>30207.96</v>
      </c>
      <c r="E570" s="135" t="s">
        <v>2976</v>
      </c>
      <c r="F570" s="137">
        <v>40471</v>
      </c>
      <c r="G570" s="137">
        <v>40524</v>
      </c>
      <c r="H570" s="135" t="s">
        <v>1251</v>
      </c>
      <c r="I570" s="135" t="s">
        <v>1312</v>
      </c>
    </row>
    <row r="571" spans="1:9" s="102" customFormat="1" ht="36">
      <c r="A571" s="139">
        <f t="shared" si="17"/>
        <v>283</v>
      </c>
      <c r="B571" s="135" t="s">
        <v>2981</v>
      </c>
      <c r="C571" s="79" t="s">
        <v>2667</v>
      </c>
      <c r="D571" s="146">
        <v>74946.990000000005</v>
      </c>
      <c r="E571" s="135" t="s">
        <v>2976</v>
      </c>
      <c r="F571" s="137">
        <v>40463</v>
      </c>
      <c r="G571" s="137">
        <v>40517</v>
      </c>
      <c r="H571" s="135" t="s">
        <v>2982</v>
      </c>
      <c r="I571" s="135" t="s">
        <v>1312</v>
      </c>
    </row>
    <row r="572" spans="1:9" s="102" customFormat="1" ht="36">
      <c r="A572" s="139">
        <f t="shared" si="17"/>
        <v>284</v>
      </c>
      <c r="B572" s="135" t="s">
        <v>2983</v>
      </c>
      <c r="C572" s="79" t="s">
        <v>2667</v>
      </c>
      <c r="D572" s="146">
        <v>83335</v>
      </c>
      <c r="E572" s="135" t="s">
        <v>2976</v>
      </c>
      <c r="F572" s="137">
        <v>40455</v>
      </c>
      <c r="G572" s="137">
        <v>40508</v>
      </c>
      <c r="H572" s="135" t="s">
        <v>2984</v>
      </c>
      <c r="I572" s="135" t="s">
        <v>1312</v>
      </c>
    </row>
    <row r="573" spans="1:9" s="102" customFormat="1" ht="36">
      <c r="A573" s="139">
        <f t="shared" si="17"/>
        <v>285</v>
      </c>
      <c r="B573" s="135" t="s">
        <v>2985</v>
      </c>
      <c r="C573" s="79" t="s">
        <v>2986</v>
      </c>
      <c r="D573" s="146">
        <v>20554</v>
      </c>
      <c r="E573" s="135" t="s">
        <v>2976</v>
      </c>
      <c r="F573" s="137">
        <v>40449</v>
      </c>
      <c r="G573" s="137">
        <v>40503</v>
      </c>
      <c r="H573" s="135" t="s">
        <v>551</v>
      </c>
      <c r="I573" s="135" t="s">
        <v>1312</v>
      </c>
    </row>
    <row r="574" spans="1:9" s="102" customFormat="1" ht="48">
      <c r="A574" s="139">
        <f>A573+1</f>
        <v>286</v>
      </c>
      <c r="B574" s="135" t="s">
        <v>2987</v>
      </c>
      <c r="C574" s="79" t="s">
        <v>2667</v>
      </c>
      <c r="D574" s="146">
        <v>26752.18</v>
      </c>
      <c r="E574" s="135" t="s">
        <v>2976</v>
      </c>
      <c r="F574" s="137">
        <v>40449</v>
      </c>
      <c r="G574" s="137">
        <v>40483</v>
      </c>
      <c r="H574" s="135" t="s">
        <v>2988</v>
      </c>
      <c r="I574" s="135" t="s">
        <v>1312</v>
      </c>
    </row>
    <row r="575" spans="1:9" s="102" customFormat="1" ht="36">
      <c r="A575" s="139">
        <f>A574+1</f>
        <v>287</v>
      </c>
      <c r="B575" s="135" t="s">
        <v>2989</v>
      </c>
      <c r="C575" s="79" t="s">
        <v>2667</v>
      </c>
      <c r="D575" s="146">
        <v>23355</v>
      </c>
      <c r="E575" s="135" t="s">
        <v>2976</v>
      </c>
      <c r="F575" s="137">
        <v>40466</v>
      </c>
      <c r="G575" s="137">
        <v>40519</v>
      </c>
      <c r="H575" s="135" t="s">
        <v>2968</v>
      </c>
      <c r="I575" s="135" t="s">
        <v>1312</v>
      </c>
    </row>
    <row r="576" spans="1:9" s="102" customFormat="1" ht="15.75">
      <c r="A576" s="211">
        <f>A575+1</f>
        <v>288</v>
      </c>
      <c r="B576" s="143" t="s">
        <v>2990</v>
      </c>
      <c r="C576" s="143" t="s">
        <v>215</v>
      </c>
      <c r="D576" s="146">
        <v>11700</v>
      </c>
      <c r="E576" s="143" t="s">
        <v>2461</v>
      </c>
      <c r="F576" s="144">
        <v>40206</v>
      </c>
      <c r="G576" s="144">
        <v>40265</v>
      </c>
      <c r="H576" s="135" t="s">
        <v>2991</v>
      </c>
      <c r="I576" s="143" t="s">
        <v>1312</v>
      </c>
    </row>
    <row r="577" spans="1:9" s="102" customFormat="1" ht="15.75">
      <c r="A577" s="211"/>
      <c r="B577" s="143"/>
      <c r="C577" s="143"/>
      <c r="D577" s="146">
        <v>3600</v>
      </c>
      <c r="E577" s="143"/>
      <c r="F577" s="144"/>
      <c r="G577" s="144"/>
      <c r="H577" s="135" t="s">
        <v>2992</v>
      </c>
      <c r="I577" s="143"/>
    </row>
    <row r="578" spans="1:9" s="93" customFormat="1" ht="30">
      <c r="A578" s="59">
        <f>A576+1</f>
        <v>289</v>
      </c>
      <c r="B578" s="135" t="s">
        <v>2993</v>
      </c>
      <c r="C578" s="89" t="s">
        <v>44</v>
      </c>
      <c r="D578" s="146">
        <v>300</v>
      </c>
      <c r="E578" s="59" t="s">
        <v>2962</v>
      </c>
      <c r="F578" s="148">
        <v>40214</v>
      </c>
      <c r="G578" s="148">
        <v>40254</v>
      </c>
      <c r="H578" s="135" t="s">
        <v>2994</v>
      </c>
      <c r="I578" s="59" t="s">
        <v>1312</v>
      </c>
    </row>
    <row r="579" spans="1:9" s="93" customFormat="1" ht="30">
      <c r="A579" s="59">
        <f t="shared" ref="A579:A584" si="18">A578+1</f>
        <v>290</v>
      </c>
      <c r="B579" s="135" t="s">
        <v>2995</v>
      </c>
      <c r="C579" s="89" t="s">
        <v>44</v>
      </c>
      <c r="D579" s="146">
        <v>350</v>
      </c>
      <c r="E579" s="59" t="s">
        <v>2962</v>
      </c>
      <c r="F579" s="148">
        <v>40214</v>
      </c>
      <c r="G579" s="148">
        <v>40254</v>
      </c>
      <c r="H579" s="135" t="s">
        <v>2996</v>
      </c>
      <c r="I579" s="59" t="s">
        <v>1312</v>
      </c>
    </row>
    <row r="580" spans="1:9" s="93" customFormat="1" ht="30">
      <c r="A580" s="59">
        <f t="shared" si="18"/>
        <v>291</v>
      </c>
      <c r="B580" s="135" t="s">
        <v>2997</v>
      </c>
      <c r="C580" s="89" t="s">
        <v>44</v>
      </c>
      <c r="D580" s="146">
        <v>350</v>
      </c>
      <c r="E580" s="59" t="s">
        <v>2962</v>
      </c>
      <c r="F580" s="148">
        <v>40214</v>
      </c>
      <c r="G580" s="148">
        <v>40254</v>
      </c>
      <c r="H580" s="135" t="s">
        <v>2998</v>
      </c>
      <c r="I580" s="59" t="s">
        <v>1312</v>
      </c>
    </row>
    <row r="581" spans="1:9" s="93" customFormat="1" ht="30">
      <c r="A581" s="59">
        <f t="shared" si="18"/>
        <v>292</v>
      </c>
      <c r="B581" s="135" t="s">
        <v>3000</v>
      </c>
      <c r="C581" s="89" t="s">
        <v>44</v>
      </c>
      <c r="D581" s="146">
        <v>1713</v>
      </c>
      <c r="E581" s="59" t="s">
        <v>2999</v>
      </c>
      <c r="F581" s="148">
        <v>40332</v>
      </c>
      <c r="G581" s="148">
        <v>40338</v>
      </c>
      <c r="H581" s="135" t="s">
        <v>3001</v>
      </c>
      <c r="I581" s="59" t="s">
        <v>1312</v>
      </c>
    </row>
    <row r="582" spans="1:9" s="93" customFormat="1" ht="30">
      <c r="A582" s="59">
        <f t="shared" si="18"/>
        <v>293</v>
      </c>
      <c r="B582" s="135" t="s">
        <v>3002</v>
      </c>
      <c r="C582" s="89" t="s">
        <v>44</v>
      </c>
      <c r="D582" s="146">
        <v>763.5</v>
      </c>
      <c r="E582" s="59" t="s">
        <v>2504</v>
      </c>
      <c r="F582" s="148">
        <v>40331</v>
      </c>
      <c r="G582" s="148">
        <v>40334</v>
      </c>
      <c r="H582" s="135" t="s">
        <v>596</v>
      </c>
      <c r="I582" s="59" t="s">
        <v>1312</v>
      </c>
    </row>
    <row r="583" spans="1:9" s="93" customFormat="1" ht="30">
      <c r="A583" s="59">
        <f t="shared" si="18"/>
        <v>294</v>
      </c>
      <c r="B583" s="135" t="s">
        <v>3004</v>
      </c>
      <c r="C583" s="89" t="s">
        <v>44</v>
      </c>
      <c r="D583" s="146">
        <v>2768.55</v>
      </c>
      <c r="E583" s="59" t="s">
        <v>3003</v>
      </c>
      <c r="F583" s="148">
        <v>40333</v>
      </c>
      <c r="G583" s="148">
        <v>40336</v>
      </c>
      <c r="H583" s="135" t="s">
        <v>1999</v>
      </c>
      <c r="I583" s="59" t="s">
        <v>1312</v>
      </c>
    </row>
    <row r="584" spans="1:9" s="93" customFormat="1" ht="15.75">
      <c r="A584" s="149">
        <f t="shared" si="18"/>
        <v>295</v>
      </c>
      <c r="B584" s="143" t="s">
        <v>3005</v>
      </c>
      <c r="C584" s="127" t="s">
        <v>44</v>
      </c>
      <c r="D584" s="146">
        <v>250</v>
      </c>
      <c r="E584" s="149" t="s">
        <v>2504</v>
      </c>
      <c r="F584" s="150">
        <v>40366</v>
      </c>
      <c r="G584" s="150">
        <v>40368</v>
      </c>
      <c r="H584" s="135" t="s">
        <v>596</v>
      </c>
      <c r="I584" s="149" t="s">
        <v>1312</v>
      </c>
    </row>
    <row r="585" spans="1:9" s="93" customFormat="1" ht="15.75">
      <c r="A585" s="149"/>
      <c r="B585" s="143"/>
      <c r="C585" s="127"/>
      <c r="D585" s="146">
        <v>69</v>
      </c>
      <c r="E585" s="149"/>
      <c r="F585" s="150"/>
      <c r="G585" s="150"/>
      <c r="H585" s="135" t="s">
        <v>3006</v>
      </c>
      <c r="I585" s="149"/>
    </row>
    <row r="586" spans="1:9" s="93" customFormat="1" ht="15.75">
      <c r="A586" s="149">
        <f>A584+1</f>
        <v>296</v>
      </c>
      <c r="B586" s="143" t="s">
        <v>3007</v>
      </c>
      <c r="C586" s="127" t="s">
        <v>44</v>
      </c>
      <c r="D586" s="146">
        <v>1400</v>
      </c>
      <c r="E586" s="149" t="s">
        <v>2504</v>
      </c>
      <c r="F586" s="150">
        <v>40366</v>
      </c>
      <c r="G586" s="150">
        <v>40368</v>
      </c>
      <c r="H586" s="135" t="s">
        <v>3008</v>
      </c>
      <c r="I586" s="149" t="s">
        <v>1312</v>
      </c>
    </row>
    <row r="587" spans="1:9" s="93" customFormat="1" ht="15.75">
      <c r="A587" s="149"/>
      <c r="B587" s="143"/>
      <c r="C587" s="127"/>
      <c r="D587" s="146">
        <v>1287</v>
      </c>
      <c r="E587" s="149"/>
      <c r="F587" s="150"/>
      <c r="G587" s="150"/>
      <c r="H587" s="135" t="s">
        <v>2763</v>
      </c>
      <c r="I587" s="149"/>
    </row>
    <row r="588" spans="1:9" s="93" customFormat="1" ht="15.75">
      <c r="A588" s="149"/>
      <c r="B588" s="143"/>
      <c r="C588" s="127"/>
      <c r="D588" s="146">
        <v>400</v>
      </c>
      <c r="E588" s="149"/>
      <c r="F588" s="150"/>
      <c r="G588" s="150"/>
      <c r="H588" s="135" t="s">
        <v>2874</v>
      </c>
      <c r="I588" s="149"/>
    </row>
    <row r="589" spans="1:9" s="93" customFormat="1" ht="30">
      <c r="A589" s="59">
        <f>A586+1</f>
        <v>297</v>
      </c>
      <c r="B589" s="135" t="s">
        <v>3010</v>
      </c>
      <c r="C589" s="89" t="s">
        <v>44</v>
      </c>
      <c r="D589" s="146">
        <v>1713</v>
      </c>
      <c r="E589" s="59" t="s">
        <v>3009</v>
      </c>
      <c r="F589" s="148">
        <v>40368</v>
      </c>
      <c r="G589" s="148">
        <v>40374</v>
      </c>
      <c r="H589" s="135" t="s">
        <v>3001</v>
      </c>
      <c r="I589" s="59" t="s">
        <v>1312</v>
      </c>
    </row>
    <row r="590" spans="1:9" s="93" customFormat="1" ht="30">
      <c r="A590" s="59">
        <f>A589+1</f>
        <v>298</v>
      </c>
      <c r="B590" s="135" t="s">
        <v>3011</v>
      </c>
      <c r="C590" s="89" t="s">
        <v>44</v>
      </c>
      <c r="D590" s="146">
        <v>295.5</v>
      </c>
      <c r="E590" s="59" t="s">
        <v>3009</v>
      </c>
      <c r="F590" s="148">
        <v>40368</v>
      </c>
      <c r="G590" s="148">
        <v>40374</v>
      </c>
      <c r="H590" s="135" t="s">
        <v>596</v>
      </c>
      <c r="I590" s="59" t="s">
        <v>1312</v>
      </c>
    </row>
    <row r="591" spans="1:9" s="93" customFormat="1" ht="15.75">
      <c r="A591" s="149">
        <f>A590+1</f>
        <v>299</v>
      </c>
      <c r="B591" s="143" t="s">
        <v>3012</v>
      </c>
      <c r="C591" s="127" t="s">
        <v>44</v>
      </c>
      <c r="D591" s="146">
        <v>11223</v>
      </c>
      <c r="E591" s="149" t="s">
        <v>2504</v>
      </c>
      <c r="F591" s="150">
        <v>40372</v>
      </c>
      <c r="G591" s="150">
        <v>40374</v>
      </c>
      <c r="H591" s="135" t="s">
        <v>2874</v>
      </c>
      <c r="I591" s="149" t="s">
        <v>1312</v>
      </c>
    </row>
    <row r="592" spans="1:9" s="93" customFormat="1" ht="15.75">
      <c r="A592" s="149"/>
      <c r="B592" s="143"/>
      <c r="C592" s="127"/>
      <c r="D592" s="146">
        <v>2774</v>
      </c>
      <c r="E592" s="149"/>
      <c r="F592" s="150"/>
      <c r="G592" s="150"/>
      <c r="H592" s="135" t="s">
        <v>2763</v>
      </c>
      <c r="I592" s="149"/>
    </row>
    <row r="593" spans="1:9" s="93" customFormat="1" ht="15.75">
      <c r="A593" s="149"/>
      <c r="B593" s="143"/>
      <c r="C593" s="127"/>
      <c r="D593" s="146">
        <v>9252</v>
      </c>
      <c r="E593" s="149"/>
      <c r="F593" s="150"/>
      <c r="G593" s="150"/>
      <c r="H593" s="135" t="s">
        <v>3013</v>
      </c>
      <c r="I593" s="149"/>
    </row>
    <row r="594" spans="1:9" s="93" customFormat="1" ht="30">
      <c r="A594" s="59">
        <f>A591+1</f>
        <v>300</v>
      </c>
      <c r="B594" s="135" t="s">
        <v>3014</v>
      </c>
      <c r="C594" s="89" t="s">
        <v>44</v>
      </c>
      <c r="D594" s="146">
        <v>2000</v>
      </c>
      <c r="E594" s="59" t="s">
        <v>3009</v>
      </c>
      <c r="F594" s="148">
        <v>40435</v>
      </c>
      <c r="G594" s="148">
        <v>40441</v>
      </c>
      <c r="H594" s="135" t="s">
        <v>3001</v>
      </c>
      <c r="I594" s="59" t="s">
        <v>1312</v>
      </c>
    </row>
    <row r="595" spans="1:9" s="93" customFormat="1" ht="30">
      <c r="A595" s="59">
        <f>A594+1</f>
        <v>301</v>
      </c>
      <c r="B595" s="135" t="s">
        <v>3016</v>
      </c>
      <c r="C595" s="89" t="s">
        <v>44</v>
      </c>
      <c r="D595" s="146">
        <v>3581.4</v>
      </c>
      <c r="E595" s="59" t="s">
        <v>3015</v>
      </c>
      <c r="F595" s="148">
        <v>40429</v>
      </c>
      <c r="G595" s="148">
        <v>40431</v>
      </c>
      <c r="H595" s="135" t="s">
        <v>3013</v>
      </c>
      <c r="I595" s="59" t="s">
        <v>1312</v>
      </c>
    </row>
    <row r="596" spans="1:9" s="104" customFormat="1" ht="15.75">
      <c r="A596" s="213">
        <f>A595+1</f>
        <v>302</v>
      </c>
      <c r="B596" s="214" t="s">
        <v>3018</v>
      </c>
      <c r="C596" s="215" t="s">
        <v>10</v>
      </c>
      <c r="D596" s="151">
        <v>3719.25</v>
      </c>
      <c r="E596" s="215" t="s">
        <v>3017</v>
      </c>
      <c r="F596" s="144">
        <v>40325</v>
      </c>
      <c r="G596" s="144">
        <v>40347</v>
      </c>
      <c r="H596" s="152" t="s">
        <v>3019</v>
      </c>
      <c r="I596" s="216" t="s">
        <v>473</v>
      </c>
    </row>
    <row r="597" spans="1:9" s="104" customFormat="1" ht="15.75">
      <c r="A597" s="213"/>
      <c r="B597" s="214"/>
      <c r="C597" s="215"/>
      <c r="D597" s="151">
        <v>4520</v>
      </c>
      <c r="E597" s="215"/>
      <c r="F597" s="144"/>
      <c r="G597" s="144"/>
      <c r="H597" s="152" t="s">
        <v>3020</v>
      </c>
      <c r="I597" s="216"/>
    </row>
    <row r="598" spans="1:9" s="104" customFormat="1" ht="15.75">
      <c r="A598" s="213"/>
      <c r="B598" s="214"/>
      <c r="C598" s="215"/>
      <c r="D598" s="151">
        <v>2846.35</v>
      </c>
      <c r="E598" s="215"/>
      <c r="F598" s="144"/>
      <c r="G598" s="144"/>
      <c r="H598" s="152" t="s">
        <v>3021</v>
      </c>
      <c r="I598" s="216"/>
    </row>
    <row r="599" spans="1:9" s="104" customFormat="1" ht="38.25">
      <c r="A599" s="217">
        <f>A596+1</f>
        <v>303</v>
      </c>
      <c r="B599" s="122" t="s">
        <v>3022</v>
      </c>
      <c r="C599" s="218" t="s">
        <v>215</v>
      </c>
      <c r="D599" s="146">
        <v>4950</v>
      </c>
      <c r="E599" s="219" t="s">
        <v>2223</v>
      </c>
      <c r="F599" s="219">
        <v>40358</v>
      </c>
      <c r="G599" s="219">
        <v>40387</v>
      </c>
      <c r="H599" s="153" t="s">
        <v>3023</v>
      </c>
      <c r="I599" s="218" t="s">
        <v>473</v>
      </c>
    </row>
    <row r="600" spans="1:9" s="104" customFormat="1" ht="63.75">
      <c r="A600" s="217">
        <f t="shared" ref="A600:A606" si="19">A599+1</f>
        <v>304</v>
      </c>
      <c r="B600" s="89" t="s">
        <v>3024</v>
      </c>
      <c r="C600" s="218" t="s">
        <v>215</v>
      </c>
      <c r="D600" s="146">
        <v>10795</v>
      </c>
      <c r="E600" s="89" t="s">
        <v>2635</v>
      </c>
      <c r="F600" s="124">
        <v>40534</v>
      </c>
      <c r="G600" s="124">
        <v>40595</v>
      </c>
      <c r="H600" s="153" t="s">
        <v>3025</v>
      </c>
      <c r="I600" s="218" t="s">
        <v>473</v>
      </c>
    </row>
    <row r="601" spans="1:9" s="104" customFormat="1" ht="15.75">
      <c r="A601" s="217">
        <f t="shared" si="19"/>
        <v>305</v>
      </c>
      <c r="B601" s="89" t="s">
        <v>3026</v>
      </c>
      <c r="C601" s="218" t="s">
        <v>215</v>
      </c>
      <c r="D601" s="146">
        <v>5600</v>
      </c>
      <c r="E601" s="89" t="s">
        <v>2225</v>
      </c>
      <c r="F601" s="124">
        <v>40534</v>
      </c>
      <c r="G601" s="124">
        <v>40595</v>
      </c>
      <c r="H601" s="153" t="s">
        <v>3027</v>
      </c>
      <c r="I601" s="218" t="s">
        <v>473</v>
      </c>
    </row>
    <row r="602" spans="1:9" s="104" customFormat="1" ht="38.25">
      <c r="A602" s="217">
        <f t="shared" si="19"/>
        <v>306</v>
      </c>
      <c r="B602" s="89" t="s">
        <v>3028</v>
      </c>
      <c r="C602" s="218" t="s">
        <v>215</v>
      </c>
      <c r="D602" s="146">
        <v>11400</v>
      </c>
      <c r="E602" s="89" t="s">
        <v>2225</v>
      </c>
      <c r="F602" s="124">
        <v>40533</v>
      </c>
      <c r="G602" s="124">
        <v>40594</v>
      </c>
      <c r="H602" s="153" t="s">
        <v>3029</v>
      </c>
      <c r="I602" s="218" t="s">
        <v>473</v>
      </c>
    </row>
    <row r="603" spans="1:9" s="104" customFormat="1" ht="51">
      <c r="A603" s="217">
        <f t="shared" si="19"/>
        <v>307</v>
      </c>
      <c r="B603" s="89" t="s">
        <v>3031</v>
      </c>
      <c r="C603" s="218" t="s">
        <v>215</v>
      </c>
      <c r="D603" s="146">
        <v>7280</v>
      </c>
      <c r="E603" s="89" t="s">
        <v>3030</v>
      </c>
      <c r="F603" s="124">
        <v>40534</v>
      </c>
      <c r="G603" s="124">
        <v>40593</v>
      </c>
      <c r="H603" s="153" t="s">
        <v>3032</v>
      </c>
      <c r="I603" s="218" t="s">
        <v>473</v>
      </c>
    </row>
    <row r="604" spans="1:9" s="104" customFormat="1" ht="25.5">
      <c r="A604" s="217">
        <f t="shared" si="19"/>
        <v>308</v>
      </c>
      <c r="B604" s="89" t="s">
        <v>3033</v>
      </c>
      <c r="C604" s="218" t="s">
        <v>215</v>
      </c>
      <c r="D604" s="146">
        <v>9200</v>
      </c>
      <c r="E604" s="89" t="s">
        <v>2225</v>
      </c>
      <c r="F604" s="124">
        <v>40534</v>
      </c>
      <c r="G604" s="124">
        <v>40595</v>
      </c>
      <c r="H604" s="153" t="s">
        <v>3025</v>
      </c>
      <c r="I604" s="218" t="s">
        <v>473</v>
      </c>
    </row>
    <row r="605" spans="1:9" s="104" customFormat="1" ht="51">
      <c r="A605" s="217">
        <f t="shared" si="19"/>
        <v>309</v>
      </c>
      <c r="B605" s="89" t="s">
        <v>3034</v>
      </c>
      <c r="C605" s="218" t="s">
        <v>215</v>
      </c>
      <c r="D605" s="146">
        <v>6000</v>
      </c>
      <c r="E605" s="89" t="s">
        <v>2233</v>
      </c>
      <c r="F605" s="124">
        <v>40548</v>
      </c>
      <c r="G605" s="124">
        <v>40592</v>
      </c>
      <c r="H605" s="153" t="s">
        <v>3035</v>
      </c>
      <c r="I605" s="218" t="s">
        <v>473</v>
      </c>
    </row>
    <row r="606" spans="1:9" s="104" customFormat="1" ht="38.25">
      <c r="A606" s="217">
        <f t="shared" si="19"/>
        <v>310</v>
      </c>
      <c r="B606" s="122" t="s">
        <v>3037</v>
      </c>
      <c r="C606" s="218" t="s">
        <v>215</v>
      </c>
      <c r="D606" s="146">
        <v>10000</v>
      </c>
      <c r="E606" s="219" t="s">
        <v>3036</v>
      </c>
      <c r="F606" s="219">
        <v>40534</v>
      </c>
      <c r="G606" s="219">
        <v>40595</v>
      </c>
      <c r="H606" s="153" t="s">
        <v>3038</v>
      </c>
      <c r="I606" s="218" t="s">
        <v>473</v>
      </c>
    </row>
    <row r="607" spans="1:9" s="104" customFormat="1" ht="25.5">
      <c r="A607" s="154">
        <f>A606+1</f>
        <v>311</v>
      </c>
      <c r="B607" s="152" t="s">
        <v>3039</v>
      </c>
      <c r="C607" s="155" t="s">
        <v>215</v>
      </c>
      <c r="D607" s="151">
        <v>6710</v>
      </c>
      <c r="E607" s="155" t="s">
        <v>2223</v>
      </c>
      <c r="F607" s="137">
        <v>40203</v>
      </c>
      <c r="G607" s="137">
        <v>40232</v>
      </c>
      <c r="H607" s="152" t="s">
        <v>3040</v>
      </c>
      <c r="I607" s="156" t="s">
        <v>473</v>
      </c>
    </row>
    <row r="608" spans="1:9" s="104" customFormat="1" ht="25.5">
      <c r="A608" s="154">
        <f>A607+1</f>
        <v>312</v>
      </c>
      <c r="B608" s="152" t="s">
        <v>3041</v>
      </c>
      <c r="C608" s="155" t="s">
        <v>215</v>
      </c>
      <c r="D608" s="151">
        <v>1200</v>
      </c>
      <c r="E608" s="155" t="s">
        <v>2156</v>
      </c>
      <c r="F608" s="137">
        <v>40323</v>
      </c>
      <c r="G608" s="137">
        <v>40347</v>
      </c>
      <c r="H608" s="152" t="s">
        <v>3042</v>
      </c>
      <c r="I608" s="156" t="s">
        <v>473</v>
      </c>
    </row>
    <row r="609" spans="1:9" s="104" customFormat="1" ht="25.5">
      <c r="A609" s="154">
        <f>A608+1</f>
        <v>313</v>
      </c>
      <c r="B609" s="89" t="s">
        <v>3043</v>
      </c>
      <c r="C609" s="155" t="s">
        <v>215</v>
      </c>
      <c r="D609" s="151">
        <v>690</v>
      </c>
      <c r="E609" s="124" t="s">
        <v>2124</v>
      </c>
      <c r="F609" s="137">
        <v>40343</v>
      </c>
      <c r="G609" s="137">
        <v>40326</v>
      </c>
      <c r="H609" s="152" t="s">
        <v>3044</v>
      </c>
      <c r="I609" s="156" t="s">
        <v>473</v>
      </c>
    </row>
    <row r="610" spans="1:9" s="104" customFormat="1" ht="38.25">
      <c r="A610" s="154">
        <f>A609+1</f>
        <v>314</v>
      </c>
      <c r="B610" s="89" t="s">
        <v>3045</v>
      </c>
      <c r="C610" s="155" t="s">
        <v>215</v>
      </c>
      <c r="D610" s="151">
        <v>2250</v>
      </c>
      <c r="E610" s="89" t="s">
        <v>2483</v>
      </c>
      <c r="F610" s="124">
        <v>40336</v>
      </c>
      <c r="G610" s="124">
        <v>40343</v>
      </c>
      <c r="H610" s="152" t="s">
        <v>584</v>
      </c>
      <c r="I610" s="156" t="s">
        <v>473</v>
      </c>
    </row>
    <row r="611" spans="1:9" s="104" customFormat="1" ht="15.75">
      <c r="A611" s="213">
        <f>A610+1</f>
        <v>315</v>
      </c>
      <c r="B611" s="127" t="s">
        <v>3046</v>
      </c>
      <c r="C611" s="215" t="s">
        <v>215</v>
      </c>
      <c r="D611" s="151">
        <v>932</v>
      </c>
      <c r="E611" s="127" t="s">
        <v>2124</v>
      </c>
      <c r="F611" s="130">
        <v>40332</v>
      </c>
      <c r="G611" s="130">
        <v>40346</v>
      </c>
      <c r="H611" s="152" t="s">
        <v>3047</v>
      </c>
      <c r="I611" s="216" t="s">
        <v>473</v>
      </c>
    </row>
    <row r="612" spans="1:9" s="104" customFormat="1" ht="15.75">
      <c r="A612" s="213"/>
      <c r="B612" s="127"/>
      <c r="C612" s="215"/>
      <c r="D612" s="151">
        <v>823.85</v>
      </c>
      <c r="E612" s="127"/>
      <c r="F612" s="130"/>
      <c r="G612" s="130"/>
      <c r="H612" s="152" t="s">
        <v>3048</v>
      </c>
      <c r="I612" s="216"/>
    </row>
    <row r="613" spans="1:9" s="104" customFormat="1" ht="15.75">
      <c r="A613" s="213"/>
      <c r="B613" s="127"/>
      <c r="C613" s="215"/>
      <c r="D613" s="151">
        <v>455.28</v>
      </c>
      <c r="E613" s="127"/>
      <c r="F613" s="130"/>
      <c r="G613" s="130"/>
      <c r="H613" s="152" t="s">
        <v>3049</v>
      </c>
      <c r="I613" s="216"/>
    </row>
    <row r="614" spans="1:9" s="104" customFormat="1" ht="38.25">
      <c r="A614" s="154">
        <f>A611+1</f>
        <v>316</v>
      </c>
      <c r="B614" s="89" t="s">
        <v>3051</v>
      </c>
      <c r="C614" s="155" t="s">
        <v>215</v>
      </c>
      <c r="D614" s="151">
        <v>3465</v>
      </c>
      <c r="E614" s="89" t="s">
        <v>3050</v>
      </c>
      <c r="F614" s="124">
        <v>40332</v>
      </c>
      <c r="G614" s="124">
        <v>40343</v>
      </c>
      <c r="H614" s="152" t="s">
        <v>3052</v>
      </c>
      <c r="I614" s="156" t="s">
        <v>473</v>
      </c>
    </row>
    <row r="615" spans="1:9" s="104" customFormat="1" ht="25.5">
      <c r="A615" s="154">
        <f>A614+1</f>
        <v>317</v>
      </c>
      <c r="B615" s="89" t="s">
        <v>3054</v>
      </c>
      <c r="C615" s="155" t="s">
        <v>215</v>
      </c>
      <c r="D615" s="151">
        <v>1704.5</v>
      </c>
      <c r="E615" s="89" t="s">
        <v>3053</v>
      </c>
      <c r="F615" s="124">
        <v>40325</v>
      </c>
      <c r="G615" s="124">
        <v>40345</v>
      </c>
      <c r="H615" s="152" t="s">
        <v>3055</v>
      </c>
      <c r="I615" s="156" t="s">
        <v>473</v>
      </c>
    </row>
    <row r="616" spans="1:9" s="104" customFormat="1" ht="25.5">
      <c r="A616" s="154">
        <f>A615+1</f>
        <v>318</v>
      </c>
      <c r="B616" s="89" t="s">
        <v>3057</v>
      </c>
      <c r="C616" s="155" t="s">
        <v>215</v>
      </c>
      <c r="D616" s="151">
        <v>9555.4500000000007</v>
      </c>
      <c r="E616" s="89" t="s">
        <v>3056</v>
      </c>
      <c r="F616" s="124">
        <v>40324</v>
      </c>
      <c r="G616" s="124">
        <v>40345</v>
      </c>
      <c r="H616" s="152" t="s">
        <v>3058</v>
      </c>
      <c r="I616" s="156" t="s">
        <v>473</v>
      </c>
    </row>
    <row r="617" spans="1:9" s="104" customFormat="1" ht="25.5">
      <c r="A617" s="154">
        <f>A616+1</f>
        <v>319</v>
      </c>
      <c r="B617" s="89" t="s">
        <v>3060</v>
      </c>
      <c r="C617" s="155" t="s">
        <v>215</v>
      </c>
      <c r="D617" s="151">
        <v>5719.5</v>
      </c>
      <c r="E617" s="89" t="s">
        <v>3059</v>
      </c>
      <c r="F617" s="124">
        <v>40323</v>
      </c>
      <c r="G617" s="124">
        <v>40347</v>
      </c>
      <c r="H617" s="152" t="s">
        <v>3061</v>
      </c>
      <c r="I617" s="156" t="s">
        <v>473</v>
      </c>
    </row>
    <row r="618" spans="1:9" s="104" customFormat="1" ht="15.75">
      <c r="A618" s="154">
        <f>A617+1</f>
        <v>320</v>
      </c>
      <c r="B618" s="89" t="s">
        <v>3062</v>
      </c>
      <c r="C618" s="155" t="s">
        <v>215</v>
      </c>
      <c r="D618" s="151">
        <v>40.68</v>
      </c>
      <c r="E618" s="124" t="s">
        <v>2413</v>
      </c>
      <c r="F618" s="89">
        <v>40329</v>
      </c>
      <c r="G618" s="124">
        <v>40338</v>
      </c>
      <c r="H618" s="152" t="s">
        <v>3063</v>
      </c>
      <c r="I618" s="156" t="s">
        <v>473</v>
      </c>
    </row>
    <row r="619" spans="1:9" s="97" customFormat="1" ht="15.75">
      <c r="A619" s="126">
        <f>A618+1</f>
        <v>321</v>
      </c>
      <c r="B619" s="127" t="s">
        <v>3064</v>
      </c>
      <c r="C619" s="220" t="s">
        <v>215</v>
      </c>
      <c r="D619" s="151">
        <v>151.41</v>
      </c>
      <c r="E619" s="127" t="s">
        <v>2124</v>
      </c>
      <c r="F619" s="130">
        <v>40332</v>
      </c>
      <c r="G619" s="130">
        <v>40346</v>
      </c>
      <c r="H619" s="89" t="s">
        <v>2525</v>
      </c>
      <c r="I619" s="149" t="s">
        <v>473</v>
      </c>
    </row>
    <row r="620" spans="1:9" s="97" customFormat="1" ht="15.75">
      <c r="A620" s="126"/>
      <c r="B620" s="127"/>
      <c r="C620" s="220"/>
      <c r="D620" s="151">
        <v>80.88</v>
      </c>
      <c r="E620" s="127"/>
      <c r="F620" s="130"/>
      <c r="G620" s="130"/>
      <c r="H620" s="89" t="s">
        <v>267</v>
      </c>
      <c r="I620" s="149"/>
    </row>
    <row r="621" spans="1:9" s="97" customFormat="1" ht="15.75">
      <c r="A621" s="126"/>
      <c r="B621" s="127"/>
      <c r="C621" s="220"/>
      <c r="D621" s="151">
        <v>106.44</v>
      </c>
      <c r="E621" s="127"/>
      <c r="F621" s="130"/>
      <c r="G621" s="130"/>
      <c r="H621" s="89" t="s">
        <v>3065</v>
      </c>
      <c r="I621" s="149"/>
    </row>
    <row r="622" spans="1:9" s="97" customFormat="1" ht="15.75">
      <c r="A622" s="126"/>
      <c r="B622" s="127"/>
      <c r="C622" s="220"/>
      <c r="D622" s="151">
        <v>184.92</v>
      </c>
      <c r="E622" s="127"/>
      <c r="F622" s="130"/>
      <c r="G622" s="130"/>
      <c r="H622" s="89" t="s">
        <v>2553</v>
      </c>
      <c r="I622" s="149"/>
    </row>
    <row r="623" spans="1:9" s="104" customFormat="1" ht="15.75">
      <c r="A623" s="213">
        <f>A619+1</f>
        <v>322</v>
      </c>
      <c r="B623" s="127" t="s">
        <v>3066</v>
      </c>
      <c r="C623" s="216" t="s">
        <v>215</v>
      </c>
      <c r="D623" s="151">
        <v>41.85</v>
      </c>
      <c r="E623" s="130" t="s">
        <v>2124</v>
      </c>
      <c r="F623" s="130">
        <v>40333</v>
      </c>
      <c r="G623" s="130">
        <v>40347</v>
      </c>
      <c r="H623" s="152" t="s">
        <v>3067</v>
      </c>
      <c r="I623" s="216" t="s">
        <v>473</v>
      </c>
    </row>
    <row r="624" spans="1:9" s="104" customFormat="1" ht="15.75">
      <c r="A624" s="213"/>
      <c r="B624" s="127"/>
      <c r="C624" s="216"/>
      <c r="D624" s="151">
        <v>273.25</v>
      </c>
      <c r="E624" s="130"/>
      <c r="F624" s="127"/>
      <c r="G624" s="130"/>
      <c r="H624" s="152" t="s">
        <v>3068</v>
      </c>
      <c r="I624" s="216"/>
    </row>
    <row r="625" spans="1:93" s="104" customFormat="1" ht="15.75">
      <c r="A625" s="213"/>
      <c r="B625" s="127"/>
      <c r="C625" s="216"/>
      <c r="D625" s="151">
        <v>364</v>
      </c>
      <c r="E625" s="130"/>
      <c r="F625" s="127"/>
      <c r="G625" s="130"/>
      <c r="H625" s="152" t="s">
        <v>2530</v>
      </c>
      <c r="I625" s="216"/>
    </row>
    <row r="626" spans="1:93" s="104" customFormat="1" ht="25.5">
      <c r="A626" s="213"/>
      <c r="B626" s="127"/>
      <c r="C626" s="216"/>
      <c r="D626" s="151">
        <v>1964.09</v>
      </c>
      <c r="E626" s="130"/>
      <c r="F626" s="127"/>
      <c r="G626" s="130"/>
      <c r="H626" s="152" t="s">
        <v>3069</v>
      </c>
      <c r="I626" s="216"/>
    </row>
    <row r="627" spans="1:93" s="104" customFormat="1" ht="25.5">
      <c r="A627" s="217">
        <f>A623+1</f>
        <v>323</v>
      </c>
      <c r="B627" s="122" t="s">
        <v>3071</v>
      </c>
      <c r="C627" s="218" t="s">
        <v>215</v>
      </c>
      <c r="D627" s="146">
        <v>2295</v>
      </c>
      <c r="E627" s="219" t="s">
        <v>3070</v>
      </c>
      <c r="F627" s="219">
        <v>40490</v>
      </c>
      <c r="G627" s="219">
        <v>40555</v>
      </c>
      <c r="H627" s="153" t="s">
        <v>2509</v>
      </c>
      <c r="I627" s="218" t="s">
        <v>473</v>
      </c>
    </row>
    <row r="628" spans="1:93" s="104" customFormat="1" ht="38.25">
      <c r="A628" s="217">
        <f>A627+1</f>
        <v>324</v>
      </c>
      <c r="B628" s="122" t="s">
        <v>3072</v>
      </c>
      <c r="C628" s="218" t="s">
        <v>215</v>
      </c>
      <c r="D628" s="146">
        <v>3500</v>
      </c>
      <c r="E628" s="219" t="s">
        <v>3030</v>
      </c>
      <c r="F628" s="219">
        <v>40527</v>
      </c>
      <c r="G628" s="219">
        <v>40586</v>
      </c>
      <c r="H628" s="153" t="s">
        <v>3073</v>
      </c>
      <c r="I628" s="218" t="s">
        <v>473</v>
      </c>
    </row>
    <row r="629" spans="1:93" s="104" customFormat="1" ht="25.5">
      <c r="A629" s="217">
        <f>A628+1</f>
        <v>325</v>
      </c>
      <c r="B629" s="89" t="s">
        <v>3074</v>
      </c>
      <c r="C629" s="218" t="s">
        <v>215</v>
      </c>
      <c r="D629" s="146">
        <v>5900</v>
      </c>
      <c r="E629" s="89" t="s">
        <v>3030</v>
      </c>
      <c r="F629" s="124">
        <v>40534</v>
      </c>
      <c r="G629" s="124">
        <v>40593</v>
      </c>
      <c r="H629" s="153" t="s">
        <v>3075</v>
      </c>
      <c r="I629" s="218" t="s">
        <v>473</v>
      </c>
    </row>
    <row r="630" spans="1:93" s="104" customFormat="1" ht="15.75">
      <c r="A630" s="221">
        <f>A629+1</f>
        <v>326</v>
      </c>
      <c r="B630" s="127" t="s">
        <v>3076</v>
      </c>
      <c r="C630" s="222" t="s">
        <v>215</v>
      </c>
      <c r="D630" s="146">
        <v>1604.08</v>
      </c>
      <c r="E630" s="127" t="s">
        <v>2223</v>
      </c>
      <c r="F630" s="130">
        <v>40338</v>
      </c>
      <c r="G630" s="130">
        <v>40382</v>
      </c>
      <c r="H630" s="153" t="s">
        <v>3077</v>
      </c>
      <c r="I630" s="222" t="s">
        <v>473</v>
      </c>
    </row>
    <row r="631" spans="1:93" s="104" customFormat="1" ht="25.5">
      <c r="A631" s="221"/>
      <c r="B631" s="127"/>
      <c r="C631" s="222"/>
      <c r="D631" s="146">
        <v>9853.0400000000009</v>
      </c>
      <c r="E631" s="127"/>
      <c r="F631" s="130"/>
      <c r="G631" s="130"/>
      <c r="H631" s="153" t="s">
        <v>1159</v>
      </c>
      <c r="I631" s="222"/>
    </row>
    <row r="632" spans="1:93" s="104" customFormat="1" ht="25.5">
      <c r="A632" s="217">
        <f>A630+1</f>
        <v>327</v>
      </c>
      <c r="B632" s="89" t="s">
        <v>3078</v>
      </c>
      <c r="C632" s="218" t="s">
        <v>215</v>
      </c>
      <c r="D632" s="146">
        <v>8023</v>
      </c>
      <c r="E632" s="89" t="s">
        <v>2225</v>
      </c>
      <c r="F632" s="124">
        <v>40535</v>
      </c>
      <c r="G632" s="124">
        <v>40596</v>
      </c>
      <c r="H632" s="153" t="s">
        <v>3079</v>
      </c>
      <c r="I632" s="218" t="s">
        <v>473</v>
      </c>
    </row>
    <row r="633" spans="1:93" s="103" customFormat="1" ht="22.5">
      <c r="A633" s="157">
        <f>A632+1</f>
        <v>328</v>
      </c>
      <c r="B633" s="79" t="s">
        <v>3081</v>
      </c>
      <c r="C633" s="159" t="s">
        <v>2127</v>
      </c>
      <c r="D633" s="151">
        <v>3915.45</v>
      </c>
      <c r="E633" s="79" t="s">
        <v>3080</v>
      </c>
      <c r="F633" s="158">
        <v>40294</v>
      </c>
      <c r="G633" s="158">
        <v>40313</v>
      </c>
      <c r="H633" s="79" t="s">
        <v>2553</v>
      </c>
      <c r="I633" s="79" t="s">
        <v>3082</v>
      </c>
    </row>
    <row r="634" spans="1:93" s="103" customFormat="1" ht="22.5">
      <c r="A634" s="34">
        <f>A633+1</f>
        <v>329</v>
      </c>
      <c r="B634" s="79" t="s">
        <v>3083</v>
      </c>
      <c r="C634" s="159" t="s">
        <v>2127</v>
      </c>
      <c r="D634" s="151">
        <v>3159</v>
      </c>
      <c r="E634" s="79" t="s">
        <v>3080</v>
      </c>
      <c r="F634" s="158">
        <v>40310</v>
      </c>
      <c r="G634" s="158">
        <v>40329</v>
      </c>
      <c r="H634" s="79" t="s">
        <v>3084</v>
      </c>
      <c r="I634" s="79" t="s">
        <v>3082</v>
      </c>
    </row>
    <row r="635" spans="1:93" s="103" customFormat="1" ht="22.5">
      <c r="A635" s="34">
        <f>A634+1</f>
        <v>330</v>
      </c>
      <c r="B635" s="79" t="s">
        <v>3085</v>
      </c>
      <c r="C635" s="159" t="s">
        <v>2127</v>
      </c>
      <c r="D635" s="151">
        <v>2824.8</v>
      </c>
      <c r="E635" s="79" t="s">
        <v>2451</v>
      </c>
      <c r="F635" s="158">
        <v>40689</v>
      </c>
      <c r="G635" s="158">
        <v>40691</v>
      </c>
      <c r="H635" s="79" t="s">
        <v>2596</v>
      </c>
      <c r="I635" s="79" t="s">
        <v>3082</v>
      </c>
    </row>
    <row r="636" spans="1:93">
      <c r="A636" s="149">
        <f>A635+1</f>
        <v>331</v>
      </c>
      <c r="B636" s="149" t="s">
        <v>3087</v>
      </c>
      <c r="C636" s="149" t="s">
        <v>1186</v>
      </c>
      <c r="D636" s="131">
        <v>111129.49</v>
      </c>
      <c r="E636" s="150" t="s">
        <v>3086</v>
      </c>
      <c r="F636" s="150">
        <v>40518</v>
      </c>
      <c r="G636" s="150">
        <v>40652</v>
      </c>
      <c r="H636" s="59" t="s">
        <v>3088</v>
      </c>
      <c r="I636" s="149" t="s">
        <v>203</v>
      </c>
      <c r="J636" s="62"/>
      <c r="K636" s="62"/>
      <c r="L636" s="62"/>
      <c r="M636" s="62"/>
      <c r="N636" s="62"/>
      <c r="O636" s="62"/>
      <c r="P636" s="62"/>
      <c r="Q636" s="62"/>
      <c r="R636" s="62"/>
      <c r="S636" s="62"/>
      <c r="T636" s="62"/>
      <c r="U636" s="62"/>
      <c r="V636" s="62"/>
      <c r="W636" s="62"/>
      <c r="X636" s="62"/>
      <c r="Y636" s="62"/>
      <c r="Z636" s="62"/>
      <c r="AA636" s="62"/>
      <c r="AB636" s="62"/>
      <c r="AC636" s="62"/>
      <c r="AD636" s="62"/>
      <c r="AE636" s="62"/>
      <c r="AF636" s="62"/>
      <c r="AG636" s="62"/>
      <c r="AH636" s="62"/>
      <c r="AI636" s="62"/>
      <c r="AJ636" s="62"/>
      <c r="AK636" s="62"/>
      <c r="AL636" s="62"/>
      <c r="AM636" s="62"/>
      <c r="AN636" s="62"/>
      <c r="AO636" s="62"/>
      <c r="AP636" s="62"/>
      <c r="AQ636" s="62"/>
      <c r="AR636" s="62"/>
      <c r="AS636" s="62"/>
      <c r="AT636" s="62"/>
      <c r="AU636" s="62"/>
      <c r="AV636" s="62"/>
      <c r="AW636" s="62"/>
      <c r="AX636" s="62"/>
      <c r="AY636" s="62"/>
      <c r="AZ636" s="62"/>
      <c r="BA636" s="62"/>
      <c r="BB636" s="62"/>
      <c r="BC636" s="62"/>
      <c r="BD636" s="62"/>
      <c r="BE636" s="62"/>
      <c r="BF636" s="62"/>
      <c r="BG636" s="62"/>
      <c r="BH636" s="62"/>
      <c r="BI636" s="62"/>
      <c r="BJ636" s="62"/>
      <c r="BK636" s="62"/>
      <c r="BL636" s="62"/>
      <c r="BM636" s="62"/>
      <c r="BN636" s="62"/>
      <c r="BO636" s="62"/>
      <c r="BP636" s="62"/>
      <c r="BQ636" s="62"/>
      <c r="BR636" s="62"/>
      <c r="BS636" s="62"/>
      <c r="BT636" s="62"/>
      <c r="BU636" s="62"/>
      <c r="BV636" s="62"/>
      <c r="BW636" s="62"/>
      <c r="BX636" s="62"/>
      <c r="BY636" s="62"/>
      <c r="BZ636" s="62"/>
      <c r="CA636" s="62"/>
      <c r="CB636" s="62"/>
      <c r="CC636" s="62"/>
      <c r="CD636" s="62"/>
      <c r="CE636" s="62"/>
      <c r="CF636" s="62"/>
      <c r="CG636" s="62"/>
      <c r="CH636" s="62"/>
      <c r="CI636" s="62"/>
      <c r="CJ636" s="62"/>
      <c r="CK636" s="62"/>
      <c r="CL636" s="62"/>
      <c r="CM636" s="62"/>
      <c r="CN636" s="62"/>
      <c r="CO636" s="62"/>
    </row>
    <row r="637" spans="1:93">
      <c r="A637" s="149"/>
      <c r="B637" s="149"/>
      <c r="C637" s="149"/>
      <c r="D637" s="131">
        <v>107020.93</v>
      </c>
      <c r="E637" s="150"/>
      <c r="F637" s="150"/>
      <c r="G637" s="150"/>
      <c r="H637" s="59" t="s">
        <v>3089</v>
      </c>
      <c r="I637" s="149"/>
      <c r="J637" s="62"/>
      <c r="K637" s="62"/>
      <c r="L637" s="62"/>
      <c r="M637" s="62"/>
      <c r="N637" s="62"/>
      <c r="O637" s="62"/>
      <c r="P637" s="62"/>
      <c r="Q637" s="62"/>
      <c r="R637" s="62"/>
      <c r="S637" s="62"/>
      <c r="T637" s="62"/>
      <c r="U637" s="62"/>
      <c r="V637" s="62"/>
      <c r="W637" s="62"/>
      <c r="X637" s="62"/>
      <c r="Y637" s="62"/>
      <c r="Z637" s="62"/>
      <c r="AA637" s="62"/>
      <c r="AB637" s="62"/>
      <c r="AC637" s="62"/>
      <c r="AD637" s="62"/>
      <c r="AE637" s="62"/>
      <c r="AF637" s="62"/>
      <c r="AG637" s="62"/>
      <c r="AH637" s="62"/>
      <c r="AI637" s="62"/>
      <c r="AJ637" s="62"/>
      <c r="AK637" s="62"/>
      <c r="AL637" s="62"/>
      <c r="AM637" s="62"/>
      <c r="AN637" s="62"/>
      <c r="AO637" s="62"/>
      <c r="AP637" s="62"/>
      <c r="AQ637" s="62"/>
      <c r="AR637" s="62"/>
      <c r="AS637" s="62"/>
      <c r="AT637" s="62"/>
      <c r="AU637" s="62"/>
      <c r="AV637" s="62"/>
      <c r="AW637" s="62"/>
      <c r="AX637" s="62"/>
      <c r="AY637" s="62"/>
      <c r="AZ637" s="62"/>
      <c r="BA637" s="62"/>
      <c r="BB637" s="62"/>
      <c r="BC637" s="62"/>
      <c r="BD637" s="62"/>
      <c r="BE637" s="62"/>
      <c r="BF637" s="62"/>
      <c r="BG637" s="62"/>
      <c r="BH637" s="62"/>
      <c r="BI637" s="62"/>
      <c r="BJ637" s="62"/>
      <c r="BK637" s="62"/>
      <c r="BL637" s="62"/>
      <c r="BM637" s="62"/>
      <c r="BN637" s="62"/>
      <c r="BO637" s="62"/>
      <c r="BP637" s="62"/>
      <c r="BQ637" s="62"/>
      <c r="BR637" s="62"/>
      <c r="BS637" s="62"/>
      <c r="BT637" s="62"/>
      <c r="BU637" s="62"/>
      <c r="BV637" s="62"/>
      <c r="BW637" s="62"/>
      <c r="BX637" s="62"/>
      <c r="BY637" s="62"/>
      <c r="BZ637" s="62"/>
      <c r="CA637" s="62"/>
      <c r="CB637" s="62"/>
      <c r="CC637" s="62"/>
      <c r="CD637" s="62"/>
      <c r="CE637" s="62"/>
      <c r="CF637" s="62"/>
      <c r="CG637" s="62"/>
      <c r="CH637" s="62"/>
      <c r="CI637" s="62"/>
      <c r="CJ637" s="62"/>
      <c r="CK637" s="62"/>
      <c r="CL637" s="62"/>
      <c r="CM637" s="62"/>
      <c r="CN637" s="62"/>
      <c r="CO637" s="62"/>
    </row>
    <row r="638" spans="1:93">
      <c r="A638" s="149"/>
      <c r="B638" s="149"/>
      <c r="C638" s="149"/>
      <c r="D638" s="131">
        <v>239934</v>
      </c>
      <c r="E638" s="150"/>
      <c r="F638" s="148">
        <v>40527</v>
      </c>
      <c r="G638" s="148">
        <v>40677</v>
      </c>
      <c r="H638" s="59" t="s">
        <v>3090</v>
      </c>
      <c r="I638" s="149"/>
      <c r="J638" s="62"/>
      <c r="K638" s="62"/>
      <c r="L638" s="62"/>
      <c r="M638" s="62"/>
      <c r="N638" s="62"/>
      <c r="O638" s="62"/>
      <c r="P638" s="62"/>
      <c r="Q638" s="62"/>
      <c r="R638" s="62"/>
      <c r="S638" s="62"/>
      <c r="T638" s="62"/>
      <c r="U638" s="62"/>
      <c r="V638" s="62"/>
      <c r="W638" s="62"/>
      <c r="X638" s="62"/>
      <c r="Y638" s="62"/>
      <c r="Z638" s="62"/>
      <c r="AA638" s="62"/>
      <c r="AB638" s="62"/>
      <c r="AC638" s="62"/>
      <c r="AD638" s="62"/>
      <c r="AE638" s="62"/>
      <c r="AF638" s="62"/>
      <c r="AG638" s="62"/>
      <c r="AH638" s="62"/>
      <c r="AI638" s="62"/>
      <c r="AJ638" s="62"/>
      <c r="AK638" s="62"/>
      <c r="AL638" s="62"/>
      <c r="AM638" s="62"/>
      <c r="AN638" s="62"/>
      <c r="AO638" s="62"/>
      <c r="AP638" s="62"/>
      <c r="AQ638" s="62"/>
      <c r="AR638" s="62"/>
      <c r="AS638" s="62"/>
      <c r="AT638" s="62"/>
      <c r="AU638" s="62"/>
      <c r="AV638" s="62"/>
      <c r="AW638" s="62"/>
      <c r="AX638" s="62"/>
      <c r="AY638" s="62"/>
      <c r="AZ638" s="62"/>
      <c r="BA638" s="62"/>
      <c r="BB638" s="62"/>
      <c r="BC638" s="62"/>
      <c r="BD638" s="62"/>
      <c r="BE638" s="62"/>
      <c r="BF638" s="62"/>
      <c r="BG638" s="62"/>
      <c r="BH638" s="62"/>
      <c r="BI638" s="62"/>
      <c r="BJ638" s="62"/>
      <c r="BK638" s="62"/>
      <c r="BL638" s="62"/>
      <c r="BM638" s="62"/>
      <c r="BN638" s="62"/>
      <c r="BO638" s="62"/>
      <c r="BP638" s="62"/>
      <c r="BQ638" s="62"/>
      <c r="BR638" s="62"/>
      <c r="BS638" s="62"/>
      <c r="BT638" s="62"/>
      <c r="BU638" s="62"/>
      <c r="BV638" s="62"/>
      <c r="BW638" s="62"/>
      <c r="BX638" s="62"/>
      <c r="BY638" s="62"/>
      <c r="BZ638" s="62"/>
      <c r="CA638" s="62"/>
      <c r="CB638" s="62"/>
      <c r="CC638" s="62"/>
      <c r="CD638" s="62"/>
      <c r="CE638" s="62"/>
      <c r="CF638" s="62"/>
      <c r="CG638" s="62"/>
      <c r="CH638" s="62"/>
      <c r="CI638" s="62"/>
      <c r="CJ638" s="62"/>
      <c r="CK638" s="62"/>
      <c r="CL638" s="62"/>
      <c r="CM638" s="62"/>
      <c r="CN638" s="62"/>
      <c r="CO638" s="62"/>
    </row>
    <row r="639" spans="1:93" ht="45">
      <c r="A639" s="59">
        <f>A636+1</f>
        <v>332</v>
      </c>
      <c r="B639" s="59" t="s">
        <v>3092</v>
      </c>
      <c r="C639" s="59" t="s">
        <v>2275</v>
      </c>
      <c r="D639" s="131">
        <v>32638.78</v>
      </c>
      <c r="E639" s="148" t="s">
        <v>3091</v>
      </c>
      <c r="F639" s="148">
        <v>40518</v>
      </c>
      <c r="G639" s="148">
        <v>40667</v>
      </c>
      <c r="H639" s="59" t="s">
        <v>3093</v>
      </c>
      <c r="I639" s="59" t="s">
        <v>203</v>
      </c>
      <c r="J639" s="62"/>
      <c r="K639" s="62"/>
      <c r="L639" s="62"/>
      <c r="M639" s="62"/>
      <c r="N639" s="62"/>
      <c r="O639" s="62"/>
      <c r="P639" s="62"/>
      <c r="Q639" s="62"/>
      <c r="R639" s="62"/>
      <c r="S639" s="62"/>
      <c r="T639" s="62"/>
      <c r="U639" s="62"/>
      <c r="V639" s="62"/>
      <c r="W639" s="62"/>
      <c r="X639" s="62"/>
      <c r="Y639" s="62"/>
      <c r="Z639" s="62"/>
      <c r="AA639" s="62"/>
      <c r="AB639" s="62"/>
      <c r="AC639" s="62"/>
      <c r="AD639" s="62"/>
      <c r="AE639" s="62"/>
      <c r="AF639" s="62"/>
      <c r="AG639" s="62"/>
      <c r="AH639" s="62"/>
      <c r="AI639" s="62"/>
      <c r="AJ639" s="62"/>
      <c r="AK639" s="62"/>
      <c r="AL639" s="62"/>
      <c r="AM639" s="62"/>
      <c r="AN639" s="62"/>
      <c r="AO639" s="62"/>
      <c r="AP639" s="62"/>
      <c r="AQ639" s="62"/>
      <c r="AR639" s="62"/>
      <c r="AS639" s="62"/>
      <c r="AT639" s="62"/>
      <c r="AU639" s="62"/>
      <c r="AV639" s="62"/>
      <c r="AW639" s="62"/>
      <c r="AX639" s="62"/>
      <c r="AY639" s="62"/>
      <c r="AZ639" s="62"/>
      <c r="BA639" s="62"/>
      <c r="BB639" s="62"/>
      <c r="BC639" s="62"/>
      <c r="BD639" s="62"/>
      <c r="BE639" s="62"/>
      <c r="BF639" s="62"/>
      <c r="BG639" s="62"/>
      <c r="BH639" s="62"/>
      <c r="BI639" s="62"/>
      <c r="BJ639" s="62"/>
      <c r="BK639" s="62"/>
      <c r="BL639" s="62"/>
      <c r="BM639" s="62"/>
      <c r="BN639" s="62"/>
      <c r="BO639" s="62"/>
      <c r="BP639" s="62"/>
      <c r="BQ639" s="62"/>
      <c r="BR639" s="62"/>
      <c r="BS639" s="62"/>
      <c r="BT639" s="62"/>
      <c r="BU639" s="62"/>
      <c r="BV639" s="62"/>
      <c r="BW639" s="62"/>
      <c r="BX639" s="62"/>
      <c r="BY639" s="62"/>
      <c r="BZ639" s="62"/>
      <c r="CA639" s="62"/>
      <c r="CB639" s="62"/>
      <c r="CC639" s="62"/>
      <c r="CD639" s="62"/>
      <c r="CE639" s="62"/>
      <c r="CF639" s="62"/>
      <c r="CG639" s="62"/>
      <c r="CH639" s="62"/>
      <c r="CI639" s="62"/>
      <c r="CJ639" s="62"/>
      <c r="CK639" s="62"/>
      <c r="CL639" s="62"/>
      <c r="CM639" s="62"/>
      <c r="CN639" s="62"/>
      <c r="CO639" s="62"/>
    </row>
    <row r="640" spans="1:93" ht="45">
      <c r="A640" s="59">
        <f>A639+1</f>
        <v>333</v>
      </c>
      <c r="B640" s="59" t="s">
        <v>3094</v>
      </c>
      <c r="C640" s="59" t="s">
        <v>3096</v>
      </c>
      <c r="D640" s="131">
        <v>16933.8</v>
      </c>
      <c r="E640" s="148" t="s">
        <v>3030</v>
      </c>
      <c r="F640" s="148">
        <v>40480</v>
      </c>
      <c r="G640" s="148">
        <v>40904</v>
      </c>
      <c r="H640" s="59" t="s">
        <v>3095</v>
      </c>
      <c r="I640" s="59" t="s">
        <v>203</v>
      </c>
      <c r="J640" s="62"/>
      <c r="K640" s="62"/>
      <c r="L640" s="62"/>
      <c r="M640" s="62"/>
      <c r="N640" s="62"/>
      <c r="O640" s="62"/>
      <c r="P640" s="62"/>
      <c r="Q640" s="62"/>
      <c r="R640" s="62"/>
      <c r="S640" s="62"/>
      <c r="T640" s="62"/>
      <c r="U640" s="62"/>
      <c r="V640" s="62"/>
      <c r="W640" s="62"/>
      <c r="X640" s="62"/>
      <c r="Y640" s="62"/>
      <c r="Z640" s="62"/>
      <c r="AA640" s="62"/>
      <c r="AB640" s="62"/>
      <c r="AC640" s="62"/>
      <c r="AD640" s="62"/>
      <c r="AE640" s="62"/>
      <c r="AF640" s="62"/>
      <c r="AG640" s="62"/>
      <c r="AH640" s="62"/>
      <c r="AI640" s="62"/>
      <c r="AJ640" s="62"/>
      <c r="AK640" s="62"/>
      <c r="AL640" s="62"/>
      <c r="AM640" s="62"/>
      <c r="AN640" s="62"/>
      <c r="AO640" s="62"/>
      <c r="AP640" s="62"/>
      <c r="AQ640" s="62"/>
      <c r="AR640" s="62"/>
      <c r="AS640" s="62"/>
      <c r="AT640" s="62"/>
      <c r="AU640" s="62"/>
      <c r="AV640" s="62"/>
      <c r="AW640" s="62"/>
      <c r="AX640" s="62"/>
      <c r="AY640" s="62"/>
      <c r="AZ640" s="62"/>
      <c r="BA640" s="62"/>
      <c r="BB640" s="62"/>
      <c r="BC640" s="62"/>
      <c r="BD640" s="62"/>
      <c r="BE640" s="62"/>
      <c r="BF640" s="62"/>
      <c r="BG640" s="62"/>
      <c r="BH640" s="62"/>
      <c r="BI640" s="62"/>
      <c r="BJ640" s="62"/>
      <c r="BK640" s="62"/>
      <c r="BL640" s="62"/>
      <c r="BM640" s="62"/>
      <c r="BN640" s="62"/>
      <c r="BO640" s="62"/>
      <c r="BP640" s="62"/>
      <c r="BQ640" s="62"/>
      <c r="BR640" s="62"/>
      <c r="BS640" s="62"/>
      <c r="BT640" s="62"/>
      <c r="BU640" s="62"/>
      <c r="BV640" s="62"/>
      <c r="BW640" s="62"/>
      <c r="BX640" s="62"/>
      <c r="BY640" s="62"/>
      <c r="BZ640" s="62"/>
      <c r="CA640" s="62"/>
      <c r="CB640" s="62"/>
      <c r="CC640" s="62"/>
      <c r="CD640" s="62"/>
      <c r="CE640" s="62"/>
      <c r="CF640" s="62"/>
      <c r="CG640" s="62"/>
      <c r="CH640" s="62"/>
      <c r="CI640" s="62"/>
      <c r="CJ640" s="62"/>
      <c r="CK640" s="62"/>
      <c r="CL640" s="62"/>
      <c r="CM640" s="62"/>
      <c r="CN640" s="62"/>
      <c r="CO640" s="62"/>
    </row>
    <row r="641" spans="1:93" ht="45">
      <c r="A641" s="59">
        <f>A640+1</f>
        <v>334</v>
      </c>
      <c r="B641" s="59" t="s">
        <v>3097</v>
      </c>
      <c r="C641" s="59" t="s">
        <v>2127</v>
      </c>
      <c r="D641" s="131">
        <v>6791</v>
      </c>
      <c r="E641" s="148" t="s">
        <v>2627</v>
      </c>
      <c r="F641" s="148">
        <v>40518</v>
      </c>
      <c r="G641" s="148">
        <v>40652</v>
      </c>
      <c r="H641" s="59" t="s">
        <v>3098</v>
      </c>
      <c r="I641" s="59" t="s">
        <v>203</v>
      </c>
      <c r="J641" s="62"/>
      <c r="K641" s="62"/>
      <c r="L641" s="62"/>
      <c r="M641" s="62"/>
      <c r="N641" s="62"/>
      <c r="O641" s="62"/>
      <c r="P641" s="62"/>
      <c r="Q641" s="62"/>
      <c r="R641" s="62"/>
      <c r="S641" s="62"/>
      <c r="T641" s="62"/>
      <c r="U641" s="62"/>
      <c r="V641" s="62"/>
      <c r="W641" s="62"/>
      <c r="X641" s="62"/>
      <c r="Y641" s="62"/>
      <c r="Z641" s="62"/>
      <c r="AA641" s="62"/>
      <c r="AB641" s="62"/>
      <c r="AC641" s="62"/>
      <c r="AD641" s="62"/>
      <c r="AE641" s="62"/>
      <c r="AF641" s="62"/>
      <c r="AG641" s="62"/>
      <c r="AH641" s="62"/>
      <c r="AI641" s="62"/>
      <c r="AJ641" s="62"/>
      <c r="AK641" s="62"/>
      <c r="AL641" s="62"/>
      <c r="AM641" s="62"/>
      <c r="AN641" s="62"/>
      <c r="AO641" s="62"/>
      <c r="AP641" s="62"/>
      <c r="AQ641" s="62"/>
      <c r="AR641" s="62"/>
      <c r="AS641" s="62"/>
      <c r="AT641" s="62"/>
      <c r="AU641" s="62"/>
      <c r="AV641" s="62"/>
      <c r="AW641" s="62"/>
      <c r="AX641" s="62"/>
      <c r="AY641" s="62"/>
      <c r="AZ641" s="62"/>
      <c r="BA641" s="62"/>
      <c r="BB641" s="62"/>
      <c r="BC641" s="62"/>
      <c r="BD641" s="62"/>
      <c r="BE641" s="62"/>
      <c r="BF641" s="62"/>
      <c r="BG641" s="62"/>
      <c r="BH641" s="62"/>
      <c r="BI641" s="62"/>
      <c r="BJ641" s="62"/>
      <c r="BK641" s="62"/>
      <c r="BL641" s="62"/>
      <c r="BM641" s="62"/>
      <c r="BN641" s="62"/>
      <c r="BO641" s="62"/>
      <c r="BP641" s="62"/>
      <c r="BQ641" s="62"/>
      <c r="BR641" s="62"/>
      <c r="BS641" s="62"/>
      <c r="BT641" s="62"/>
      <c r="BU641" s="62"/>
      <c r="BV641" s="62"/>
      <c r="BW641" s="62"/>
      <c r="BX641" s="62"/>
      <c r="BY641" s="62"/>
      <c r="BZ641" s="62"/>
      <c r="CA641" s="62"/>
      <c r="CB641" s="62"/>
      <c r="CC641" s="62"/>
      <c r="CD641" s="62"/>
      <c r="CE641" s="62"/>
      <c r="CF641" s="62"/>
      <c r="CG641" s="62"/>
      <c r="CH641" s="62"/>
      <c r="CI641" s="62"/>
      <c r="CJ641" s="62"/>
      <c r="CK641" s="62"/>
      <c r="CL641" s="62"/>
      <c r="CM641" s="62"/>
      <c r="CN641" s="62"/>
      <c r="CO641" s="62"/>
    </row>
    <row r="642" spans="1:93" ht="30">
      <c r="A642" s="59">
        <f>A641+1</f>
        <v>335</v>
      </c>
      <c r="B642" s="59" t="s">
        <v>3100</v>
      </c>
      <c r="C642" s="59" t="s">
        <v>10</v>
      </c>
      <c r="D642" s="131">
        <v>2085.2199999999998</v>
      </c>
      <c r="E642" s="148" t="s">
        <v>3099</v>
      </c>
      <c r="F642" s="148">
        <v>40184</v>
      </c>
      <c r="G642" s="148">
        <v>40193</v>
      </c>
      <c r="H642" s="59" t="s">
        <v>3101</v>
      </c>
      <c r="I642" s="59" t="s">
        <v>203</v>
      </c>
      <c r="J642" s="62"/>
      <c r="K642" s="62"/>
      <c r="L642" s="62"/>
      <c r="M642" s="62"/>
      <c r="N642" s="62"/>
      <c r="O642" s="62"/>
      <c r="P642" s="62"/>
      <c r="Q642" s="62"/>
      <c r="R642" s="62"/>
      <c r="S642" s="62"/>
      <c r="T642" s="62"/>
      <c r="U642" s="62"/>
      <c r="V642" s="62"/>
      <c r="W642" s="62"/>
      <c r="X642" s="62"/>
      <c r="Y642" s="62"/>
      <c r="Z642" s="62"/>
      <c r="AA642" s="62"/>
      <c r="AB642" s="62"/>
      <c r="AC642" s="62"/>
      <c r="AD642" s="62"/>
      <c r="AE642" s="62"/>
      <c r="AF642" s="62"/>
      <c r="AG642" s="62"/>
      <c r="AH642" s="62"/>
      <c r="AI642" s="62"/>
      <c r="AJ642" s="62"/>
      <c r="AK642" s="62"/>
      <c r="AL642" s="62"/>
      <c r="AM642" s="62"/>
      <c r="AN642" s="62"/>
      <c r="AO642" s="62"/>
      <c r="AP642" s="62"/>
      <c r="AQ642" s="62"/>
      <c r="AR642" s="62"/>
      <c r="AS642" s="62"/>
      <c r="AT642" s="62"/>
      <c r="AU642" s="62"/>
      <c r="AV642" s="62"/>
      <c r="AW642" s="62"/>
      <c r="AX642" s="62"/>
      <c r="AY642" s="62"/>
      <c r="AZ642" s="62"/>
      <c r="BA642" s="62"/>
      <c r="BB642" s="62"/>
      <c r="BC642" s="62"/>
      <c r="BD642" s="62"/>
      <c r="BE642" s="62"/>
      <c r="BF642" s="62"/>
      <c r="BG642" s="62"/>
      <c r="BH642" s="62"/>
      <c r="BI642" s="62"/>
      <c r="BJ642" s="62"/>
      <c r="BK642" s="62"/>
      <c r="BL642" s="62"/>
      <c r="BM642" s="62"/>
      <c r="BN642" s="62"/>
      <c r="BO642" s="62"/>
      <c r="BP642" s="62"/>
      <c r="BQ642" s="62"/>
      <c r="BR642" s="62"/>
      <c r="BS642" s="62"/>
      <c r="BT642" s="62"/>
      <c r="BU642" s="62"/>
      <c r="BV642" s="62"/>
      <c r="BW642" s="62"/>
      <c r="BX642" s="62"/>
      <c r="BY642" s="62"/>
      <c r="BZ642" s="62"/>
      <c r="CA642" s="62"/>
      <c r="CB642" s="62"/>
      <c r="CC642" s="62"/>
      <c r="CD642" s="62"/>
      <c r="CE642" s="62"/>
      <c r="CF642" s="62"/>
      <c r="CG642" s="62"/>
      <c r="CH642" s="62"/>
      <c r="CI642" s="62"/>
      <c r="CJ642" s="62"/>
      <c r="CK642" s="62"/>
      <c r="CL642" s="62"/>
      <c r="CM642" s="62"/>
      <c r="CN642" s="62"/>
      <c r="CO642" s="62"/>
    </row>
    <row r="643" spans="1:93" ht="45">
      <c r="A643" s="59">
        <f>A642+1</f>
        <v>336</v>
      </c>
      <c r="B643" s="59" t="s">
        <v>3102</v>
      </c>
      <c r="C643" s="59" t="s">
        <v>10</v>
      </c>
      <c r="D643" s="131">
        <v>14994.22</v>
      </c>
      <c r="E643" s="148" t="s">
        <v>2223</v>
      </c>
      <c r="F643" s="148">
        <v>40567</v>
      </c>
      <c r="G643" s="148">
        <v>40596</v>
      </c>
      <c r="H643" s="59" t="s">
        <v>3103</v>
      </c>
      <c r="I643" s="59" t="s">
        <v>203</v>
      </c>
      <c r="J643" s="62"/>
      <c r="K643" s="62"/>
      <c r="L643" s="62"/>
      <c r="M643" s="62"/>
      <c r="N643" s="62"/>
      <c r="O643" s="62"/>
      <c r="P643" s="62"/>
      <c r="Q643" s="62"/>
      <c r="R643" s="62"/>
      <c r="S643" s="62"/>
      <c r="T643" s="62"/>
      <c r="U643" s="62"/>
      <c r="V643" s="62"/>
      <c r="W643" s="62"/>
      <c r="X643" s="62"/>
      <c r="Y643" s="62"/>
      <c r="Z643" s="62"/>
      <c r="AA643" s="62"/>
      <c r="AB643" s="62"/>
      <c r="AC643" s="62"/>
      <c r="AD643" s="62"/>
      <c r="AE643" s="62"/>
      <c r="AF643" s="62"/>
      <c r="AG643" s="62"/>
      <c r="AH643" s="62"/>
      <c r="AI643" s="62"/>
      <c r="AJ643" s="62"/>
      <c r="AK643" s="62"/>
      <c r="AL643" s="62"/>
      <c r="AM643" s="62"/>
      <c r="AN643" s="62"/>
      <c r="AO643" s="62"/>
      <c r="AP643" s="62"/>
      <c r="AQ643" s="62"/>
      <c r="AR643" s="62"/>
      <c r="AS643" s="62"/>
      <c r="AT643" s="62"/>
      <c r="AU643" s="62"/>
      <c r="AV643" s="62"/>
      <c r="AW643" s="62"/>
      <c r="AX643" s="62"/>
      <c r="AY643" s="62"/>
      <c r="AZ643" s="62"/>
      <c r="BA643" s="62"/>
      <c r="BB643" s="62"/>
      <c r="BC643" s="62"/>
      <c r="BD643" s="62"/>
      <c r="BE643" s="62"/>
      <c r="BF643" s="62"/>
      <c r="BG643" s="62"/>
      <c r="BH643" s="62"/>
      <c r="BI643" s="62"/>
      <c r="BJ643" s="62"/>
      <c r="BK643" s="62"/>
      <c r="BL643" s="62"/>
      <c r="BM643" s="62"/>
      <c r="BN643" s="62"/>
      <c r="BO643" s="62"/>
      <c r="BP643" s="62"/>
      <c r="BQ643" s="62"/>
      <c r="BR643" s="62"/>
      <c r="BS643" s="62"/>
      <c r="BT643" s="62"/>
      <c r="BU643" s="62"/>
      <c r="BV643" s="62"/>
      <c r="BW643" s="62"/>
      <c r="BX643" s="62"/>
      <c r="BY643" s="62"/>
      <c r="BZ643" s="62"/>
      <c r="CA643" s="62"/>
      <c r="CB643" s="62"/>
      <c r="CC643" s="62"/>
      <c r="CD643" s="62"/>
      <c r="CE643" s="62"/>
      <c r="CF643" s="62"/>
      <c r="CG643" s="62"/>
      <c r="CH643" s="62"/>
      <c r="CI643" s="62"/>
      <c r="CJ643" s="62"/>
      <c r="CK643" s="62"/>
      <c r="CL643" s="62"/>
      <c r="CM643" s="62"/>
      <c r="CN643" s="62"/>
      <c r="CO643" s="62"/>
    </row>
    <row r="644" spans="1:93" s="106" customFormat="1" ht="24.75" customHeight="1">
      <c r="A644" s="149">
        <f>A643+1</f>
        <v>337</v>
      </c>
      <c r="B644" s="143" t="s">
        <v>3104</v>
      </c>
      <c r="C644" s="223" t="s">
        <v>2127</v>
      </c>
      <c r="D644" s="140">
        <v>169.5</v>
      </c>
      <c r="E644" s="143" t="s">
        <v>2223</v>
      </c>
      <c r="F644" s="144">
        <v>40485</v>
      </c>
      <c r="G644" s="144">
        <v>40514</v>
      </c>
      <c r="H644" s="135" t="s">
        <v>3105</v>
      </c>
      <c r="I644" s="223" t="s">
        <v>1822</v>
      </c>
      <c r="J644" s="105"/>
    </row>
    <row r="645" spans="1:93" s="106" customFormat="1" ht="24.75" customHeight="1">
      <c r="A645" s="149"/>
      <c r="B645" s="143"/>
      <c r="C645" s="223"/>
      <c r="D645" s="140">
        <v>175</v>
      </c>
      <c r="E645" s="143"/>
      <c r="F645" s="144"/>
      <c r="G645" s="144"/>
      <c r="H645" s="135" t="s">
        <v>3106</v>
      </c>
      <c r="I645" s="223"/>
      <c r="J645" s="105"/>
    </row>
    <row r="646" spans="1:93" s="106" customFormat="1" ht="24.75" customHeight="1">
      <c r="A646" s="149"/>
      <c r="B646" s="143"/>
      <c r="C646" s="223"/>
      <c r="D646" s="140">
        <v>150</v>
      </c>
      <c r="E646" s="143"/>
      <c r="F646" s="144"/>
      <c r="G646" s="144"/>
      <c r="H646" s="135" t="s">
        <v>3107</v>
      </c>
      <c r="I646" s="223"/>
      <c r="J646" s="105"/>
    </row>
    <row r="647" spans="1:93" s="106" customFormat="1" ht="24.75" customHeight="1">
      <c r="A647" s="149"/>
      <c r="B647" s="143"/>
      <c r="C647" s="223"/>
      <c r="D647" s="140">
        <v>150</v>
      </c>
      <c r="E647" s="143"/>
      <c r="F647" s="144"/>
      <c r="G647" s="144"/>
      <c r="H647" s="135" t="s">
        <v>3108</v>
      </c>
      <c r="I647" s="223"/>
      <c r="J647" s="105"/>
    </row>
    <row r="648" spans="1:93" s="106" customFormat="1" ht="24.75" customHeight="1">
      <c r="A648" s="149"/>
      <c r="B648" s="143"/>
      <c r="C648" s="223"/>
      <c r="D648" s="140">
        <v>150</v>
      </c>
      <c r="E648" s="143"/>
      <c r="F648" s="144"/>
      <c r="G648" s="144"/>
      <c r="H648" s="135" t="s">
        <v>2336</v>
      </c>
      <c r="I648" s="223"/>
      <c r="J648" s="105"/>
    </row>
    <row r="649" spans="1:93" s="106" customFormat="1" ht="24.75" customHeight="1">
      <c r="A649" s="149"/>
      <c r="B649" s="143"/>
      <c r="C649" s="223"/>
      <c r="D649" s="140">
        <v>197.75</v>
      </c>
      <c r="E649" s="143"/>
      <c r="F649" s="144"/>
      <c r="G649" s="144"/>
      <c r="H649" s="135" t="s">
        <v>3109</v>
      </c>
      <c r="I649" s="223"/>
      <c r="J649" s="105"/>
    </row>
    <row r="650" spans="1:93" s="106" customFormat="1" ht="31.5" customHeight="1">
      <c r="A650" s="149">
        <f>A644+1</f>
        <v>338</v>
      </c>
      <c r="B650" s="143" t="s">
        <v>3110</v>
      </c>
      <c r="C650" s="223" t="s">
        <v>3111</v>
      </c>
      <c r="D650" s="140">
        <v>3636</v>
      </c>
      <c r="E650" s="143" t="s">
        <v>2223</v>
      </c>
      <c r="F650" s="144">
        <v>40514</v>
      </c>
      <c r="G650" s="144">
        <v>40543</v>
      </c>
      <c r="H650" s="135" t="s">
        <v>377</v>
      </c>
      <c r="I650" s="223" t="s">
        <v>1822</v>
      </c>
      <c r="J650" s="105"/>
    </row>
    <row r="651" spans="1:93" s="106" customFormat="1" ht="31.5" customHeight="1">
      <c r="A651" s="149"/>
      <c r="B651" s="143"/>
      <c r="C651" s="223"/>
      <c r="D651" s="140">
        <v>465.56</v>
      </c>
      <c r="E651" s="143"/>
      <c r="F651" s="144"/>
      <c r="G651" s="144"/>
      <c r="H651" s="135" t="s">
        <v>2655</v>
      </c>
      <c r="I651" s="223"/>
      <c r="J651" s="105"/>
    </row>
    <row r="652" spans="1:93" s="106" customFormat="1" ht="31.5" customHeight="1">
      <c r="A652" s="149"/>
      <c r="B652" s="143"/>
      <c r="C652" s="223"/>
      <c r="D652" s="140">
        <v>2709</v>
      </c>
      <c r="E652" s="143"/>
      <c r="F652" s="144"/>
      <c r="G652" s="144"/>
      <c r="H652" s="135" t="s">
        <v>384</v>
      </c>
      <c r="I652" s="223"/>
      <c r="J652" s="105"/>
    </row>
    <row r="653" spans="1:93" ht="21.75" customHeight="1">
      <c r="A653" s="149">
        <f>A650+1</f>
        <v>339</v>
      </c>
      <c r="B653" s="142" t="s">
        <v>3112</v>
      </c>
      <c r="C653" s="224" t="s">
        <v>44</v>
      </c>
      <c r="D653" s="160">
        <v>7953.6</v>
      </c>
      <c r="E653" s="142" t="s">
        <v>2163</v>
      </c>
      <c r="F653" s="225">
        <v>40351</v>
      </c>
      <c r="G653" s="225">
        <v>40380</v>
      </c>
      <c r="H653" s="79" t="s">
        <v>3113</v>
      </c>
      <c r="I653" s="142" t="s">
        <v>3114</v>
      </c>
      <c r="J653" s="62"/>
      <c r="K653" s="62"/>
      <c r="L653" s="62"/>
      <c r="M653" s="62"/>
      <c r="N653" s="62"/>
      <c r="O653" s="62"/>
      <c r="P653" s="62"/>
      <c r="Q653" s="62"/>
      <c r="R653" s="62"/>
      <c r="S653" s="62"/>
      <c r="T653" s="62"/>
      <c r="U653" s="62"/>
      <c r="V653" s="62"/>
      <c r="W653" s="62"/>
      <c r="X653" s="62"/>
      <c r="Y653" s="62"/>
      <c r="Z653" s="62"/>
      <c r="AA653" s="62"/>
      <c r="AB653" s="62"/>
      <c r="AC653" s="62"/>
      <c r="AD653" s="62"/>
      <c r="AE653" s="62"/>
      <c r="AF653" s="62"/>
      <c r="AG653" s="62"/>
      <c r="AH653" s="62"/>
      <c r="AI653" s="62"/>
      <c r="AJ653" s="62"/>
      <c r="AK653" s="62"/>
      <c r="AL653" s="62"/>
      <c r="AM653" s="62"/>
      <c r="AN653" s="62"/>
      <c r="AO653" s="62"/>
      <c r="AP653" s="62"/>
      <c r="AQ653" s="62"/>
      <c r="AR653" s="62"/>
      <c r="AS653" s="62"/>
      <c r="AT653" s="62"/>
      <c r="AU653" s="62"/>
      <c r="AV653" s="62"/>
      <c r="AW653" s="62"/>
      <c r="AX653" s="62"/>
      <c r="AY653" s="62"/>
      <c r="AZ653" s="62"/>
      <c r="BA653" s="62"/>
      <c r="BB653" s="62"/>
      <c r="BC653" s="62"/>
      <c r="BD653" s="62"/>
      <c r="BE653" s="62"/>
      <c r="BF653" s="62"/>
      <c r="BG653" s="62"/>
      <c r="BH653" s="62"/>
      <c r="BI653" s="62"/>
      <c r="BJ653" s="62"/>
      <c r="BK653" s="62"/>
      <c r="BL653" s="62"/>
      <c r="BM653" s="62"/>
      <c r="BN653" s="62"/>
      <c r="BO653" s="62"/>
      <c r="BP653" s="62"/>
      <c r="BQ653" s="62"/>
      <c r="BR653" s="62"/>
      <c r="BS653" s="62"/>
      <c r="BT653" s="62"/>
      <c r="BU653" s="62"/>
      <c r="BV653" s="62"/>
      <c r="BW653" s="62"/>
      <c r="BX653" s="62"/>
      <c r="BY653" s="62"/>
      <c r="BZ653" s="62"/>
      <c r="CA653" s="62"/>
      <c r="CB653" s="62"/>
      <c r="CC653" s="62"/>
      <c r="CD653" s="62"/>
      <c r="CE653" s="62"/>
      <c r="CF653" s="62"/>
      <c r="CG653" s="62"/>
      <c r="CH653" s="62"/>
      <c r="CI653" s="62"/>
      <c r="CJ653" s="62"/>
      <c r="CK653" s="62"/>
      <c r="CL653" s="62"/>
      <c r="CM653" s="62"/>
      <c r="CN653" s="62"/>
      <c r="CO653" s="62"/>
    </row>
    <row r="654" spans="1:93" ht="21.75" customHeight="1">
      <c r="A654" s="149"/>
      <c r="B654" s="142"/>
      <c r="C654" s="224"/>
      <c r="D654" s="160">
        <v>14041</v>
      </c>
      <c r="E654" s="142"/>
      <c r="F654" s="225"/>
      <c r="G654" s="225"/>
      <c r="H654" s="79" t="s">
        <v>3115</v>
      </c>
      <c r="I654" s="142"/>
      <c r="J654" s="62"/>
      <c r="K654" s="62"/>
      <c r="L654" s="62"/>
      <c r="M654" s="62"/>
      <c r="N654" s="62"/>
      <c r="O654" s="62"/>
      <c r="P654" s="62"/>
      <c r="Q654" s="62"/>
      <c r="R654" s="62"/>
      <c r="S654" s="62"/>
      <c r="T654" s="62"/>
      <c r="U654" s="62"/>
      <c r="V654" s="62"/>
      <c r="W654" s="62"/>
      <c r="X654" s="62"/>
      <c r="Y654" s="62"/>
      <c r="Z654" s="62"/>
      <c r="AA654" s="62"/>
      <c r="AB654" s="62"/>
      <c r="AC654" s="62"/>
      <c r="AD654" s="62"/>
      <c r="AE654" s="62"/>
      <c r="AF654" s="62"/>
      <c r="AG654" s="62"/>
      <c r="AH654" s="62"/>
      <c r="AI654" s="62"/>
      <c r="AJ654" s="62"/>
      <c r="AK654" s="62"/>
      <c r="AL654" s="62"/>
      <c r="AM654" s="62"/>
      <c r="AN654" s="62"/>
      <c r="AO654" s="62"/>
      <c r="AP654" s="62"/>
      <c r="AQ654" s="62"/>
      <c r="AR654" s="62"/>
      <c r="AS654" s="62"/>
      <c r="AT654" s="62"/>
      <c r="AU654" s="62"/>
      <c r="AV654" s="62"/>
      <c r="AW654" s="62"/>
      <c r="AX654" s="62"/>
      <c r="AY654" s="62"/>
      <c r="AZ654" s="62"/>
      <c r="BA654" s="62"/>
      <c r="BB654" s="62"/>
      <c r="BC654" s="62"/>
      <c r="BD654" s="62"/>
      <c r="BE654" s="62"/>
      <c r="BF654" s="62"/>
      <c r="BG654" s="62"/>
      <c r="BH654" s="62"/>
      <c r="BI654" s="62"/>
      <c r="BJ654" s="62"/>
      <c r="BK654" s="62"/>
      <c r="BL654" s="62"/>
      <c r="BM654" s="62"/>
      <c r="BN654" s="62"/>
      <c r="BO654" s="62"/>
      <c r="BP654" s="62"/>
      <c r="BQ654" s="62"/>
      <c r="BR654" s="62"/>
      <c r="BS654" s="62"/>
      <c r="BT654" s="62"/>
      <c r="BU654" s="62"/>
      <c r="BV654" s="62"/>
      <c r="BW654" s="62"/>
      <c r="BX654" s="62"/>
      <c r="BY654" s="62"/>
      <c r="BZ654" s="62"/>
      <c r="CA654" s="62"/>
      <c r="CB654" s="62"/>
      <c r="CC654" s="62"/>
      <c r="CD654" s="62"/>
      <c r="CE654" s="62"/>
      <c r="CF654" s="62"/>
      <c r="CG654" s="62"/>
      <c r="CH654" s="62"/>
      <c r="CI654" s="62"/>
      <c r="CJ654" s="62"/>
      <c r="CK654" s="62"/>
      <c r="CL654" s="62"/>
      <c r="CM654" s="62"/>
      <c r="CN654" s="62"/>
      <c r="CO654" s="62"/>
    </row>
    <row r="655" spans="1:93" s="107" customFormat="1" ht="33.75" customHeight="1">
      <c r="A655" s="149">
        <f>A653+1</f>
        <v>340</v>
      </c>
      <c r="B655" s="149" t="s">
        <v>3117</v>
      </c>
      <c r="C655" s="149" t="s">
        <v>1186</v>
      </c>
      <c r="D655" s="131">
        <v>329555.21999999997</v>
      </c>
      <c r="E655" s="149" t="s">
        <v>3116</v>
      </c>
      <c r="F655" s="150">
        <v>40385</v>
      </c>
      <c r="G655" s="150">
        <v>40504</v>
      </c>
      <c r="H655" s="59" t="s">
        <v>3118</v>
      </c>
      <c r="I655" s="149" t="s">
        <v>761</v>
      </c>
    </row>
    <row r="656" spans="1:93" s="107" customFormat="1" ht="33.75" customHeight="1">
      <c r="A656" s="149"/>
      <c r="B656" s="149"/>
      <c r="C656" s="149"/>
      <c r="D656" s="131">
        <v>104095</v>
      </c>
      <c r="E656" s="149"/>
      <c r="F656" s="149"/>
      <c r="G656" s="149"/>
      <c r="H656" s="59" t="s">
        <v>3119</v>
      </c>
      <c r="I656" s="149"/>
    </row>
    <row r="657" spans="1:9" s="107" customFormat="1" ht="33.75" customHeight="1">
      <c r="A657" s="149"/>
      <c r="B657" s="149"/>
      <c r="C657" s="149"/>
      <c r="D657" s="131">
        <v>313744.24</v>
      </c>
      <c r="E657" s="149"/>
      <c r="F657" s="149"/>
      <c r="G657" s="149"/>
      <c r="H657" s="59" t="s">
        <v>3120</v>
      </c>
      <c r="I657" s="149"/>
    </row>
    <row r="658" spans="1:9" s="107" customFormat="1" ht="33.75" customHeight="1">
      <c r="A658" s="149"/>
      <c r="B658" s="149"/>
      <c r="C658" s="149"/>
      <c r="D658" s="131">
        <v>415959.8</v>
      </c>
      <c r="E658" s="149"/>
      <c r="F658" s="149"/>
      <c r="G658" s="149"/>
      <c r="H658" s="59" t="s">
        <v>3121</v>
      </c>
      <c r="I658" s="149"/>
    </row>
    <row r="659" spans="1:9" s="107" customFormat="1" ht="67.5" customHeight="1">
      <c r="A659" s="149">
        <f>A655+1</f>
        <v>341</v>
      </c>
      <c r="B659" s="149" t="s">
        <v>3122</v>
      </c>
      <c r="C659" s="149" t="s">
        <v>44</v>
      </c>
      <c r="D659" s="131">
        <v>108876.5</v>
      </c>
      <c r="E659" s="149" t="s">
        <v>2227</v>
      </c>
      <c r="F659" s="150">
        <v>40595</v>
      </c>
      <c r="G659" s="150">
        <v>40684</v>
      </c>
      <c r="H659" s="59" t="s">
        <v>3123</v>
      </c>
      <c r="I659" s="149" t="s">
        <v>761</v>
      </c>
    </row>
    <row r="660" spans="1:9" s="107" customFormat="1" ht="67.5" customHeight="1">
      <c r="A660" s="149"/>
      <c r="B660" s="149"/>
      <c r="C660" s="149"/>
      <c r="D660" s="131">
        <v>5175</v>
      </c>
      <c r="E660" s="149"/>
      <c r="F660" s="149"/>
      <c r="G660" s="149"/>
      <c r="H660" s="59" t="s">
        <v>3124</v>
      </c>
      <c r="I660" s="149"/>
    </row>
    <row r="661" spans="1:9" s="107" customFormat="1" ht="115.5" customHeight="1">
      <c r="A661" s="59">
        <f>A659+1</f>
        <v>342</v>
      </c>
      <c r="B661" s="59" t="s">
        <v>3126</v>
      </c>
      <c r="C661" s="59" t="s">
        <v>1186</v>
      </c>
      <c r="D661" s="131">
        <v>365078.07</v>
      </c>
      <c r="E661" s="59" t="s">
        <v>3125</v>
      </c>
      <c r="F661" s="148">
        <v>40616</v>
      </c>
      <c r="G661" s="148">
        <v>40720</v>
      </c>
      <c r="H661" s="59" t="s">
        <v>3127</v>
      </c>
      <c r="I661" s="59" t="s">
        <v>761</v>
      </c>
    </row>
    <row r="662" spans="1:9" s="97" customFormat="1" ht="68.25" customHeight="1">
      <c r="A662" s="122">
        <f t="shared" ref="A662:A667" si="20">A661+1</f>
        <v>343</v>
      </c>
      <c r="B662" s="89" t="s">
        <v>3128</v>
      </c>
      <c r="C662" s="136" t="s">
        <v>3096</v>
      </c>
      <c r="D662" s="131">
        <v>21731.48</v>
      </c>
      <c r="E662" s="89" t="s">
        <v>2225</v>
      </c>
      <c r="F662" s="124">
        <v>40626</v>
      </c>
      <c r="G662" s="124">
        <v>40686</v>
      </c>
      <c r="H662" s="59" t="s">
        <v>3129</v>
      </c>
      <c r="I662" s="89" t="s">
        <v>3130</v>
      </c>
    </row>
    <row r="663" spans="1:9" s="97" customFormat="1" ht="306.75" customHeight="1">
      <c r="A663" s="122">
        <f t="shared" si="20"/>
        <v>344</v>
      </c>
      <c r="B663" s="89" t="s">
        <v>3131</v>
      </c>
      <c r="C663" s="136" t="s">
        <v>208</v>
      </c>
      <c r="D663" s="131">
        <v>146963.60999999999</v>
      </c>
      <c r="E663" s="89" t="s">
        <v>2635</v>
      </c>
      <c r="F663" s="124">
        <v>40879</v>
      </c>
      <c r="G663" s="124">
        <v>40603</v>
      </c>
      <c r="H663" s="59" t="s">
        <v>3132</v>
      </c>
      <c r="I663" s="89" t="s">
        <v>3130</v>
      </c>
    </row>
    <row r="664" spans="1:9" s="97" customFormat="1" ht="165.75" customHeight="1">
      <c r="A664" s="122">
        <f t="shared" si="20"/>
        <v>345</v>
      </c>
      <c r="B664" s="89" t="s">
        <v>1074</v>
      </c>
      <c r="C664" s="136" t="s">
        <v>208</v>
      </c>
      <c r="D664" s="131">
        <v>273833</v>
      </c>
      <c r="E664" s="89" t="s">
        <v>2635</v>
      </c>
      <c r="F664" s="124">
        <v>40515</v>
      </c>
      <c r="G664" s="124">
        <v>40574</v>
      </c>
      <c r="H664" s="59" t="s">
        <v>3132</v>
      </c>
      <c r="I664" s="89" t="s">
        <v>3130</v>
      </c>
    </row>
    <row r="665" spans="1:9" s="97" customFormat="1" ht="165.75" customHeight="1">
      <c r="A665" s="122">
        <f t="shared" si="20"/>
        <v>346</v>
      </c>
      <c r="B665" s="89" t="s">
        <v>3133</v>
      </c>
      <c r="C665" s="136" t="s">
        <v>208</v>
      </c>
      <c r="D665" s="131">
        <v>2385069.42</v>
      </c>
      <c r="E665" s="89" t="s">
        <v>2635</v>
      </c>
      <c r="F665" s="124">
        <v>40534</v>
      </c>
      <c r="G665" s="124">
        <v>40683</v>
      </c>
      <c r="H665" s="59" t="s">
        <v>3132</v>
      </c>
      <c r="I665" s="89" t="s">
        <v>3130</v>
      </c>
    </row>
    <row r="666" spans="1:9" s="97" customFormat="1" ht="125.25" customHeight="1">
      <c r="A666" s="122">
        <f t="shared" si="20"/>
        <v>347</v>
      </c>
      <c r="B666" s="89" t="s">
        <v>3134</v>
      </c>
      <c r="C666" s="125" t="s">
        <v>3096</v>
      </c>
      <c r="D666" s="123">
        <v>15129.3</v>
      </c>
      <c r="E666" s="89" t="s">
        <v>2223</v>
      </c>
      <c r="F666" s="124">
        <v>40674</v>
      </c>
      <c r="G666" s="124">
        <v>40703</v>
      </c>
      <c r="H666" s="89" t="s">
        <v>1153</v>
      </c>
      <c r="I666" s="124" t="s">
        <v>3130</v>
      </c>
    </row>
    <row r="667" spans="1:9" s="97" customFormat="1" ht="36.75" customHeight="1">
      <c r="A667" s="126">
        <f t="shared" si="20"/>
        <v>348</v>
      </c>
      <c r="B667" s="127" t="s">
        <v>3135</v>
      </c>
      <c r="C667" s="138" t="s">
        <v>2127</v>
      </c>
      <c r="D667" s="131">
        <v>1779.75</v>
      </c>
      <c r="E667" s="127" t="s">
        <v>2483</v>
      </c>
      <c r="F667" s="130">
        <v>40497</v>
      </c>
      <c r="G667" s="130">
        <v>40506</v>
      </c>
      <c r="H667" s="59" t="s">
        <v>1821</v>
      </c>
      <c r="I667" s="127" t="s">
        <v>3130</v>
      </c>
    </row>
    <row r="668" spans="1:9" s="97" customFormat="1" ht="36.75" customHeight="1">
      <c r="A668" s="126"/>
      <c r="B668" s="127"/>
      <c r="C668" s="138"/>
      <c r="D668" s="131">
        <v>111.35</v>
      </c>
      <c r="E668" s="127"/>
      <c r="F668" s="130"/>
      <c r="G668" s="130"/>
      <c r="H668" s="59" t="s">
        <v>439</v>
      </c>
      <c r="I668" s="127"/>
    </row>
    <row r="669" spans="1:9" s="97" customFormat="1" ht="121.5" customHeight="1">
      <c r="A669" s="122">
        <f>A667+1</f>
        <v>349</v>
      </c>
      <c r="B669" s="89" t="s">
        <v>2665</v>
      </c>
      <c r="C669" s="136" t="s">
        <v>2667</v>
      </c>
      <c r="D669" s="131">
        <v>73149.09</v>
      </c>
      <c r="E669" s="89" t="s">
        <v>3136</v>
      </c>
      <c r="F669" s="124">
        <v>40486</v>
      </c>
      <c r="G669" s="124">
        <v>40543</v>
      </c>
      <c r="H669" s="59" t="s">
        <v>2666</v>
      </c>
      <c r="I669" s="89" t="s">
        <v>3130</v>
      </c>
    </row>
    <row r="670" spans="1:9" s="97" customFormat="1" ht="40.5" customHeight="1">
      <c r="A670" s="126">
        <f>A669+1</f>
        <v>350</v>
      </c>
      <c r="B670" s="127" t="s">
        <v>3137</v>
      </c>
      <c r="C670" s="138" t="s">
        <v>2127</v>
      </c>
      <c r="D670" s="131">
        <v>7560</v>
      </c>
      <c r="E670" s="127" t="s">
        <v>2223</v>
      </c>
      <c r="F670" s="130">
        <v>40499</v>
      </c>
      <c r="G670" s="130">
        <v>40528</v>
      </c>
      <c r="H670" s="59" t="s">
        <v>3138</v>
      </c>
      <c r="I670" s="127" t="s">
        <v>3130</v>
      </c>
    </row>
    <row r="671" spans="1:9" s="97" customFormat="1" ht="40.5" customHeight="1">
      <c r="A671" s="126"/>
      <c r="B671" s="127"/>
      <c r="C671" s="138"/>
      <c r="D671" s="131">
        <v>3184</v>
      </c>
      <c r="E671" s="127"/>
      <c r="F671" s="130"/>
      <c r="G671" s="130"/>
      <c r="H671" s="59" t="s">
        <v>3139</v>
      </c>
      <c r="I671" s="127"/>
    </row>
    <row r="672" spans="1:9" s="97" customFormat="1" ht="30.75" customHeight="1">
      <c r="A672" s="126">
        <f>A670+1</f>
        <v>351</v>
      </c>
      <c r="B672" s="127" t="s">
        <v>3140</v>
      </c>
      <c r="C672" s="138" t="s">
        <v>2127</v>
      </c>
      <c r="D672" s="131">
        <v>154</v>
      </c>
      <c r="E672" s="127" t="s">
        <v>2223</v>
      </c>
      <c r="F672" s="130">
        <v>40497</v>
      </c>
      <c r="G672" s="130">
        <v>40526</v>
      </c>
      <c r="H672" s="59" t="s">
        <v>3141</v>
      </c>
      <c r="I672" s="127" t="s">
        <v>3130</v>
      </c>
    </row>
    <row r="673" spans="1:9" s="97" customFormat="1" ht="30.75" customHeight="1">
      <c r="A673" s="126"/>
      <c r="B673" s="127"/>
      <c r="C673" s="138"/>
      <c r="D673" s="131">
        <v>3742.94</v>
      </c>
      <c r="E673" s="127"/>
      <c r="F673" s="130"/>
      <c r="G673" s="130"/>
      <c r="H673" s="59" t="s">
        <v>3142</v>
      </c>
      <c r="I673" s="127"/>
    </row>
    <row r="674" spans="1:9" s="97" customFormat="1" ht="84.75" customHeight="1">
      <c r="A674" s="122">
        <f>A672+1</f>
        <v>352</v>
      </c>
      <c r="B674" s="89" t="s">
        <v>3143</v>
      </c>
      <c r="C674" s="136" t="s">
        <v>2127</v>
      </c>
      <c r="D674" s="131">
        <v>13108</v>
      </c>
      <c r="E674" s="89" t="s">
        <v>2223</v>
      </c>
      <c r="F674" s="124">
        <v>40553</v>
      </c>
      <c r="G674" s="124">
        <v>40582</v>
      </c>
      <c r="H674" s="59" t="s">
        <v>3144</v>
      </c>
      <c r="I674" s="89" t="s">
        <v>3130</v>
      </c>
    </row>
    <row r="675" spans="1:9" s="97" customFormat="1" ht="84.75" customHeight="1">
      <c r="A675" s="122">
        <f>A674+1</f>
        <v>353</v>
      </c>
      <c r="B675" s="89" t="s">
        <v>3145</v>
      </c>
      <c r="C675" s="136" t="s">
        <v>2127</v>
      </c>
      <c r="D675" s="131">
        <v>3611.06</v>
      </c>
      <c r="E675" s="89" t="s">
        <v>2223</v>
      </c>
      <c r="F675" s="124">
        <v>40553</v>
      </c>
      <c r="G675" s="124">
        <v>40582</v>
      </c>
      <c r="H675" s="59" t="s">
        <v>3146</v>
      </c>
      <c r="I675" s="89" t="s">
        <v>3130</v>
      </c>
    </row>
    <row r="676" spans="1:9" s="97" customFormat="1" ht="85.5" customHeight="1">
      <c r="A676" s="122">
        <f>A675+1</f>
        <v>354</v>
      </c>
      <c r="B676" s="89" t="s">
        <v>3147</v>
      </c>
      <c r="C676" s="136" t="s">
        <v>208</v>
      </c>
      <c r="D676" s="131">
        <v>84250.459999999992</v>
      </c>
      <c r="E676" s="89" t="s">
        <v>2635</v>
      </c>
      <c r="F676" s="124">
        <v>40520</v>
      </c>
      <c r="G676" s="124">
        <v>40579</v>
      </c>
      <c r="H676" s="59" t="s">
        <v>2666</v>
      </c>
      <c r="I676" s="89" t="s">
        <v>3130</v>
      </c>
    </row>
    <row r="677" spans="1:9" s="97" customFormat="1" ht="64.5" customHeight="1">
      <c r="A677" s="122">
        <f>A676+1</f>
        <v>355</v>
      </c>
      <c r="B677" s="89" t="s">
        <v>734</v>
      </c>
      <c r="C677" s="136" t="s">
        <v>2127</v>
      </c>
      <c r="D677" s="131">
        <v>3540</v>
      </c>
      <c r="E677" s="89" t="s">
        <v>2223</v>
      </c>
      <c r="F677" s="124">
        <v>40529</v>
      </c>
      <c r="G677" s="124">
        <v>40558</v>
      </c>
      <c r="H677" s="59" t="s">
        <v>3142</v>
      </c>
      <c r="I677" s="89" t="s">
        <v>3130</v>
      </c>
    </row>
  </sheetData>
  <sheetProtection password="DE5D" sheet="1" objects="1" scenarios="1"/>
  <mergeCells count="614">
    <mergeCell ref="A1:I1"/>
    <mergeCell ref="A2:I2"/>
    <mergeCell ref="A3:A4"/>
    <mergeCell ref="E3:G3"/>
    <mergeCell ref="B3:B4"/>
    <mergeCell ref="H3:H4"/>
    <mergeCell ref="C3:C4"/>
    <mergeCell ref="D3:D4"/>
    <mergeCell ref="I3:I4"/>
    <mergeCell ref="A20:A22"/>
    <mergeCell ref="E20:E22"/>
    <mergeCell ref="B20:B22"/>
    <mergeCell ref="C20:C22"/>
    <mergeCell ref="I20:I22"/>
    <mergeCell ref="A23:A28"/>
    <mergeCell ref="E23:E24"/>
    <mergeCell ref="F23:F24"/>
    <mergeCell ref="G23:G24"/>
    <mergeCell ref="B23:B28"/>
    <mergeCell ref="C23:C28"/>
    <mergeCell ref="I23:I28"/>
    <mergeCell ref="E25:E28"/>
    <mergeCell ref="F25:F28"/>
    <mergeCell ref="G25:G28"/>
    <mergeCell ref="A29:A35"/>
    <mergeCell ref="E29:E35"/>
    <mergeCell ref="F29:F35"/>
    <mergeCell ref="G29:G35"/>
    <mergeCell ref="B29:B35"/>
    <mergeCell ref="C29:C35"/>
    <mergeCell ref="I29:I35"/>
    <mergeCell ref="A40:A43"/>
    <mergeCell ref="E40:E43"/>
    <mergeCell ref="F40:F43"/>
    <mergeCell ref="G40:G43"/>
    <mergeCell ref="B40:B43"/>
    <mergeCell ref="C40:C43"/>
    <mergeCell ref="I40:I43"/>
    <mergeCell ref="I44:I48"/>
    <mergeCell ref="A52:A53"/>
    <mergeCell ref="B52:B53"/>
    <mergeCell ref="C52:C53"/>
    <mergeCell ref="I52:I53"/>
    <mergeCell ref="A61:A63"/>
    <mergeCell ref="E61:E63"/>
    <mergeCell ref="F61:F63"/>
    <mergeCell ref="G61:G63"/>
    <mergeCell ref="B61:B63"/>
    <mergeCell ref="A44:A48"/>
    <mergeCell ref="E44:E48"/>
    <mergeCell ref="F44:F48"/>
    <mergeCell ref="G44:G48"/>
    <mergeCell ref="B44:B48"/>
    <mergeCell ref="C44:C48"/>
    <mergeCell ref="C61:C63"/>
    <mergeCell ref="I61:I63"/>
    <mergeCell ref="A66:A74"/>
    <mergeCell ref="E66:E74"/>
    <mergeCell ref="F66:F74"/>
    <mergeCell ref="G66:G74"/>
    <mergeCell ref="B66:B74"/>
    <mergeCell ref="C66:C74"/>
    <mergeCell ref="I66:I74"/>
    <mergeCell ref="I75:I87"/>
    <mergeCell ref="A90:A101"/>
    <mergeCell ref="E90:E101"/>
    <mergeCell ref="F90:F101"/>
    <mergeCell ref="G90:G101"/>
    <mergeCell ref="B90:B101"/>
    <mergeCell ref="C90:C101"/>
    <mergeCell ref="I90:I101"/>
    <mergeCell ref="A75:A87"/>
    <mergeCell ref="E75:E87"/>
    <mergeCell ref="F75:F87"/>
    <mergeCell ref="G75:G87"/>
    <mergeCell ref="B75:B87"/>
    <mergeCell ref="C75:C87"/>
    <mergeCell ref="A102:A103"/>
    <mergeCell ref="B102:B103"/>
    <mergeCell ref="C102:C103"/>
    <mergeCell ref="I102:I103"/>
    <mergeCell ref="A104:A117"/>
    <mergeCell ref="E104:E117"/>
    <mergeCell ref="F104:F117"/>
    <mergeCell ref="G104:G117"/>
    <mergeCell ref="B104:B117"/>
    <mergeCell ref="C104:C117"/>
    <mergeCell ref="I104:I117"/>
    <mergeCell ref="A119:A120"/>
    <mergeCell ref="B119:B120"/>
    <mergeCell ref="C119:C120"/>
    <mergeCell ref="I119:I120"/>
    <mergeCell ref="A123:A124"/>
    <mergeCell ref="E123:E124"/>
    <mergeCell ref="F123:F124"/>
    <mergeCell ref="G123:G124"/>
    <mergeCell ref="B123:B124"/>
    <mergeCell ref="C123:C124"/>
    <mergeCell ref="I123:I124"/>
    <mergeCell ref="A125:A136"/>
    <mergeCell ref="E125:E136"/>
    <mergeCell ref="F125:F136"/>
    <mergeCell ref="G125:G136"/>
    <mergeCell ref="B125:B136"/>
    <mergeCell ref="H125:H136"/>
    <mergeCell ref="C125:C136"/>
    <mergeCell ref="I125:I136"/>
    <mergeCell ref="I139:I151"/>
    <mergeCell ref="A152:A153"/>
    <mergeCell ref="E152:E153"/>
    <mergeCell ref="F152:F153"/>
    <mergeCell ref="G152:G153"/>
    <mergeCell ref="B152:B153"/>
    <mergeCell ref="C152:C153"/>
    <mergeCell ref="I152:I153"/>
    <mergeCell ref="A139:A151"/>
    <mergeCell ref="E139:E151"/>
    <mergeCell ref="F139:F151"/>
    <mergeCell ref="G139:G151"/>
    <mergeCell ref="B139:B151"/>
    <mergeCell ref="C139:C151"/>
    <mergeCell ref="A154:A156"/>
    <mergeCell ref="E154:E156"/>
    <mergeCell ref="B154:B156"/>
    <mergeCell ref="C154:C156"/>
    <mergeCell ref="I154:I156"/>
    <mergeCell ref="A158:A160"/>
    <mergeCell ref="E158:E160"/>
    <mergeCell ref="F158:F160"/>
    <mergeCell ref="G158:G160"/>
    <mergeCell ref="B158:B160"/>
    <mergeCell ref="C158:C160"/>
    <mergeCell ref="I158:I160"/>
    <mergeCell ref="A164:A166"/>
    <mergeCell ref="E164:E166"/>
    <mergeCell ref="F164:F166"/>
    <mergeCell ref="G164:G166"/>
    <mergeCell ref="B164:B166"/>
    <mergeCell ref="C164:C166"/>
    <mergeCell ref="I164:I166"/>
    <mergeCell ref="I168:I172"/>
    <mergeCell ref="A173:A174"/>
    <mergeCell ref="E173:E174"/>
    <mergeCell ref="F173:F174"/>
    <mergeCell ref="G173:G174"/>
    <mergeCell ref="B173:B174"/>
    <mergeCell ref="C173:C174"/>
    <mergeCell ref="I173:I174"/>
    <mergeCell ref="A168:A172"/>
    <mergeCell ref="E168:E172"/>
    <mergeCell ref="F168:F172"/>
    <mergeCell ref="G168:G172"/>
    <mergeCell ref="B168:B172"/>
    <mergeCell ref="C168:C172"/>
    <mergeCell ref="I185:I188"/>
    <mergeCell ref="A190:A200"/>
    <mergeCell ref="E190:E200"/>
    <mergeCell ref="F190:F200"/>
    <mergeCell ref="G190:G200"/>
    <mergeCell ref="C190:C200"/>
    <mergeCell ref="I190:I200"/>
    <mergeCell ref="I178:I183"/>
    <mergeCell ref="E180:E183"/>
    <mergeCell ref="F180:F183"/>
    <mergeCell ref="G180:G183"/>
    <mergeCell ref="A185:A188"/>
    <mergeCell ref="E185:E188"/>
    <mergeCell ref="F185:F188"/>
    <mergeCell ref="G185:G188"/>
    <mergeCell ref="B185:B188"/>
    <mergeCell ref="C185:C188"/>
    <mergeCell ref="A178:A183"/>
    <mergeCell ref="E178:E179"/>
    <mergeCell ref="F178:F179"/>
    <mergeCell ref="G178:G179"/>
    <mergeCell ref="B178:B183"/>
    <mergeCell ref="C178:C183"/>
    <mergeCell ref="I202:I203"/>
    <mergeCell ref="A212:A215"/>
    <mergeCell ref="E212:E215"/>
    <mergeCell ref="F212:F215"/>
    <mergeCell ref="G212:G215"/>
    <mergeCell ref="B212:B215"/>
    <mergeCell ref="C212:C215"/>
    <mergeCell ref="I212:I215"/>
    <mergeCell ref="A202:A203"/>
    <mergeCell ref="E202:E203"/>
    <mergeCell ref="F202:F203"/>
    <mergeCell ref="G202:G203"/>
    <mergeCell ref="B202:B203"/>
    <mergeCell ref="C202:C203"/>
    <mergeCell ref="I219:I220"/>
    <mergeCell ref="A223:A226"/>
    <mergeCell ref="E223:E226"/>
    <mergeCell ref="F223:F226"/>
    <mergeCell ref="G223:G226"/>
    <mergeCell ref="B223:B226"/>
    <mergeCell ref="C223:C226"/>
    <mergeCell ref="I223:I226"/>
    <mergeCell ref="A219:A220"/>
    <mergeCell ref="E219:E220"/>
    <mergeCell ref="F219:F220"/>
    <mergeCell ref="G219:G220"/>
    <mergeCell ref="B219:B220"/>
    <mergeCell ref="C219:C220"/>
    <mergeCell ref="I250:I252"/>
    <mergeCell ref="A253:A254"/>
    <mergeCell ref="E253:E254"/>
    <mergeCell ref="F253:F254"/>
    <mergeCell ref="G253:G254"/>
    <mergeCell ref="B253:B254"/>
    <mergeCell ref="C253:C254"/>
    <mergeCell ref="I253:I254"/>
    <mergeCell ref="A250:A252"/>
    <mergeCell ref="E250:E252"/>
    <mergeCell ref="F250:F252"/>
    <mergeCell ref="G250:G252"/>
    <mergeCell ref="B250:B252"/>
    <mergeCell ref="C250:C252"/>
    <mergeCell ref="A260:A266"/>
    <mergeCell ref="E260:E266"/>
    <mergeCell ref="B260:B266"/>
    <mergeCell ref="C260:C266"/>
    <mergeCell ref="I260:I266"/>
    <mergeCell ref="A269:A275"/>
    <mergeCell ref="E269:E275"/>
    <mergeCell ref="F269:F275"/>
    <mergeCell ref="G269:G275"/>
    <mergeCell ref="B269:B275"/>
    <mergeCell ref="C269:C275"/>
    <mergeCell ref="I269:I275"/>
    <mergeCell ref="A283:A284"/>
    <mergeCell ref="E283:E284"/>
    <mergeCell ref="F283:F284"/>
    <mergeCell ref="G283:G284"/>
    <mergeCell ref="B283:B284"/>
    <mergeCell ref="C283:C284"/>
    <mergeCell ref="I283:I284"/>
    <mergeCell ref="I285:I286"/>
    <mergeCell ref="A295:A297"/>
    <mergeCell ref="E295:E297"/>
    <mergeCell ref="F295:F297"/>
    <mergeCell ref="G295:G297"/>
    <mergeCell ref="B295:B297"/>
    <mergeCell ref="C295:C297"/>
    <mergeCell ref="I295:I297"/>
    <mergeCell ref="A285:A286"/>
    <mergeCell ref="E285:E286"/>
    <mergeCell ref="F285:F286"/>
    <mergeCell ref="G285:G286"/>
    <mergeCell ref="B285:B286"/>
    <mergeCell ref="C285:C286"/>
    <mergeCell ref="I298:I301"/>
    <mergeCell ref="A305:A308"/>
    <mergeCell ref="E305:E308"/>
    <mergeCell ref="F305:F308"/>
    <mergeCell ref="G305:G308"/>
    <mergeCell ref="B305:B308"/>
    <mergeCell ref="C305:C308"/>
    <mergeCell ref="I305:I308"/>
    <mergeCell ref="A298:A301"/>
    <mergeCell ref="E298:E301"/>
    <mergeCell ref="F298:F301"/>
    <mergeCell ref="G298:G301"/>
    <mergeCell ref="B298:B301"/>
    <mergeCell ref="C298:C301"/>
    <mergeCell ref="I326:I327"/>
    <mergeCell ref="A337:A338"/>
    <mergeCell ref="E337:E338"/>
    <mergeCell ref="F337:F338"/>
    <mergeCell ref="G337:G338"/>
    <mergeCell ref="B337:B338"/>
    <mergeCell ref="C337:C338"/>
    <mergeCell ref="I337:I338"/>
    <mergeCell ref="A326:A327"/>
    <mergeCell ref="E326:E327"/>
    <mergeCell ref="F326:F327"/>
    <mergeCell ref="G326:G327"/>
    <mergeCell ref="B326:B327"/>
    <mergeCell ref="C326:C327"/>
    <mergeCell ref="I339:I340"/>
    <mergeCell ref="A346:A350"/>
    <mergeCell ref="E346:E350"/>
    <mergeCell ref="F346:F350"/>
    <mergeCell ref="G346:G350"/>
    <mergeCell ref="B346:B350"/>
    <mergeCell ref="C346:C350"/>
    <mergeCell ref="I346:I350"/>
    <mergeCell ref="A339:A340"/>
    <mergeCell ref="E339:E340"/>
    <mergeCell ref="F339:F340"/>
    <mergeCell ref="G339:G340"/>
    <mergeCell ref="B339:B340"/>
    <mergeCell ref="C339:C340"/>
    <mergeCell ref="I351:I352"/>
    <mergeCell ref="A358:A360"/>
    <mergeCell ref="E358:E360"/>
    <mergeCell ref="F358:F360"/>
    <mergeCell ref="G358:G360"/>
    <mergeCell ref="B358:B360"/>
    <mergeCell ref="C358:C360"/>
    <mergeCell ref="I358:I360"/>
    <mergeCell ref="A351:A352"/>
    <mergeCell ref="E351:E352"/>
    <mergeCell ref="F351:F352"/>
    <mergeCell ref="G351:G352"/>
    <mergeCell ref="B351:B352"/>
    <mergeCell ref="C351:C352"/>
    <mergeCell ref="I369:I370"/>
    <mergeCell ref="A371:A374"/>
    <mergeCell ref="E371:E374"/>
    <mergeCell ref="F371:F374"/>
    <mergeCell ref="G371:G374"/>
    <mergeCell ref="B371:B374"/>
    <mergeCell ref="C371:C374"/>
    <mergeCell ref="I371:I374"/>
    <mergeCell ref="A369:A370"/>
    <mergeCell ref="E369:E370"/>
    <mergeCell ref="F369:F370"/>
    <mergeCell ref="G369:G370"/>
    <mergeCell ref="B369:B370"/>
    <mergeCell ref="C369:C370"/>
    <mergeCell ref="I377:I378"/>
    <mergeCell ref="A383:A385"/>
    <mergeCell ref="E383:E385"/>
    <mergeCell ref="F383:F385"/>
    <mergeCell ref="G383:G385"/>
    <mergeCell ref="B383:B385"/>
    <mergeCell ref="C383:C385"/>
    <mergeCell ref="I383:I385"/>
    <mergeCell ref="A377:A378"/>
    <mergeCell ref="E377:E378"/>
    <mergeCell ref="F377:F378"/>
    <mergeCell ref="G377:G378"/>
    <mergeCell ref="B377:B378"/>
    <mergeCell ref="C377:C378"/>
    <mergeCell ref="I387:I388"/>
    <mergeCell ref="A404:A405"/>
    <mergeCell ref="E404:E405"/>
    <mergeCell ref="F404:F405"/>
    <mergeCell ref="G404:G405"/>
    <mergeCell ref="B404:B405"/>
    <mergeCell ref="C404:C405"/>
    <mergeCell ref="I404:I405"/>
    <mergeCell ref="A387:A388"/>
    <mergeCell ref="E387:E388"/>
    <mergeCell ref="F387:F388"/>
    <mergeCell ref="G387:G388"/>
    <mergeCell ref="B387:B388"/>
    <mergeCell ref="C387:C388"/>
    <mergeCell ref="I410:I411"/>
    <mergeCell ref="A412:A413"/>
    <mergeCell ref="E412:E413"/>
    <mergeCell ref="F412:F413"/>
    <mergeCell ref="G412:G413"/>
    <mergeCell ref="B412:B413"/>
    <mergeCell ref="C412:C413"/>
    <mergeCell ref="I412:I413"/>
    <mergeCell ref="A410:A411"/>
    <mergeCell ref="E410:E411"/>
    <mergeCell ref="F410:F411"/>
    <mergeCell ref="G410:G411"/>
    <mergeCell ref="B410:B411"/>
    <mergeCell ref="C410:C411"/>
    <mergeCell ref="I419:I421"/>
    <mergeCell ref="A431:A433"/>
    <mergeCell ref="E431:E433"/>
    <mergeCell ref="F431:F433"/>
    <mergeCell ref="G431:G433"/>
    <mergeCell ref="B431:B433"/>
    <mergeCell ref="C431:C433"/>
    <mergeCell ref="I431:I433"/>
    <mergeCell ref="A419:A421"/>
    <mergeCell ref="E419:E421"/>
    <mergeCell ref="F419:F421"/>
    <mergeCell ref="G419:G421"/>
    <mergeCell ref="B419:B421"/>
    <mergeCell ref="C419:C421"/>
    <mergeCell ref="I439:I441"/>
    <mergeCell ref="A442:A446"/>
    <mergeCell ref="E442:E446"/>
    <mergeCell ref="F442:F446"/>
    <mergeCell ref="G442:G446"/>
    <mergeCell ref="B442:B446"/>
    <mergeCell ref="C442:C446"/>
    <mergeCell ref="I442:I446"/>
    <mergeCell ref="A439:A441"/>
    <mergeCell ref="E439:E441"/>
    <mergeCell ref="F439:F441"/>
    <mergeCell ref="G439:G441"/>
    <mergeCell ref="B439:B441"/>
    <mergeCell ref="C439:C441"/>
    <mergeCell ref="I452:I454"/>
    <mergeCell ref="A460:A462"/>
    <mergeCell ref="E460:E462"/>
    <mergeCell ref="F460:F462"/>
    <mergeCell ref="G460:G462"/>
    <mergeCell ref="B460:B462"/>
    <mergeCell ref="C460:C462"/>
    <mergeCell ref="I460:I462"/>
    <mergeCell ref="A452:A454"/>
    <mergeCell ref="E452:E454"/>
    <mergeCell ref="F452:F454"/>
    <mergeCell ref="G452:G454"/>
    <mergeCell ref="B452:B454"/>
    <mergeCell ref="C452:C454"/>
    <mergeCell ref="I464:I466"/>
    <mergeCell ref="A471:A472"/>
    <mergeCell ref="E471:E472"/>
    <mergeCell ref="F471:F472"/>
    <mergeCell ref="G471:G472"/>
    <mergeCell ref="B471:B472"/>
    <mergeCell ref="C471:C472"/>
    <mergeCell ref="I471:I472"/>
    <mergeCell ref="A464:A466"/>
    <mergeCell ref="E464:E466"/>
    <mergeCell ref="F464:F466"/>
    <mergeCell ref="G464:G466"/>
    <mergeCell ref="B464:B466"/>
    <mergeCell ref="C464:C466"/>
    <mergeCell ref="I476:I479"/>
    <mergeCell ref="A480:A482"/>
    <mergeCell ref="E480:E482"/>
    <mergeCell ref="F480:F482"/>
    <mergeCell ref="G480:G482"/>
    <mergeCell ref="B480:B482"/>
    <mergeCell ref="C480:C482"/>
    <mergeCell ref="I480:I482"/>
    <mergeCell ref="A476:A479"/>
    <mergeCell ref="E476:E479"/>
    <mergeCell ref="F476:F479"/>
    <mergeCell ref="G476:G479"/>
    <mergeCell ref="B476:B479"/>
    <mergeCell ref="C476:C479"/>
    <mergeCell ref="A489:A490"/>
    <mergeCell ref="E489:E490"/>
    <mergeCell ref="B489:B490"/>
    <mergeCell ref="C489:C490"/>
    <mergeCell ref="I489:I490"/>
    <mergeCell ref="A493:A494"/>
    <mergeCell ref="E493:E494"/>
    <mergeCell ref="F493:F494"/>
    <mergeCell ref="G493:G494"/>
    <mergeCell ref="B493:B494"/>
    <mergeCell ref="C493:C494"/>
    <mergeCell ref="I493:I494"/>
    <mergeCell ref="A496:A497"/>
    <mergeCell ref="E496:E497"/>
    <mergeCell ref="F496:F497"/>
    <mergeCell ref="G496:G497"/>
    <mergeCell ref="B496:B497"/>
    <mergeCell ref="C496:C497"/>
    <mergeCell ref="I496:I497"/>
    <mergeCell ref="I504:I505"/>
    <mergeCell ref="A507:A508"/>
    <mergeCell ref="E507:E508"/>
    <mergeCell ref="F507:F508"/>
    <mergeCell ref="G507:G508"/>
    <mergeCell ref="B507:B508"/>
    <mergeCell ref="C507:C508"/>
    <mergeCell ref="I507:I508"/>
    <mergeCell ref="A504:A505"/>
    <mergeCell ref="E504:E505"/>
    <mergeCell ref="F504:F505"/>
    <mergeCell ref="G504:G505"/>
    <mergeCell ref="B504:B505"/>
    <mergeCell ref="C504:C505"/>
    <mergeCell ref="I515:I518"/>
    <mergeCell ref="A539:A540"/>
    <mergeCell ref="E539:E540"/>
    <mergeCell ref="F539:F540"/>
    <mergeCell ref="G539:G540"/>
    <mergeCell ref="B539:B540"/>
    <mergeCell ref="C539:C540"/>
    <mergeCell ref="I539:I540"/>
    <mergeCell ref="A515:A518"/>
    <mergeCell ref="E515:E518"/>
    <mergeCell ref="F515:F518"/>
    <mergeCell ref="G515:G518"/>
    <mergeCell ref="B515:B518"/>
    <mergeCell ref="C515:C518"/>
    <mergeCell ref="I559:I561"/>
    <mergeCell ref="A576:A577"/>
    <mergeCell ref="E576:E577"/>
    <mergeCell ref="F576:F577"/>
    <mergeCell ref="G576:G577"/>
    <mergeCell ref="B576:B577"/>
    <mergeCell ref="C576:C577"/>
    <mergeCell ref="I576:I577"/>
    <mergeCell ref="A559:A561"/>
    <mergeCell ref="E559:E561"/>
    <mergeCell ref="F559:F561"/>
    <mergeCell ref="G559:G561"/>
    <mergeCell ref="B559:B561"/>
    <mergeCell ref="C559:C561"/>
    <mergeCell ref="I584:I585"/>
    <mergeCell ref="A586:A588"/>
    <mergeCell ref="E586:E588"/>
    <mergeCell ref="F586:F588"/>
    <mergeCell ref="G586:G588"/>
    <mergeCell ref="B586:B588"/>
    <mergeCell ref="C586:C588"/>
    <mergeCell ref="I586:I588"/>
    <mergeCell ref="A584:A585"/>
    <mergeCell ref="E584:E585"/>
    <mergeCell ref="F584:F585"/>
    <mergeCell ref="G584:G585"/>
    <mergeCell ref="B584:B585"/>
    <mergeCell ref="C584:C585"/>
    <mergeCell ref="I591:I593"/>
    <mergeCell ref="A596:A598"/>
    <mergeCell ref="E596:E598"/>
    <mergeCell ref="F596:F598"/>
    <mergeCell ref="G596:G598"/>
    <mergeCell ref="B596:B598"/>
    <mergeCell ref="C596:C598"/>
    <mergeCell ref="I596:I598"/>
    <mergeCell ref="A591:A593"/>
    <mergeCell ref="E591:E593"/>
    <mergeCell ref="F591:F593"/>
    <mergeCell ref="G591:G593"/>
    <mergeCell ref="B591:B593"/>
    <mergeCell ref="C591:C593"/>
    <mergeCell ref="I611:I613"/>
    <mergeCell ref="A619:A622"/>
    <mergeCell ref="E619:E622"/>
    <mergeCell ref="F619:F622"/>
    <mergeCell ref="G619:G622"/>
    <mergeCell ref="B619:B622"/>
    <mergeCell ref="C619:C622"/>
    <mergeCell ref="I619:I622"/>
    <mergeCell ref="A611:A613"/>
    <mergeCell ref="E611:E613"/>
    <mergeCell ref="F611:F613"/>
    <mergeCell ref="G611:G613"/>
    <mergeCell ref="B611:B613"/>
    <mergeCell ref="C611:C613"/>
    <mergeCell ref="I623:I626"/>
    <mergeCell ref="A630:A631"/>
    <mergeCell ref="E630:E631"/>
    <mergeCell ref="F630:F631"/>
    <mergeCell ref="G630:G631"/>
    <mergeCell ref="B630:B631"/>
    <mergeCell ref="C630:C631"/>
    <mergeCell ref="I630:I631"/>
    <mergeCell ref="A623:A626"/>
    <mergeCell ref="E623:E626"/>
    <mergeCell ref="F623:F626"/>
    <mergeCell ref="G623:G626"/>
    <mergeCell ref="B623:B626"/>
    <mergeCell ref="C623:C626"/>
    <mergeCell ref="I636:I638"/>
    <mergeCell ref="A644:A649"/>
    <mergeCell ref="E644:E649"/>
    <mergeCell ref="F644:F649"/>
    <mergeCell ref="G644:G649"/>
    <mergeCell ref="B644:B649"/>
    <mergeCell ref="C644:C649"/>
    <mergeCell ref="I644:I649"/>
    <mergeCell ref="A636:A638"/>
    <mergeCell ref="E636:E638"/>
    <mergeCell ref="F636:F637"/>
    <mergeCell ref="G636:G637"/>
    <mergeCell ref="B636:B638"/>
    <mergeCell ref="C636:C638"/>
    <mergeCell ref="I650:I652"/>
    <mergeCell ref="A653:A654"/>
    <mergeCell ref="E653:E654"/>
    <mergeCell ref="F653:F654"/>
    <mergeCell ref="G653:G654"/>
    <mergeCell ref="B653:B654"/>
    <mergeCell ref="C653:C654"/>
    <mergeCell ref="I653:I654"/>
    <mergeCell ref="A650:A652"/>
    <mergeCell ref="E650:E652"/>
    <mergeCell ref="F650:F652"/>
    <mergeCell ref="G650:G652"/>
    <mergeCell ref="B650:B652"/>
    <mergeCell ref="C650:C652"/>
    <mergeCell ref="I655:I658"/>
    <mergeCell ref="A659:A660"/>
    <mergeCell ref="E659:E660"/>
    <mergeCell ref="F659:F660"/>
    <mergeCell ref="G659:G660"/>
    <mergeCell ref="B659:B660"/>
    <mergeCell ref="C659:C660"/>
    <mergeCell ref="I659:I660"/>
    <mergeCell ref="A655:A658"/>
    <mergeCell ref="E655:E658"/>
    <mergeCell ref="F655:F658"/>
    <mergeCell ref="G655:G658"/>
    <mergeCell ref="B655:B658"/>
    <mergeCell ref="C655:C658"/>
    <mergeCell ref="I672:I673"/>
    <mergeCell ref="A672:A673"/>
    <mergeCell ref="E672:E673"/>
    <mergeCell ref="F672:F673"/>
    <mergeCell ref="G672:G673"/>
    <mergeCell ref="B672:B673"/>
    <mergeCell ref="C672:C673"/>
    <mergeCell ref="I667:I668"/>
    <mergeCell ref="A670:A671"/>
    <mergeCell ref="E670:E671"/>
    <mergeCell ref="F670:F671"/>
    <mergeCell ref="G670:G671"/>
    <mergeCell ref="B670:B671"/>
    <mergeCell ref="C670:C671"/>
    <mergeCell ref="I670:I671"/>
    <mergeCell ref="A667:A668"/>
    <mergeCell ref="E667:E668"/>
    <mergeCell ref="F667:F668"/>
    <mergeCell ref="G667:G668"/>
    <mergeCell ref="B667:B668"/>
    <mergeCell ref="C667:C668"/>
  </mergeCells>
  <pageMargins left="0.19685039370078741" right="0.31496062992125984" top="0.74803149606299213" bottom="0.47244094488188981" header="0.51181102362204722" footer="0.31496062992125984"/>
  <pageSetup scale="50" fitToHeight="2" orientation="landscape" r:id="rId1"/>
</worksheet>
</file>

<file path=xl/worksheets/sheet2.xml><?xml version="1.0" encoding="utf-8"?>
<worksheet xmlns="http://schemas.openxmlformats.org/spreadsheetml/2006/main" xmlns:r="http://schemas.openxmlformats.org/officeDocument/2006/relationships">
  <sheetPr>
    <tabColor rgb="FF7030A0"/>
  </sheetPr>
  <dimension ref="A1:G586"/>
  <sheetViews>
    <sheetView topLeftCell="A148" workbookViewId="0">
      <selection activeCell="B13" sqref="B13"/>
    </sheetView>
  </sheetViews>
  <sheetFormatPr baseColWidth="10" defaultRowHeight="15"/>
  <cols>
    <col min="1" max="1" width="6.5703125" customWidth="1"/>
    <col min="2" max="2" width="56" customWidth="1"/>
    <col min="3" max="3" width="15.28515625" customWidth="1"/>
    <col min="4" max="4" width="18" style="65" customWidth="1"/>
    <col min="5" max="5" width="27.85546875" style="62" customWidth="1"/>
    <col min="6" max="6" width="26.85546875" customWidth="1"/>
    <col min="7" max="7" width="14.7109375" style="63" customWidth="1"/>
  </cols>
  <sheetData>
    <row r="1" spans="1:7" ht="45.75">
      <c r="A1" s="119" t="s">
        <v>0</v>
      </c>
      <c r="B1" s="119"/>
      <c r="C1" s="119"/>
      <c r="D1" s="119"/>
      <c r="E1" s="119"/>
      <c r="F1" s="119"/>
      <c r="G1" s="119"/>
    </row>
    <row r="2" spans="1:7" ht="45.75">
      <c r="A2" s="120" t="s">
        <v>1</v>
      </c>
      <c r="B2" s="120"/>
      <c r="C2" s="120"/>
      <c r="D2" s="120"/>
      <c r="E2" s="120"/>
      <c r="F2" s="120"/>
      <c r="G2" s="120"/>
    </row>
    <row r="3" spans="1:7" ht="43.5" customHeight="1">
      <c r="A3" s="1" t="s">
        <v>2</v>
      </c>
      <c r="B3" s="1" t="s">
        <v>3</v>
      </c>
      <c r="C3" s="1" t="s">
        <v>4</v>
      </c>
      <c r="D3" s="2" t="s">
        <v>5</v>
      </c>
      <c r="E3" s="66" t="s">
        <v>6</v>
      </c>
      <c r="F3" s="1" t="s">
        <v>7</v>
      </c>
      <c r="G3" s="3" t="s">
        <v>8</v>
      </c>
    </row>
    <row r="4" spans="1:7" ht="40.5" customHeight="1">
      <c r="A4" s="4">
        <v>1</v>
      </c>
      <c r="B4" s="5" t="s">
        <v>9</v>
      </c>
      <c r="C4" s="5" t="s">
        <v>10</v>
      </c>
      <c r="D4" s="6">
        <v>750</v>
      </c>
      <c r="E4" s="5" t="s">
        <v>11</v>
      </c>
      <c r="F4" s="5" t="s">
        <v>12</v>
      </c>
      <c r="G4" s="7" t="s">
        <v>13</v>
      </c>
    </row>
    <row r="5" spans="1:7" ht="48">
      <c r="A5" s="4">
        <v>2</v>
      </c>
      <c r="B5" s="5" t="s">
        <v>14</v>
      </c>
      <c r="C5" s="5" t="s">
        <v>15</v>
      </c>
      <c r="D5" s="6">
        <v>26287.9</v>
      </c>
      <c r="E5" s="5" t="s">
        <v>16</v>
      </c>
      <c r="F5" s="5" t="s">
        <v>17</v>
      </c>
      <c r="G5" s="7" t="s">
        <v>13</v>
      </c>
    </row>
    <row r="6" spans="1:7" ht="36">
      <c r="A6" s="4">
        <v>3</v>
      </c>
      <c r="B6" s="5" t="s">
        <v>18</v>
      </c>
      <c r="C6" s="5" t="s">
        <v>15</v>
      </c>
      <c r="D6" s="6">
        <v>14855.83</v>
      </c>
      <c r="E6" s="5" t="s">
        <v>19</v>
      </c>
      <c r="F6" s="5" t="s">
        <v>20</v>
      </c>
      <c r="G6" s="7" t="s">
        <v>13</v>
      </c>
    </row>
    <row r="7" spans="1:7" ht="39.75" customHeight="1">
      <c r="A7" s="4">
        <v>4</v>
      </c>
      <c r="B7" s="5" t="s">
        <v>21</v>
      </c>
      <c r="C7" s="5" t="s">
        <v>22</v>
      </c>
      <c r="D7" s="6">
        <v>418899.06</v>
      </c>
      <c r="E7" s="5" t="s">
        <v>23</v>
      </c>
      <c r="F7" s="5" t="s">
        <v>24</v>
      </c>
      <c r="G7" s="7" t="s">
        <v>13</v>
      </c>
    </row>
    <row r="8" spans="1:7" ht="72">
      <c r="A8" s="4">
        <v>5</v>
      </c>
      <c r="B8" s="5" t="s">
        <v>25</v>
      </c>
      <c r="C8" s="5" t="s">
        <v>22</v>
      </c>
      <c r="D8" s="6">
        <v>232358.58</v>
      </c>
      <c r="E8" s="5" t="s">
        <v>26</v>
      </c>
      <c r="F8" s="5" t="s">
        <v>27</v>
      </c>
      <c r="G8" s="7" t="s">
        <v>13</v>
      </c>
    </row>
    <row r="9" spans="1:7" ht="33.75" customHeight="1">
      <c r="A9" s="4">
        <v>6</v>
      </c>
      <c r="B9" s="5" t="s">
        <v>28</v>
      </c>
      <c r="C9" s="5" t="s">
        <v>22</v>
      </c>
      <c r="D9" s="6">
        <v>47940</v>
      </c>
      <c r="E9" s="5" t="s">
        <v>29</v>
      </c>
      <c r="F9" s="5" t="s">
        <v>30</v>
      </c>
      <c r="G9" s="7" t="s">
        <v>13</v>
      </c>
    </row>
    <row r="10" spans="1:7" ht="48">
      <c r="A10" s="4">
        <v>7</v>
      </c>
      <c r="B10" s="5" t="s">
        <v>31</v>
      </c>
      <c r="C10" s="5" t="s">
        <v>22</v>
      </c>
      <c r="D10" s="6">
        <v>131178.70000000001</v>
      </c>
      <c r="E10" s="5" t="s">
        <v>32</v>
      </c>
      <c r="F10" s="5" t="s">
        <v>33</v>
      </c>
      <c r="G10" s="7" t="s">
        <v>13</v>
      </c>
    </row>
    <row r="11" spans="1:7" ht="33.75" customHeight="1">
      <c r="A11" s="4">
        <v>8</v>
      </c>
      <c r="B11" s="5" t="s">
        <v>34</v>
      </c>
      <c r="C11" s="5" t="s">
        <v>22</v>
      </c>
      <c r="D11" s="6">
        <v>137581.53</v>
      </c>
      <c r="E11" s="5" t="s">
        <v>35</v>
      </c>
      <c r="F11" s="5" t="s">
        <v>36</v>
      </c>
      <c r="G11" s="7" t="s">
        <v>13</v>
      </c>
    </row>
    <row r="12" spans="1:7" ht="36">
      <c r="A12" s="4">
        <v>9</v>
      </c>
      <c r="B12" s="5" t="s">
        <v>37</v>
      </c>
      <c r="C12" s="5" t="s">
        <v>15</v>
      </c>
      <c r="D12" s="6">
        <v>32692.720000000001</v>
      </c>
      <c r="E12" s="5" t="s">
        <v>38</v>
      </c>
      <c r="F12" s="5" t="s">
        <v>39</v>
      </c>
      <c r="G12" s="7" t="s">
        <v>13</v>
      </c>
    </row>
    <row r="13" spans="1:7" ht="72">
      <c r="A13" s="4">
        <v>10</v>
      </c>
      <c r="B13" s="5" t="s">
        <v>40</v>
      </c>
      <c r="C13" s="5" t="s">
        <v>22</v>
      </c>
      <c r="D13" s="6">
        <v>526741.79</v>
      </c>
      <c r="E13" s="5" t="s">
        <v>41</v>
      </c>
      <c r="F13" s="5" t="s">
        <v>42</v>
      </c>
      <c r="G13" s="7" t="s">
        <v>13</v>
      </c>
    </row>
    <row r="14" spans="1:7" ht="72">
      <c r="A14" s="4">
        <v>11</v>
      </c>
      <c r="B14" s="5" t="s">
        <v>43</v>
      </c>
      <c r="C14" s="5" t="s">
        <v>44</v>
      </c>
      <c r="D14" s="6">
        <v>4749.3</v>
      </c>
      <c r="E14" s="5" t="s">
        <v>45</v>
      </c>
      <c r="F14" s="5" t="s">
        <v>46</v>
      </c>
      <c r="G14" s="7" t="s">
        <v>13</v>
      </c>
    </row>
    <row r="15" spans="1:7" ht="36">
      <c r="A15" s="4">
        <v>12</v>
      </c>
      <c r="B15" s="5" t="s">
        <v>47</v>
      </c>
      <c r="C15" s="5" t="s">
        <v>10</v>
      </c>
      <c r="D15" s="6">
        <v>2183.8200000000002</v>
      </c>
      <c r="E15" s="5" t="s">
        <v>48</v>
      </c>
      <c r="F15" s="5" t="s">
        <v>49</v>
      </c>
      <c r="G15" s="7" t="s">
        <v>13</v>
      </c>
    </row>
    <row r="16" spans="1:7" ht="48">
      <c r="A16" s="4">
        <v>13</v>
      </c>
      <c r="B16" s="5" t="s">
        <v>50</v>
      </c>
      <c r="C16" s="5" t="s">
        <v>10</v>
      </c>
      <c r="D16" s="6">
        <v>612</v>
      </c>
      <c r="E16" s="5" t="s">
        <v>51</v>
      </c>
      <c r="F16" s="5" t="s">
        <v>52</v>
      </c>
      <c r="G16" s="7" t="s">
        <v>13</v>
      </c>
    </row>
    <row r="17" spans="1:7" ht="24">
      <c r="A17" s="4">
        <v>14</v>
      </c>
      <c r="B17" s="5" t="s">
        <v>53</v>
      </c>
      <c r="C17" s="5" t="s">
        <v>10</v>
      </c>
      <c r="D17" s="6">
        <v>643</v>
      </c>
      <c r="E17" s="5" t="s">
        <v>54</v>
      </c>
      <c r="F17" s="5" t="s">
        <v>55</v>
      </c>
      <c r="G17" s="7" t="s">
        <v>13</v>
      </c>
    </row>
    <row r="18" spans="1:7" ht="48">
      <c r="A18" s="4">
        <v>15</v>
      </c>
      <c r="B18" s="5" t="s">
        <v>56</v>
      </c>
      <c r="C18" s="5" t="s">
        <v>22</v>
      </c>
      <c r="D18" s="6">
        <v>495610.8</v>
      </c>
      <c r="E18" s="5" t="s">
        <v>57</v>
      </c>
      <c r="F18" s="5" t="s">
        <v>58</v>
      </c>
      <c r="G18" s="7" t="s">
        <v>13</v>
      </c>
    </row>
    <row r="19" spans="1:7" ht="24">
      <c r="A19" s="4">
        <v>16</v>
      </c>
      <c r="B19" s="5" t="s">
        <v>59</v>
      </c>
      <c r="C19" s="5" t="s">
        <v>10</v>
      </c>
      <c r="D19" s="6">
        <v>5229</v>
      </c>
      <c r="E19" s="5" t="s">
        <v>60</v>
      </c>
      <c r="F19" s="5" t="s">
        <v>61</v>
      </c>
      <c r="G19" s="7" t="s">
        <v>13</v>
      </c>
    </row>
    <row r="20" spans="1:7" ht="36">
      <c r="A20" s="4">
        <v>17</v>
      </c>
      <c r="B20" s="8" t="s">
        <v>62</v>
      </c>
      <c r="C20" s="5" t="s">
        <v>10</v>
      </c>
      <c r="D20" s="9">
        <v>1800</v>
      </c>
      <c r="E20" s="8" t="s">
        <v>63</v>
      </c>
      <c r="F20" s="5" t="s">
        <v>64</v>
      </c>
      <c r="G20" s="7" t="s">
        <v>13</v>
      </c>
    </row>
    <row r="21" spans="1:7" ht="72">
      <c r="A21" s="4">
        <v>18</v>
      </c>
      <c r="B21" s="5" t="s">
        <v>65</v>
      </c>
      <c r="C21" s="5" t="s">
        <v>10</v>
      </c>
      <c r="D21" s="6">
        <v>16607</v>
      </c>
      <c r="E21" s="5" t="s">
        <v>66</v>
      </c>
      <c r="F21" s="5" t="s">
        <v>46</v>
      </c>
      <c r="G21" s="7" t="s">
        <v>13</v>
      </c>
    </row>
    <row r="22" spans="1:7" ht="72">
      <c r="A22" s="4">
        <v>19</v>
      </c>
      <c r="B22" s="5" t="s">
        <v>68</v>
      </c>
      <c r="C22" s="5" t="s">
        <v>69</v>
      </c>
      <c r="D22" s="6">
        <v>5400</v>
      </c>
      <c r="E22" s="5" t="s">
        <v>70</v>
      </c>
      <c r="F22" s="5" t="s">
        <v>71</v>
      </c>
      <c r="G22" s="7" t="s">
        <v>13</v>
      </c>
    </row>
    <row r="23" spans="1:7" ht="48">
      <c r="A23" s="4">
        <v>20</v>
      </c>
      <c r="B23" s="5" t="s">
        <v>68</v>
      </c>
      <c r="C23" s="5" t="s">
        <v>69</v>
      </c>
      <c r="D23" s="6">
        <v>3120</v>
      </c>
      <c r="E23" s="5" t="s">
        <v>70</v>
      </c>
      <c r="F23" s="5" t="s">
        <v>72</v>
      </c>
      <c r="G23" s="7" t="s">
        <v>13</v>
      </c>
    </row>
    <row r="24" spans="1:7" ht="57" customHeight="1">
      <c r="A24" s="4">
        <v>21</v>
      </c>
      <c r="B24" s="5" t="s">
        <v>73</v>
      </c>
      <c r="C24" s="5" t="s">
        <v>10</v>
      </c>
      <c r="D24" s="6">
        <v>3178.36</v>
      </c>
      <c r="E24" s="5" t="s">
        <v>74</v>
      </c>
      <c r="F24" s="5" t="s">
        <v>75</v>
      </c>
      <c r="G24" s="7" t="s">
        <v>13</v>
      </c>
    </row>
    <row r="25" spans="1:7" ht="44.25" customHeight="1">
      <c r="A25" s="4">
        <v>22</v>
      </c>
      <c r="B25" s="5" t="s">
        <v>76</v>
      </c>
      <c r="C25" s="5" t="s">
        <v>15</v>
      </c>
      <c r="D25" s="6">
        <v>160347</v>
      </c>
      <c r="E25" s="5" t="s">
        <v>77</v>
      </c>
      <c r="F25" s="5" t="s">
        <v>78</v>
      </c>
      <c r="G25" s="7" t="s">
        <v>13</v>
      </c>
    </row>
    <row r="26" spans="1:7" ht="59.25" customHeight="1">
      <c r="A26" s="4">
        <v>23</v>
      </c>
      <c r="B26" s="5" t="s">
        <v>79</v>
      </c>
      <c r="C26" s="5" t="s">
        <v>69</v>
      </c>
      <c r="D26" s="6">
        <v>1540</v>
      </c>
      <c r="E26" s="5" t="s">
        <v>80</v>
      </c>
      <c r="F26" s="5" t="s">
        <v>81</v>
      </c>
      <c r="G26" s="7" t="s">
        <v>13</v>
      </c>
    </row>
    <row r="27" spans="1:7" ht="78.75" customHeight="1">
      <c r="A27" s="4">
        <v>24</v>
      </c>
      <c r="B27" s="5" t="s">
        <v>82</v>
      </c>
      <c r="C27" s="5" t="s">
        <v>69</v>
      </c>
      <c r="D27" s="6">
        <v>2356.1999999999998</v>
      </c>
      <c r="E27" s="5" t="s">
        <v>83</v>
      </c>
      <c r="F27" s="5" t="s">
        <v>84</v>
      </c>
      <c r="G27" s="7" t="s">
        <v>13</v>
      </c>
    </row>
    <row r="28" spans="1:7" ht="36">
      <c r="A28" s="4">
        <v>25</v>
      </c>
      <c r="B28" s="5" t="s">
        <v>85</v>
      </c>
      <c r="C28" s="5" t="s">
        <v>69</v>
      </c>
      <c r="D28" s="6">
        <v>1914.84</v>
      </c>
      <c r="E28" s="5" t="s">
        <v>67</v>
      </c>
      <c r="F28" s="5" t="s">
        <v>86</v>
      </c>
      <c r="G28" s="7" t="s">
        <v>13</v>
      </c>
    </row>
    <row r="29" spans="1:7" ht="60">
      <c r="A29" s="4">
        <v>26</v>
      </c>
      <c r="B29" s="5" t="s">
        <v>87</v>
      </c>
      <c r="C29" s="5" t="s">
        <v>69</v>
      </c>
      <c r="D29" s="6">
        <v>6540</v>
      </c>
      <c r="E29" s="5" t="s">
        <v>67</v>
      </c>
      <c r="F29" s="5" t="s">
        <v>88</v>
      </c>
      <c r="G29" s="7" t="s">
        <v>13</v>
      </c>
    </row>
    <row r="30" spans="1:7" ht="24">
      <c r="A30" s="4">
        <v>27</v>
      </c>
      <c r="B30" s="5" t="s">
        <v>89</v>
      </c>
      <c r="C30" s="5" t="s">
        <v>69</v>
      </c>
      <c r="D30" s="6">
        <v>57901.48</v>
      </c>
      <c r="E30" s="5" t="s">
        <v>67</v>
      </c>
      <c r="F30" s="5" t="s">
        <v>90</v>
      </c>
      <c r="G30" s="7" t="s">
        <v>13</v>
      </c>
    </row>
    <row r="31" spans="1:7" ht="48">
      <c r="A31" s="4">
        <v>28</v>
      </c>
      <c r="B31" s="10" t="s">
        <v>91</v>
      </c>
      <c r="C31" s="5" t="s">
        <v>92</v>
      </c>
      <c r="D31" s="11">
        <v>15441942.109999999</v>
      </c>
      <c r="E31" s="10" t="s">
        <v>93</v>
      </c>
      <c r="F31" s="5" t="s">
        <v>94</v>
      </c>
      <c r="G31" s="7" t="s">
        <v>13</v>
      </c>
    </row>
    <row r="32" spans="1:7" ht="48">
      <c r="A32" s="4">
        <v>29</v>
      </c>
      <c r="B32" s="10" t="s">
        <v>95</v>
      </c>
      <c r="C32" s="5" t="s">
        <v>10</v>
      </c>
      <c r="D32" s="12">
        <v>2538.06</v>
      </c>
      <c r="E32" s="5" t="s">
        <v>96</v>
      </c>
      <c r="F32" s="5" t="s">
        <v>97</v>
      </c>
      <c r="G32" s="7" t="s">
        <v>13</v>
      </c>
    </row>
    <row r="33" spans="1:7" ht="120">
      <c r="A33" s="4">
        <v>30</v>
      </c>
      <c r="B33" s="10" t="s">
        <v>98</v>
      </c>
      <c r="C33" s="5" t="s">
        <v>10</v>
      </c>
      <c r="D33" s="11">
        <v>2355.84</v>
      </c>
      <c r="E33" s="5" t="s">
        <v>99</v>
      </c>
      <c r="F33" s="5" t="s">
        <v>100</v>
      </c>
      <c r="G33" s="7" t="s">
        <v>13</v>
      </c>
    </row>
    <row r="34" spans="1:7" ht="24">
      <c r="A34" s="4">
        <v>31</v>
      </c>
      <c r="B34" s="10" t="s">
        <v>101</v>
      </c>
      <c r="C34" s="5" t="s">
        <v>10</v>
      </c>
      <c r="D34" s="12">
        <v>2000</v>
      </c>
      <c r="E34" s="5" t="s">
        <v>102</v>
      </c>
      <c r="F34" s="5" t="s">
        <v>103</v>
      </c>
      <c r="G34" s="7" t="s">
        <v>13</v>
      </c>
    </row>
    <row r="35" spans="1:7" ht="36">
      <c r="A35" s="4">
        <v>32</v>
      </c>
      <c r="B35" s="10" t="s">
        <v>104</v>
      </c>
      <c r="C35" s="5" t="s">
        <v>10</v>
      </c>
      <c r="D35" s="11">
        <v>6750</v>
      </c>
      <c r="E35" s="5" t="s">
        <v>105</v>
      </c>
      <c r="F35" s="5" t="s">
        <v>106</v>
      </c>
      <c r="G35" s="7" t="s">
        <v>13</v>
      </c>
    </row>
    <row r="36" spans="1:7" ht="36">
      <c r="A36" s="4">
        <v>33</v>
      </c>
      <c r="B36" s="10" t="s">
        <v>107</v>
      </c>
      <c r="C36" s="10" t="s">
        <v>69</v>
      </c>
      <c r="D36" s="11">
        <v>26404</v>
      </c>
      <c r="E36" s="5" t="s">
        <v>67</v>
      </c>
      <c r="F36" s="5" t="s">
        <v>78</v>
      </c>
      <c r="G36" s="7" t="s">
        <v>13</v>
      </c>
    </row>
    <row r="37" spans="1:7" ht="48">
      <c r="A37" s="4">
        <v>34</v>
      </c>
      <c r="B37" s="10" t="s">
        <v>108</v>
      </c>
      <c r="C37" s="10" t="s">
        <v>69</v>
      </c>
      <c r="D37" s="11">
        <v>1117.5999999999999</v>
      </c>
      <c r="E37" s="5" t="s">
        <v>67</v>
      </c>
      <c r="F37" s="5" t="s">
        <v>106</v>
      </c>
      <c r="G37" s="7" t="s">
        <v>13</v>
      </c>
    </row>
    <row r="38" spans="1:7" ht="60">
      <c r="A38" s="4">
        <v>35</v>
      </c>
      <c r="B38" s="10" t="s">
        <v>109</v>
      </c>
      <c r="C38" s="10" t="s">
        <v>69</v>
      </c>
      <c r="D38" s="11">
        <v>300</v>
      </c>
      <c r="E38" s="5" t="s">
        <v>67</v>
      </c>
      <c r="F38" s="5" t="s">
        <v>106</v>
      </c>
      <c r="G38" s="7" t="s">
        <v>13</v>
      </c>
    </row>
    <row r="39" spans="1:7" ht="48">
      <c r="A39" s="4">
        <v>36</v>
      </c>
      <c r="B39" s="13" t="s">
        <v>110</v>
      </c>
      <c r="C39" s="13" t="s">
        <v>69</v>
      </c>
      <c r="D39" s="14">
        <v>3220.5</v>
      </c>
      <c r="E39" s="5" t="s">
        <v>67</v>
      </c>
      <c r="F39" s="5" t="s">
        <v>111</v>
      </c>
      <c r="G39" s="7" t="s">
        <v>13</v>
      </c>
    </row>
    <row r="40" spans="1:7" ht="24">
      <c r="A40" s="4">
        <v>37</v>
      </c>
      <c r="B40" s="10" t="s">
        <v>112</v>
      </c>
      <c r="C40" s="5" t="s">
        <v>10</v>
      </c>
      <c r="D40" s="11">
        <v>2850</v>
      </c>
      <c r="E40" s="5" t="s">
        <v>113</v>
      </c>
      <c r="F40" s="5" t="s">
        <v>114</v>
      </c>
      <c r="G40" s="7" t="s">
        <v>13</v>
      </c>
    </row>
    <row r="41" spans="1:7" ht="36">
      <c r="A41" s="4">
        <v>38</v>
      </c>
      <c r="B41" s="10" t="s">
        <v>115</v>
      </c>
      <c r="C41" s="10" t="s">
        <v>69</v>
      </c>
      <c r="D41" s="11">
        <v>7380</v>
      </c>
      <c r="E41" s="5" t="s">
        <v>67</v>
      </c>
      <c r="F41" s="5" t="s">
        <v>30</v>
      </c>
      <c r="G41" s="7" t="s">
        <v>13</v>
      </c>
    </row>
    <row r="42" spans="1:7" ht="48">
      <c r="A42" s="4">
        <v>39</v>
      </c>
      <c r="B42" s="10" t="s">
        <v>116</v>
      </c>
      <c r="C42" s="10" t="s">
        <v>69</v>
      </c>
      <c r="D42" s="11">
        <v>7300</v>
      </c>
      <c r="E42" s="5" t="s">
        <v>67</v>
      </c>
      <c r="F42" s="5" t="s">
        <v>117</v>
      </c>
      <c r="G42" s="7" t="s">
        <v>13</v>
      </c>
    </row>
    <row r="43" spans="1:7" ht="24">
      <c r="A43" s="4">
        <v>40</v>
      </c>
      <c r="B43" s="10" t="s">
        <v>118</v>
      </c>
      <c r="C43" s="10" t="s">
        <v>69</v>
      </c>
      <c r="D43" s="11">
        <v>1186.5</v>
      </c>
      <c r="E43" s="5" t="s">
        <v>67</v>
      </c>
      <c r="F43" s="5" t="s">
        <v>119</v>
      </c>
      <c r="G43" s="7" t="s">
        <v>13</v>
      </c>
    </row>
    <row r="44" spans="1:7" ht="24">
      <c r="A44" s="4">
        <v>41</v>
      </c>
      <c r="B44" s="10" t="s">
        <v>118</v>
      </c>
      <c r="C44" s="10" t="s">
        <v>69</v>
      </c>
      <c r="D44" s="11">
        <v>14271</v>
      </c>
      <c r="E44" s="5" t="s">
        <v>67</v>
      </c>
      <c r="F44" s="5" t="s">
        <v>120</v>
      </c>
      <c r="G44" s="7" t="s">
        <v>13</v>
      </c>
    </row>
    <row r="45" spans="1:7" ht="36">
      <c r="A45" s="4">
        <v>42</v>
      </c>
      <c r="B45" s="10" t="s">
        <v>121</v>
      </c>
      <c r="C45" s="10" t="s">
        <v>69</v>
      </c>
      <c r="D45" s="11">
        <v>44000</v>
      </c>
      <c r="E45" s="5" t="s">
        <v>67</v>
      </c>
      <c r="F45" s="5" t="s">
        <v>122</v>
      </c>
      <c r="G45" s="7" t="s">
        <v>13</v>
      </c>
    </row>
    <row r="46" spans="1:7" ht="36">
      <c r="A46" s="4">
        <v>43</v>
      </c>
      <c r="B46" s="10" t="s">
        <v>123</v>
      </c>
      <c r="C46" s="10" t="s">
        <v>69</v>
      </c>
      <c r="D46" s="11">
        <v>2214</v>
      </c>
      <c r="E46" s="5" t="s">
        <v>67</v>
      </c>
      <c r="F46" s="5" t="s">
        <v>124</v>
      </c>
      <c r="G46" s="7" t="s">
        <v>13</v>
      </c>
    </row>
    <row r="47" spans="1:7" ht="36">
      <c r="A47" s="4">
        <v>44</v>
      </c>
      <c r="B47" s="10" t="s">
        <v>125</v>
      </c>
      <c r="C47" s="10" t="s">
        <v>69</v>
      </c>
      <c r="D47" s="11">
        <v>1904</v>
      </c>
      <c r="E47" s="5" t="s">
        <v>67</v>
      </c>
      <c r="F47" s="5" t="s">
        <v>126</v>
      </c>
      <c r="G47" s="7" t="s">
        <v>13</v>
      </c>
    </row>
    <row r="48" spans="1:7" ht="36">
      <c r="A48" s="4">
        <v>45</v>
      </c>
      <c r="B48" s="10" t="s">
        <v>125</v>
      </c>
      <c r="C48" s="10" t="s">
        <v>69</v>
      </c>
      <c r="D48" s="11">
        <v>2975</v>
      </c>
      <c r="E48" s="5" t="s">
        <v>67</v>
      </c>
      <c r="F48" s="5" t="s">
        <v>127</v>
      </c>
      <c r="G48" s="7" t="s">
        <v>13</v>
      </c>
    </row>
    <row r="49" spans="1:7" ht="36">
      <c r="A49" s="4">
        <v>46</v>
      </c>
      <c r="B49" s="10" t="s">
        <v>125</v>
      </c>
      <c r="C49" s="10" t="s">
        <v>69</v>
      </c>
      <c r="D49" s="11">
        <v>1374.5</v>
      </c>
      <c r="E49" s="5" t="s">
        <v>67</v>
      </c>
      <c r="F49" s="5" t="s">
        <v>128</v>
      </c>
      <c r="G49" s="7" t="s">
        <v>13</v>
      </c>
    </row>
    <row r="50" spans="1:7" ht="36">
      <c r="A50" s="4">
        <v>47</v>
      </c>
      <c r="B50" s="10" t="s">
        <v>129</v>
      </c>
      <c r="C50" s="10" t="s">
        <v>69</v>
      </c>
      <c r="D50" s="11">
        <v>78692</v>
      </c>
      <c r="E50" s="5" t="s">
        <v>67</v>
      </c>
      <c r="F50" s="5" t="s">
        <v>130</v>
      </c>
      <c r="G50" s="7" t="s">
        <v>13</v>
      </c>
    </row>
    <row r="51" spans="1:7" ht="48">
      <c r="A51" s="4">
        <v>48</v>
      </c>
      <c r="B51" s="10" t="s">
        <v>131</v>
      </c>
      <c r="C51" s="10" t="s">
        <v>69</v>
      </c>
      <c r="D51" s="11">
        <v>22200</v>
      </c>
      <c r="E51" s="5" t="s">
        <v>67</v>
      </c>
      <c r="F51" s="5" t="s">
        <v>117</v>
      </c>
      <c r="G51" s="7" t="s">
        <v>13</v>
      </c>
    </row>
    <row r="52" spans="1:7" ht="36">
      <c r="A52" s="4">
        <v>49</v>
      </c>
      <c r="B52" s="10" t="s">
        <v>132</v>
      </c>
      <c r="C52" s="10" t="s">
        <v>69</v>
      </c>
      <c r="D52" s="11">
        <v>2234.5</v>
      </c>
      <c r="E52" s="5" t="s">
        <v>67</v>
      </c>
      <c r="F52" s="5" t="s">
        <v>133</v>
      </c>
      <c r="G52" s="7" t="s">
        <v>13</v>
      </c>
    </row>
    <row r="53" spans="1:7" ht="87" customHeight="1">
      <c r="A53" s="4">
        <v>50</v>
      </c>
      <c r="B53" s="10" t="s">
        <v>134</v>
      </c>
      <c r="C53" s="5" t="s">
        <v>44</v>
      </c>
      <c r="D53" s="11">
        <v>1210866.1200000001</v>
      </c>
      <c r="E53" s="5" t="s">
        <v>135</v>
      </c>
      <c r="F53" s="5" t="s">
        <v>136</v>
      </c>
      <c r="G53" s="7" t="s">
        <v>13</v>
      </c>
    </row>
    <row r="54" spans="1:7" ht="90" customHeight="1">
      <c r="A54" s="4">
        <v>51</v>
      </c>
      <c r="B54" s="10" t="s">
        <v>137</v>
      </c>
      <c r="C54" s="5" t="s">
        <v>10</v>
      </c>
      <c r="D54" s="11">
        <v>15368</v>
      </c>
      <c r="E54" s="5" t="s">
        <v>138</v>
      </c>
      <c r="F54" s="5" t="s">
        <v>139</v>
      </c>
      <c r="G54" s="7" t="s">
        <v>13</v>
      </c>
    </row>
    <row r="55" spans="1:7" ht="36">
      <c r="A55" s="4">
        <v>52</v>
      </c>
      <c r="B55" s="10" t="s">
        <v>140</v>
      </c>
      <c r="C55" s="10" t="s">
        <v>69</v>
      </c>
      <c r="D55" s="11">
        <v>79958.22</v>
      </c>
      <c r="E55" s="5" t="s">
        <v>67</v>
      </c>
      <c r="F55" s="5" t="s">
        <v>141</v>
      </c>
      <c r="G55" s="7" t="s">
        <v>13</v>
      </c>
    </row>
    <row r="56" spans="1:7" ht="36">
      <c r="A56" s="4">
        <v>53</v>
      </c>
      <c r="B56" s="13" t="s">
        <v>142</v>
      </c>
      <c r="C56" s="13" t="s">
        <v>69</v>
      </c>
      <c r="D56" s="14">
        <v>1435</v>
      </c>
      <c r="E56" s="5" t="s">
        <v>67</v>
      </c>
      <c r="F56" s="5" t="s">
        <v>143</v>
      </c>
      <c r="G56" s="7" t="s">
        <v>13</v>
      </c>
    </row>
    <row r="57" spans="1:7" ht="24">
      <c r="A57" s="4">
        <v>54</v>
      </c>
      <c r="B57" s="10" t="s">
        <v>144</v>
      </c>
      <c r="C57" s="10" t="s">
        <v>69</v>
      </c>
      <c r="D57" s="11">
        <v>552.24</v>
      </c>
      <c r="E57" s="5" t="s">
        <v>67</v>
      </c>
      <c r="F57" s="5" t="s">
        <v>145</v>
      </c>
      <c r="G57" s="7" t="s">
        <v>13</v>
      </c>
    </row>
    <row r="58" spans="1:7" ht="72">
      <c r="A58" s="4">
        <v>55</v>
      </c>
      <c r="B58" s="10" t="s">
        <v>146</v>
      </c>
      <c r="C58" s="5" t="s">
        <v>10</v>
      </c>
      <c r="D58" s="11">
        <v>3135</v>
      </c>
      <c r="E58" s="5" t="s">
        <v>147</v>
      </c>
      <c r="F58" s="5" t="s">
        <v>148</v>
      </c>
      <c r="G58" s="7" t="s">
        <v>13</v>
      </c>
    </row>
    <row r="59" spans="1:7" ht="36">
      <c r="A59" s="4">
        <v>56</v>
      </c>
      <c r="B59" s="10" t="s">
        <v>149</v>
      </c>
      <c r="C59" s="5" t="s">
        <v>10</v>
      </c>
      <c r="D59" s="11">
        <v>7990</v>
      </c>
      <c r="E59" s="5" t="s">
        <v>150</v>
      </c>
      <c r="F59" s="5" t="s">
        <v>151</v>
      </c>
      <c r="G59" s="7" t="s">
        <v>13</v>
      </c>
    </row>
    <row r="60" spans="1:7" ht="48">
      <c r="A60" s="4">
        <v>57</v>
      </c>
      <c r="B60" s="10" t="s">
        <v>152</v>
      </c>
      <c r="C60" s="10" t="s">
        <v>69</v>
      </c>
      <c r="D60" s="11">
        <v>90000</v>
      </c>
      <c r="E60" s="5" t="s">
        <v>67</v>
      </c>
      <c r="F60" s="5" t="s">
        <v>153</v>
      </c>
      <c r="G60" s="7" t="s">
        <v>13</v>
      </c>
    </row>
    <row r="61" spans="1:7" ht="36">
      <c r="A61" s="4">
        <v>58</v>
      </c>
      <c r="B61" s="10" t="s">
        <v>154</v>
      </c>
      <c r="C61" s="10" t="s">
        <v>69</v>
      </c>
      <c r="D61" s="11">
        <v>17319.91</v>
      </c>
      <c r="E61" s="5" t="s">
        <v>67</v>
      </c>
      <c r="F61" s="5" t="s">
        <v>155</v>
      </c>
      <c r="G61" s="7" t="s">
        <v>13</v>
      </c>
    </row>
    <row r="62" spans="1:7" ht="48">
      <c r="A62" s="4">
        <v>59</v>
      </c>
      <c r="B62" s="10" t="s">
        <v>156</v>
      </c>
      <c r="C62" s="10" t="s">
        <v>69</v>
      </c>
      <c r="D62" s="11">
        <v>1400</v>
      </c>
      <c r="E62" s="5" t="s">
        <v>67</v>
      </c>
      <c r="F62" s="5" t="s">
        <v>157</v>
      </c>
      <c r="G62" s="7" t="s">
        <v>13</v>
      </c>
    </row>
    <row r="63" spans="1:7" ht="24">
      <c r="A63" s="4">
        <v>60</v>
      </c>
      <c r="B63" s="10" t="s">
        <v>158</v>
      </c>
      <c r="C63" s="5" t="s">
        <v>10</v>
      </c>
      <c r="D63" s="11">
        <v>740</v>
      </c>
      <c r="E63" s="5" t="s">
        <v>67</v>
      </c>
      <c r="F63" s="5" t="s">
        <v>117</v>
      </c>
      <c r="G63" s="7" t="s">
        <v>13</v>
      </c>
    </row>
    <row r="64" spans="1:7" ht="24">
      <c r="A64" s="4">
        <v>61</v>
      </c>
      <c r="B64" s="10" t="s">
        <v>159</v>
      </c>
      <c r="C64" s="10" t="s">
        <v>69</v>
      </c>
      <c r="D64" s="11">
        <v>12746.4</v>
      </c>
      <c r="E64" s="5" t="s">
        <v>67</v>
      </c>
      <c r="F64" s="5" t="s">
        <v>160</v>
      </c>
      <c r="G64" s="7" t="s">
        <v>13</v>
      </c>
    </row>
    <row r="65" spans="1:7" ht="24">
      <c r="A65" s="4">
        <v>62</v>
      </c>
      <c r="B65" s="10" t="s">
        <v>161</v>
      </c>
      <c r="C65" s="5" t="s">
        <v>10</v>
      </c>
      <c r="D65" s="11">
        <v>325</v>
      </c>
      <c r="E65" s="5" t="s">
        <v>162</v>
      </c>
      <c r="F65" s="5" t="s">
        <v>163</v>
      </c>
      <c r="G65" s="7" t="s">
        <v>13</v>
      </c>
    </row>
    <row r="66" spans="1:7" ht="24">
      <c r="A66" s="4">
        <v>63</v>
      </c>
      <c r="B66" s="10" t="s">
        <v>164</v>
      </c>
      <c r="C66" s="5" t="s">
        <v>10</v>
      </c>
      <c r="D66" s="11">
        <v>500</v>
      </c>
      <c r="E66" s="5" t="s">
        <v>165</v>
      </c>
      <c r="F66" s="5" t="s">
        <v>166</v>
      </c>
      <c r="G66" s="7" t="s">
        <v>13</v>
      </c>
    </row>
    <row r="67" spans="1:7" ht="24">
      <c r="A67" s="4">
        <v>64</v>
      </c>
      <c r="B67" s="10" t="s">
        <v>167</v>
      </c>
      <c r="C67" s="5" t="s">
        <v>10</v>
      </c>
      <c r="D67" s="11">
        <v>1864.5</v>
      </c>
      <c r="E67" s="5" t="s">
        <v>168</v>
      </c>
      <c r="F67" s="5" t="s">
        <v>169</v>
      </c>
      <c r="G67" s="7" t="s">
        <v>13</v>
      </c>
    </row>
    <row r="68" spans="1:7" ht="48">
      <c r="A68" s="4">
        <v>65</v>
      </c>
      <c r="B68" s="10" t="s">
        <v>170</v>
      </c>
      <c r="C68" s="5" t="s">
        <v>10</v>
      </c>
      <c r="D68" s="11">
        <v>13104</v>
      </c>
      <c r="E68" s="5" t="s">
        <v>171</v>
      </c>
      <c r="F68" s="5" t="s">
        <v>172</v>
      </c>
      <c r="G68" s="7" t="s">
        <v>13</v>
      </c>
    </row>
    <row r="69" spans="1:7" ht="84">
      <c r="A69" s="4">
        <v>66</v>
      </c>
      <c r="B69" s="10" t="s">
        <v>173</v>
      </c>
      <c r="C69" s="5" t="s">
        <v>10</v>
      </c>
      <c r="D69" s="11">
        <v>1992.7799999999997</v>
      </c>
      <c r="E69" s="5" t="s">
        <v>174</v>
      </c>
      <c r="F69" s="5" t="s">
        <v>175</v>
      </c>
      <c r="G69" s="7" t="s">
        <v>13</v>
      </c>
    </row>
    <row r="70" spans="1:7" ht="36">
      <c r="A70" s="4">
        <v>67</v>
      </c>
      <c r="B70" s="10" t="s">
        <v>176</v>
      </c>
      <c r="C70" s="5" t="s">
        <v>10</v>
      </c>
      <c r="D70" s="11">
        <v>562.79999999999995</v>
      </c>
      <c r="E70" s="5" t="s">
        <v>177</v>
      </c>
      <c r="F70" s="5" t="s">
        <v>178</v>
      </c>
      <c r="G70" s="7" t="s">
        <v>13</v>
      </c>
    </row>
    <row r="71" spans="1:7" ht="24">
      <c r="A71" s="4">
        <v>68</v>
      </c>
      <c r="B71" s="10" t="s">
        <v>179</v>
      </c>
      <c r="C71" s="5" t="s">
        <v>10</v>
      </c>
      <c r="D71" s="11">
        <v>400</v>
      </c>
      <c r="E71" s="5" t="s">
        <v>180</v>
      </c>
      <c r="F71" s="5" t="s">
        <v>181</v>
      </c>
      <c r="G71" s="7" t="s">
        <v>13</v>
      </c>
    </row>
    <row r="72" spans="1:7" ht="36">
      <c r="A72" s="4">
        <v>69</v>
      </c>
      <c r="B72" s="10" t="s">
        <v>182</v>
      </c>
      <c r="C72" s="5" t="s">
        <v>10</v>
      </c>
      <c r="D72" s="11">
        <v>1006.25</v>
      </c>
      <c r="E72" s="5" t="s">
        <v>183</v>
      </c>
      <c r="F72" s="5" t="s">
        <v>184</v>
      </c>
      <c r="G72" s="7" t="s">
        <v>13</v>
      </c>
    </row>
    <row r="73" spans="1:7" ht="36">
      <c r="A73" s="4">
        <v>70</v>
      </c>
      <c r="B73" s="10" t="s">
        <v>185</v>
      </c>
      <c r="C73" s="5" t="s">
        <v>10</v>
      </c>
      <c r="D73" s="11">
        <v>514.5</v>
      </c>
      <c r="E73" s="5" t="s">
        <v>186</v>
      </c>
      <c r="F73" s="5" t="s">
        <v>187</v>
      </c>
      <c r="G73" s="7" t="s">
        <v>13</v>
      </c>
    </row>
    <row r="74" spans="1:7" ht="36">
      <c r="A74" s="4">
        <v>71</v>
      </c>
      <c r="B74" s="10" t="s">
        <v>188</v>
      </c>
      <c r="C74" s="5" t="s">
        <v>10</v>
      </c>
      <c r="D74" s="11">
        <v>1695</v>
      </c>
      <c r="E74" s="5" t="s">
        <v>189</v>
      </c>
      <c r="F74" s="5" t="s">
        <v>190</v>
      </c>
      <c r="G74" s="7" t="s">
        <v>13</v>
      </c>
    </row>
    <row r="75" spans="1:7" ht="48">
      <c r="A75" s="4">
        <v>72</v>
      </c>
      <c r="B75" s="10" t="s">
        <v>191</v>
      </c>
      <c r="C75" s="5" t="s">
        <v>10</v>
      </c>
      <c r="D75" s="11">
        <v>2071</v>
      </c>
      <c r="E75" s="5" t="s">
        <v>192</v>
      </c>
      <c r="F75" s="5" t="s">
        <v>133</v>
      </c>
      <c r="G75" s="7" t="s">
        <v>13</v>
      </c>
    </row>
    <row r="76" spans="1:7" ht="24">
      <c r="A76" s="4">
        <v>73</v>
      </c>
      <c r="B76" s="10" t="s">
        <v>193</v>
      </c>
      <c r="C76" s="5" t="s">
        <v>10</v>
      </c>
      <c r="D76" s="11">
        <v>2075</v>
      </c>
      <c r="E76" s="5" t="s">
        <v>194</v>
      </c>
      <c r="F76" s="5" t="s">
        <v>195</v>
      </c>
      <c r="G76" s="7" t="s">
        <v>13</v>
      </c>
    </row>
    <row r="77" spans="1:7" ht="24">
      <c r="A77" s="4">
        <v>74</v>
      </c>
      <c r="B77" s="13" t="s">
        <v>196</v>
      </c>
      <c r="C77" s="5" t="s">
        <v>10</v>
      </c>
      <c r="D77" s="14">
        <v>2075</v>
      </c>
      <c r="E77" s="8" t="s">
        <v>197</v>
      </c>
      <c r="F77" s="5" t="s">
        <v>198</v>
      </c>
      <c r="G77" s="7" t="s">
        <v>13</v>
      </c>
    </row>
    <row r="78" spans="1:7" ht="36">
      <c r="A78" s="4">
        <v>75</v>
      </c>
      <c r="B78" s="10" t="s">
        <v>159</v>
      </c>
      <c r="C78" s="10" t="s">
        <v>69</v>
      </c>
      <c r="D78" s="11">
        <v>212443.47</v>
      </c>
      <c r="E78" s="5" t="s">
        <v>67</v>
      </c>
      <c r="F78" s="5" t="s">
        <v>199</v>
      </c>
      <c r="G78" s="7" t="s">
        <v>13</v>
      </c>
    </row>
    <row r="79" spans="1:7" ht="102.75" customHeight="1">
      <c r="A79" s="4">
        <v>76</v>
      </c>
      <c r="B79" s="15" t="s">
        <v>200</v>
      </c>
      <c r="C79" s="5" t="s">
        <v>22</v>
      </c>
      <c r="D79" s="16">
        <v>306932</v>
      </c>
      <c r="E79" s="10" t="s">
        <v>201</v>
      </c>
      <c r="F79" s="5" t="s">
        <v>202</v>
      </c>
      <c r="G79" s="7" t="s">
        <v>203</v>
      </c>
    </row>
    <row r="80" spans="1:7" ht="135" customHeight="1">
      <c r="A80" s="4">
        <v>77</v>
      </c>
      <c r="B80" s="15" t="s">
        <v>204</v>
      </c>
      <c r="C80" s="5" t="s">
        <v>22</v>
      </c>
      <c r="D80" s="16">
        <v>194614.33</v>
      </c>
      <c r="E80" s="10" t="s">
        <v>205</v>
      </c>
      <c r="F80" s="5" t="s">
        <v>206</v>
      </c>
      <c r="G80" s="7" t="s">
        <v>203</v>
      </c>
    </row>
    <row r="81" spans="1:7" ht="24">
      <c r="A81" s="4">
        <v>78</v>
      </c>
      <c r="B81" s="5" t="s">
        <v>207</v>
      </c>
      <c r="C81" s="5" t="s">
        <v>208</v>
      </c>
      <c r="D81" s="16">
        <v>918690</v>
      </c>
      <c r="E81" s="5" t="s">
        <v>209</v>
      </c>
      <c r="F81" s="5" t="s">
        <v>210</v>
      </c>
      <c r="G81" s="7" t="s">
        <v>211</v>
      </c>
    </row>
    <row r="82" spans="1:7" ht="36">
      <c r="A82" s="4">
        <v>79</v>
      </c>
      <c r="B82" s="5" t="s">
        <v>212</v>
      </c>
      <c r="C82" s="5" t="s">
        <v>208</v>
      </c>
      <c r="D82" s="16">
        <v>219785</v>
      </c>
      <c r="E82" s="5" t="s">
        <v>209</v>
      </c>
      <c r="F82" s="5" t="s">
        <v>210</v>
      </c>
      <c r="G82" s="7" t="s">
        <v>211</v>
      </c>
    </row>
    <row r="83" spans="1:7" ht="48">
      <c r="A83" s="4">
        <v>80</v>
      </c>
      <c r="B83" s="5" t="s">
        <v>213</v>
      </c>
      <c r="C83" s="5" t="s">
        <v>208</v>
      </c>
      <c r="D83" s="16">
        <v>201705</v>
      </c>
      <c r="E83" s="5" t="s">
        <v>209</v>
      </c>
      <c r="F83" s="5" t="s">
        <v>210</v>
      </c>
      <c r="G83" s="7" t="s">
        <v>211</v>
      </c>
    </row>
    <row r="84" spans="1:7" ht="36">
      <c r="A84" s="4">
        <v>81</v>
      </c>
      <c r="B84" s="17" t="s">
        <v>214</v>
      </c>
      <c r="C84" s="5" t="s">
        <v>215</v>
      </c>
      <c r="D84" s="6">
        <v>10800</v>
      </c>
      <c r="E84" s="5" t="s">
        <v>216</v>
      </c>
      <c r="F84" s="5" t="s">
        <v>217</v>
      </c>
      <c r="G84" s="18" t="s">
        <v>218</v>
      </c>
    </row>
    <row r="85" spans="1:7" ht="60">
      <c r="A85" s="4">
        <v>82</v>
      </c>
      <c r="B85" s="19" t="s">
        <v>219</v>
      </c>
      <c r="C85" s="5" t="s">
        <v>220</v>
      </c>
      <c r="D85" s="6">
        <v>9470</v>
      </c>
      <c r="E85" s="5" t="s">
        <v>221</v>
      </c>
      <c r="F85" s="5" t="s">
        <v>222</v>
      </c>
      <c r="G85" s="18" t="s">
        <v>218</v>
      </c>
    </row>
    <row r="86" spans="1:7" ht="25.5">
      <c r="A86" s="4">
        <v>83</v>
      </c>
      <c r="B86" s="20" t="s">
        <v>223</v>
      </c>
      <c r="C86" s="20" t="s">
        <v>215</v>
      </c>
      <c r="D86" s="21">
        <v>4388.9399999999996</v>
      </c>
      <c r="E86" s="22" t="s">
        <v>224</v>
      </c>
      <c r="F86" s="5" t="s">
        <v>225</v>
      </c>
      <c r="G86" s="23" t="s">
        <v>13</v>
      </c>
    </row>
    <row r="87" spans="1:7" ht="25.5">
      <c r="A87" s="4">
        <v>84</v>
      </c>
      <c r="B87" s="20" t="s">
        <v>226</v>
      </c>
      <c r="C87" s="20" t="s">
        <v>215</v>
      </c>
      <c r="D87" s="21">
        <v>1586.5</v>
      </c>
      <c r="E87" s="22" t="s">
        <v>227</v>
      </c>
      <c r="F87" s="5" t="s">
        <v>228</v>
      </c>
      <c r="G87" s="23" t="s">
        <v>13</v>
      </c>
    </row>
    <row r="88" spans="1:7" ht="38.25">
      <c r="A88" s="4">
        <f>A87+1</f>
        <v>85</v>
      </c>
      <c r="B88" s="20" t="s">
        <v>229</v>
      </c>
      <c r="C88" s="20" t="s">
        <v>22</v>
      </c>
      <c r="D88" s="21">
        <v>502080</v>
      </c>
      <c r="E88" s="24" t="s">
        <v>230</v>
      </c>
      <c r="F88" s="5" t="s">
        <v>231</v>
      </c>
      <c r="G88" s="23" t="s">
        <v>13</v>
      </c>
    </row>
    <row r="89" spans="1:7" ht="63.75">
      <c r="A89" s="4">
        <f t="shared" ref="A89:A152" si="0">A88+1</f>
        <v>86</v>
      </c>
      <c r="B89" s="20" t="s">
        <v>232</v>
      </c>
      <c r="C89" s="20" t="s">
        <v>22</v>
      </c>
      <c r="D89" s="21">
        <v>234999.21</v>
      </c>
      <c r="E89" s="22" t="s">
        <v>233</v>
      </c>
      <c r="F89" s="5" t="s">
        <v>234</v>
      </c>
      <c r="G89" s="23" t="s">
        <v>13</v>
      </c>
    </row>
    <row r="90" spans="1:7" ht="36">
      <c r="A90" s="4">
        <f t="shared" si="0"/>
        <v>87</v>
      </c>
      <c r="B90" s="20" t="s">
        <v>235</v>
      </c>
      <c r="C90" s="20" t="s">
        <v>215</v>
      </c>
      <c r="D90" s="21">
        <v>1726.8</v>
      </c>
      <c r="E90" s="22" t="s">
        <v>236</v>
      </c>
      <c r="F90" s="5" t="s">
        <v>237</v>
      </c>
      <c r="G90" s="23" t="s">
        <v>13</v>
      </c>
    </row>
    <row r="91" spans="1:7" ht="25.5">
      <c r="A91" s="4">
        <f t="shared" si="0"/>
        <v>88</v>
      </c>
      <c r="B91" s="20" t="s">
        <v>238</v>
      </c>
      <c r="C91" s="20" t="s">
        <v>215</v>
      </c>
      <c r="D91" s="21">
        <v>2150</v>
      </c>
      <c r="E91" s="22" t="s">
        <v>239</v>
      </c>
      <c r="F91" s="5" t="s">
        <v>240</v>
      </c>
      <c r="G91" s="23" t="s">
        <v>13</v>
      </c>
    </row>
    <row r="92" spans="1:7" ht="38.25">
      <c r="A92" s="4">
        <f t="shared" si="0"/>
        <v>89</v>
      </c>
      <c r="B92" s="20" t="s">
        <v>241</v>
      </c>
      <c r="C92" s="20" t="s">
        <v>215</v>
      </c>
      <c r="D92" s="21">
        <v>3180</v>
      </c>
      <c r="E92" s="22" t="s">
        <v>242</v>
      </c>
      <c r="F92" s="5" t="s">
        <v>243</v>
      </c>
      <c r="G92" s="23" t="s">
        <v>13</v>
      </c>
    </row>
    <row r="93" spans="1:7" ht="72">
      <c r="A93" s="4">
        <f t="shared" si="0"/>
        <v>90</v>
      </c>
      <c r="B93" s="20" t="s">
        <v>244</v>
      </c>
      <c r="C93" s="20" t="s">
        <v>22</v>
      </c>
      <c r="D93" s="21">
        <v>363369.73</v>
      </c>
      <c r="E93" s="22" t="s">
        <v>245</v>
      </c>
      <c r="F93" s="5" t="s">
        <v>246</v>
      </c>
      <c r="G93" s="23" t="s">
        <v>13</v>
      </c>
    </row>
    <row r="94" spans="1:7" ht="96">
      <c r="A94" s="4">
        <f t="shared" si="0"/>
        <v>91</v>
      </c>
      <c r="B94" s="20" t="s">
        <v>247</v>
      </c>
      <c r="C94" s="20" t="s">
        <v>215</v>
      </c>
      <c r="D94" s="21">
        <v>7868</v>
      </c>
      <c r="E94" s="22" t="s">
        <v>248</v>
      </c>
      <c r="F94" s="5" t="s">
        <v>249</v>
      </c>
      <c r="G94" s="23" t="s">
        <v>13</v>
      </c>
    </row>
    <row r="95" spans="1:7" ht="48">
      <c r="A95" s="4">
        <f t="shared" si="0"/>
        <v>92</v>
      </c>
      <c r="B95" s="20" t="s">
        <v>250</v>
      </c>
      <c r="C95" s="20" t="s">
        <v>15</v>
      </c>
      <c r="D95" s="21">
        <v>53726</v>
      </c>
      <c r="E95" s="22" t="s">
        <v>251</v>
      </c>
      <c r="F95" s="5" t="s">
        <v>252</v>
      </c>
      <c r="G95" s="23" t="s">
        <v>13</v>
      </c>
    </row>
    <row r="96" spans="1:7" ht="72">
      <c r="A96" s="4">
        <f t="shared" si="0"/>
        <v>93</v>
      </c>
      <c r="B96" s="20" t="s">
        <v>253</v>
      </c>
      <c r="C96" s="20" t="s">
        <v>215</v>
      </c>
      <c r="D96" s="21">
        <v>2527.62</v>
      </c>
      <c r="E96" s="22" t="s">
        <v>254</v>
      </c>
      <c r="F96" s="5" t="s">
        <v>255</v>
      </c>
      <c r="G96" s="23" t="s">
        <v>13</v>
      </c>
    </row>
    <row r="97" spans="1:7" ht="25.5">
      <c r="A97" s="4">
        <f t="shared" si="0"/>
        <v>94</v>
      </c>
      <c r="B97" s="20" t="s">
        <v>256</v>
      </c>
      <c r="C97" s="20" t="s">
        <v>215</v>
      </c>
      <c r="D97" s="21">
        <v>792</v>
      </c>
      <c r="E97" s="22" t="s">
        <v>257</v>
      </c>
      <c r="F97" s="5" t="s">
        <v>258</v>
      </c>
      <c r="G97" s="23" t="s">
        <v>13</v>
      </c>
    </row>
    <row r="98" spans="1:7" ht="36">
      <c r="A98" s="4">
        <f t="shared" si="0"/>
        <v>95</v>
      </c>
      <c r="B98" s="20" t="s">
        <v>259</v>
      </c>
      <c r="C98" s="20" t="s">
        <v>215</v>
      </c>
      <c r="D98" s="21">
        <v>4500</v>
      </c>
      <c r="E98" s="22" t="s">
        <v>260</v>
      </c>
      <c r="F98" s="5" t="s">
        <v>261</v>
      </c>
      <c r="G98" s="23" t="s">
        <v>13</v>
      </c>
    </row>
    <row r="99" spans="1:7" ht="25.5">
      <c r="A99" s="4">
        <f t="shared" si="0"/>
        <v>96</v>
      </c>
      <c r="B99" s="20" t="s">
        <v>262</v>
      </c>
      <c r="C99" s="20" t="s">
        <v>215</v>
      </c>
      <c r="D99" s="21">
        <v>642.79999999999995</v>
      </c>
      <c r="E99" s="24" t="s">
        <v>263</v>
      </c>
      <c r="F99" s="5" t="s">
        <v>264</v>
      </c>
      <c r="G99" s="23" t="s">
        <v>13</v>
      </c>
    </row>
    <row r="100" spans="1:7" ht="25.5">
      <c r="A100" s="4">
        <f t="shared" si="0"/>
        <v>97</v>
      </c>
      <c r="B100" s="20" t="s">
        <v>265</v>
      </c>
      <c r="C100" s="20" t="s">
        <v>215</v>
      </c>
      <c r="D100" s="21">
        <v>763</v>
      </c>
      <c r="E100" s="22" t="s">
        <v>266</v>
      </c>
      <c r="F100" s="5" t="s">
        <v>267</v>
      </c>
      <c r="G100" s="23" t="s">
        <v>13</v>
      </c>
    </row>
    <row r="101" spans="1:7" ht="51">
      <c r="A101" s="4">
        <f t="shared" si="0"/>
        <v>98</v>
      </c>
      <c r="B101" s="20" t="s">
        <v>268</v>
      </c>
      <c r="C101" s="20" t="s">
        <v>215</v>
      </c>
      <c r="D101" s="21">
        <v>7534.55</v>
      </c>
      <c r="E101" s="22" t="s">
        <v>269</v>
      </c>
      <c r="F101" s="5" t="s">
        <v>270</v>
      </c>
      <c r="G101" s="23" t="s">
        <v>13</v>
      </c>
    </row>
    <row r="102" spans="1:7" ht="25.5">
      <c r="A102" s="4">
        <f t="shared" si="0"/>
        <v>99</v>
      </c>
      <c r="B102" s="20" t="s">
        <v>271</v>
      </c>
      <c r="C102" s="20" t="s">
        <v>22</v>
      </c>
      <c r="D102" s="21">
        <v>41510</v>
      </c>
      <c r="E102" s="22" t="s">
        <v>272</v>
      </c>
      <c r="F102" s="5" t="s">
        <v>273</v>
      </c>
      <c r="G102" s="23" t="s">
        <v>13</v>
      </c>
    </row>
    <row r="103" spans="1:7" ht="51">
      <c r="A103" s="4">
        <f t="shared" si="0"/>
        <v>100</v>
      </c>
      <c r="B103" s="20" t="s">
        <v>274</v>
      </c>
      <c r="C103" s="20" t="s">
        <v>22</v>
      </c>
      <c r="D103" s="21">
        <v>61683.49</v>
      </c>
      <c r="E103" s="22" t="s">
        <v>275</v>
      </c>
      <c r="F103" s="5" t="s">
        <v>276</v>
      </c>
      <c r="G103" s="23" t="s">
        <v>13</v>
      </c>
    </row>
    <row r="104" spans="1:7" ht="51">
      <c r="A104" s="4">
        <f t="shared" si="0"/>
        <v>101</v>
      </c>
      <c r="B104" s="20" t="s">
        <v>277</v>
      </c>
      <c r="C104" s="20" t="s">
        <v>22</v>
      </c>
      <c r="D104" s="21">
        <v>2805480</v>
      </c>
      <c r="E104" s="24" t="s">
        <v>278</v>
      </c>
      <c r="F104" s="5" t="s">
        <v>279</v>
      </c>
      <c r="G104" s="23" t="s">
        <v>13</v>
      </c>
    </row>
    <row r="105" spans="1:7" ht="120">
      <c r="A105" s="4">
        <f t="shared" si="0"/>
        <v>102</v>
      </c>
      <c r="B105" s="25" t="s">
        <v>280</v>
      </c>
      <c r="C105" s="20" t="s">
        <v>215</v>
      </c>
      <c r="D105" s="26">
        <v>870.83</v>
      </c>
      <c r="E105" s="22" t="s">
        <v>281</v>
      </c>
      <c r="F105" s="5" t="s">
        <v>282</v>
      </c>
      <c r="G105" s="23" t="s">
        <v>13</v>
      </c>
    </row>
    <row r="106" spans="1:7" ht="51">
      <c r="A106" s="4">
        <f t="shared" si="0"/>
        <v>103</v>
      </c>
      <c r="B106" s="25" t="s">
        <v>283</v>
      </c>
      <c r="C106" s="20" t="s">
        <v>215</v>
      </c>
      <c r="D106" s="26">
        <v>3275</v>
      </c>
      <c r="E106" s="22" t="s">
        <v>284</v>
      </c>
      <c r="F106" s="5" t="s">
        <v>285</v>
      </c>
      <c r="G106" s="23" t="s">
        <v>13</v>
      </c>
    </row>
    <row r="107" spans="1:7" ht="25.5">
      <c r="A107" s="4">
        <f t="shared" si="0"/>
        <v>104</v>
      </c>
      <c r="B107" s="25" t="s">
        <v>286</v>
      </c>
      <c r="C107" s="25" t="s">
        <v>44</v>
      </c>
      <c r="D107" s="26">
        <v>526565</v>
      </c>
      <c r="E107" s="24" t="s">
        <v>287</v>
      </c>
      <c r="F107" s="5" t="s">
        <v>288</v>
      </c>
      <c r="G107" s="23" t="s">
        <v>13</v>
      </c>
    </row>
    <row r="108" spans="1:7" ht="25.5">
      <c r="A108" s="4">
        <f t="shared" si="0"/>
        <v>105</v>
      </c>
      <c r="B108" s="25" t="s">
        <v>289</v>
      </c>
      <c r="C108" s="25" t="s">
        <v>290</v>
      </c>
      <c r="D108" s="27">
        <v>61860</v>
      </c>
      <c r="E108" s="24" t="s">
        <v>291</v>
      </c>
      <c r="F108" s="5" t="s">
        <v>12</v>
      </c>
      <c r="G108" s="23" t="s">
        <v>13</v>
      </c>
    </row>
    <row r="109" spans="1:7" ht="25.5">
      <c r="A109" s="4">
        <f t="shared" si="0"/>
        <v>106</v>
      </c>
      <c r="B109" s="25" t="s">
        <v>292</v>
      </c>
      <c r="C109" s="20" t="s">
        <v>22</v>
      </c>
      <c r="D109" s="28">
        <v>84999</v>
      </c>
      <c r="E109" s="24" t="s">
        <v>293</v>
      </c>
      <c r="F109" s="5" t="s">
        <v>294</v>
      </c>
      <c r="G109" s="23" t="s">
        <v>13</v>
      </c>
    </row>
    <row r="110" spans="1:7" ht="264">
      <c r="A110" s="4">
        <f t="shared" si="0"/>
        <v>107</v>
      </c>
      <c r="B110" s="25" t="s">
        <v>295</v>
      </c>
      <c r="C110" s="25" t="s">
        <v>44</v>
      </c>
      <c r="D110" s="27">
        <v>9800.2000000000007</v>
      </c>
      <c r="E110" s="22" t="s">
        <v>296</v>
      </c>
      <c r="F110" s="5" t="s">
        <v>297</v>
      </c>
      <c r="G110" s="23" t="s">
        <v>13</v>
      </c>
    </row>
    <row r="111" spans="1:7" ht="25.5">
      <c r="A111" s="4">
        <f t="shared" si="0"/>
        <v>108</v>
      </c>
      <c r="B111" s="25" t="s">
        <v>298</v>
      </c>
      <c r="C111" s="20" t="s">
        <v>215</v>
      </c>
      <c r="D111" s="28">
        <v>835</v>
      </c>
      <c r="E111" s="22" t="s">
        <v>299</v>
      </c>
      <c r="F111" s="5" t="s">
        <v>300</v>
      </c>
      <c r="G111" s="23" t="s">
        <v>13</v>
      </c>
    </row>
    <row r="112" spans="1:7" ht="25.5">
      <c r="A112" s="4">
        <f t="shared" si="0"/>
        <v>109</v>
      </c>
      <c r="B112" s="25" t="s">
        <v>301</v>
      </c>
      <c r="C112" s="20" t="s">
        <v>215</v>
      </c>
      <c r="D112" s="28">
        <v>854</v>
      </c>
      <c r="E112" s="22" t="s">
        <v>302</v>
      </c>
      <c r="F112" s="5" t="s">
        <v>303</v>
      </c>
      <c r="G112" s="23" t="s">
        <v>13</v>
      </c>
    </row>
    <row r="113" spans="1:7" ht="51">
      <c r="A113" s="4">
        <f t="shared" si="0"/>
        <v>110</v>
      </c>
      <c r="B113" s="25" t="s">
        <v>304</v>
      </c>
      <c r="C113" s="20" t="s">
        <v>215</v>
      </c>
      <c r="D113" s="28">
        <v>4782</v>
      </c>
      <c r="E113" s="22" t="s">
        <v>305</v>
      </c>
      <c r="F113" s="5" t="s">
        <v>306</v>
      </c>
      <c r="G113" s="23" t="s">
        <v>13</v>
      </c>
    </row>
    <row r="114" spans="1:7" ht="51">
      <c r="A114" s="4">
        <f t="shared" si="0"/>
        <v>111</v>
      </c>
      <c r="B114" s="25" t="s">
        <v>307</v>
      </c>
      <c r="C114" s="20" t="s">
        <v>215</v>
      </c>
      <c r="D114" s="28">
        <v>4780</v>
      </c>
      <c r="E114" s="22" t="s">
        <v>308</v>
      </c>
      <c r="F114" s="5" t="s">
        <v>309</v>
      </c>
      <c r="G114" s="23" t="s">
        <v>13</v>
      </c>
    </row>
    <row r="115" spans="1:7" ht="89.25">
      <c r="A115" s="4">
        <f t="shared" si="0"/>
        <v>112</v>
      </c>
      <c r="B115" s="25" t="s">
        <v>310</v>
      </c>
      <c r="C115" s="20" t="s">
        <v>215</v>
      </c>
      <c r="D115" s="28">
        <v>4785</v>
      </c>
      <c r="E115" s="22" t="s">
        <v>311</v>
      </c>
      <c r="F115" s="5" t="s">
        <v>312</v>
      </c>
      <c r="G115" s="23" t="s">
        <v>13</v>
      </c>
    </row>
    <row r="116" spans="1:7" ht="51">
      <c r="A116" s="4">
        <f t="shared" si="0"/>
        <v>113</v>
      </c>
      <c r="B116" s="25" t="s">
        <v>313</v>
      </c>
      <c r="C116" s="20" t="s">
        <v>215</v>
      </c>
      <c r="D116" s="28">
        <v>4787</v>
      </c>
      <c r="E116" s="22" t="s">
        <v>314</v>
      </c>
      <c r="F116" s="5" t="s">
        <v>315</v>
      </c>
      <c r="G116" s="23" t="s">
        <v>13</v>
      </c>
    </row>
    <row r="117" spans="1:7" ht="38.25">
      <c r="A117" s="4">
        <f t="shared" si="0"/>
        <v>114</v>
      </c>
      <c r="B117" s="25" t="s">
        <v>316</v>
      </c>
      <c r="C117" s="20" t="s">
        <v>215</v>
      </c>
      <c r="D117" s="28">
        <v>5400</v>
      </c>
      <c r="E117" s="22" t="s">
        <v>317</v>
      </c>
      <c r="F117" s="5" t="s">
        <v>318</v>
      </c>
      <c r="G117" s="23" t="s">
        <v>13</v>
      </c>
    </row>
    <row r="118" spans="1:7" ht="25.5">
      <c r="A118" s="4">
        <f t="shared" si="0"/>
        <v>115</v>
      </c>
      <c r="B118" s="25" t="s">
        <v>319</v>
      </c>
      <c r="C118" s="20" t="s">
        <v>215</v>
      </c>
      <c r="D118" s="28">
        <v>8233.77</v>
      </c>
      <c r="E118" s="22" t="s">
        <v>320</v>
      </c>
      <c r="F118" s="5" t="s">
        <v>321</v>
      </c>
      <c r="G118" s="23" t="s">
        <v>13</v>
      </c>
    </row>
    <row r="119" spans="1:7" ht="38.25">
      <c r="A119" s="4">
        <f t="shared" si="0"/>
        <v>116</v>
      </c>
      <c r="B119" s="25" t="s">
        <v>322</v>
      </c>
      <c r="C119" s="25" t="s">
        <v>44</v>
      </c>
      <c r="D119" s="28">
        <v>85449</v>
      </c>
      <c r="E119" s="22" t="s">
        <v>323</v>
      </c>
      <c r="F119" s="5" t="s">
        <v>324</v>
      </c>
      <c r="G119" s="23" t="s">
        <v>13</v>
      </c>
    </row>
    <row r="120" spans="1:7" ht="76.5">
      <c r="A120" s="4">
        <f t="shared" si="0"/>
        <v>117</v>
      </c>
      <c r="B120" s="25" t="s">
        <v>325</v>
      </c>
      <c r="C120" s="20" t="s">
        <v>215</v>
      </c>
      <c r="D120" s="28">
        <v>8000</v>
      </c>
      <c r="E120" s="22" t="s">
        <v>326</v>
      </c>
      <c r="F120" s="5" t="s">
        <v>327</v>
      </c>
      <c r="G120" s="23" t="s">
        <v>13</v>
      </c>
    </row>
    <row r="121" spans="1:7" ht="25.5">
      <c r="A121" s="4">
        <f t="shared" si="0"/>
        <v>118</v>
      </c>
      <c r="B121" s="25" t="s">
        <v>328</v>
      </c>
      <c r="C121" s="20" t="s">
        <v>215</v>
      </c>
      <c r="D121" s="28">
        <v>12000</v>
      </c>
      <c r="E121" s="22" t="s">
        <v>329</v>
      </c>
      <c r="F121" s="5" t="s">
        <v>330</v>
      </c>
      <c r="G121" s="23" t="s">
        <v>13</v>
      </c>
    </row>
    <row r="122" spans="1:7" ht="25.5">
      <c r="A122" s="4">
        <f t="shared" si="0"/>
        <v>119</v>
      </c>
      <c r="B122" s="25" t="s">
        <v>331</v>
      </c>
      <c r="C122" s="20" t="s">
        <v>215</v>
      </c>
      <c r="D122" s="28">
        <v>989.5</v>
      </c>
      <c r="E122" s="22" t="s">
        <v>332</v>
      </c>
      <c r="F122" s="5" t="s">
        <v>333</v>
      </c>
      <c r="G122" s="23" t="s">
        <v>13</v>
      </c>
    </row>
    <row r="123" spans="1:7" ht="51">
      <c r="A123" s="4">
        <f t="shared" si="0"/>
        <v>120</v>
      </c>
      <c r="B123" s="25" t="s">
        <v>334</v>
      </c>
      <c r="C123" s="20" t="s">
        <v>215</v>
      </c>
      <c r="D123" s="28">
        <v>12658.3</v>
      </c>
      <c r="E123" s="22" t="s">
        <v>335</v>
      </c>
      <c r="F123" s="5" t="s">
        <v>336</v>
      </c>
      <c r="G123" s="23" t="s">
        <v>13</v>
      </c>
    </row>
    <row r="124" spans="1:7" ht="25.5">
      <c r="A124" s="4">
        <f t="shared" si="0"/>
        <v>121</v>
      </c>
      <c r="B124" s="25" t="s">
        <v>337</v>
      </c>
      <c r="C124" s="20" t="s">
        <v>215</v>
      </c>
      <c r="D124" s="28">
        <v>8000</v>
      </c>
      <c r="E124" s="22" t="s">
        <v>338</v>
      </c>
      <c r="F124" s="5" t="s">
        <v>339</v>
      </c>
      <c r="G124" s="23" t="s">
        <v>13</v>
      </c>
    </row>
    <row r="125" spans="1:7" ht="204">
      <c r="A125" s="4">
        <f t="shared" si="0"/>
        <v>122</v>
      </c>
      <c r="B125" s="25" t="s">
        <v>340</v>
      </c>
      <c r="C125" s="20" t="s">
        <v>215</v>
      </c>
      <c r="D125" s="28">
        <v>8354.9</v>
      </c>
      <c r="E125" s="22" t="s">
        <v>341</v>
      </c>
      <c r="F125" s="5" t="s">
        <v>342</v>
      </c>
      <c r="G125" s="23" t="s">
        <v>13</v>
      </c>
    </row>
    <row r="126" spans="1:7" ht="51">
      <c r="A126" s="4">
        <f t="shared" si="0"/>
        <v>123</v>
      </c>
      <c r="B126" s="25" t="s">
        <v>343</v>
      </c>
      <c r="C126" s="25" t="s">
        <v>44</v>
      </c>
      <c r="D126" s="28">
        <v>8940</v>
      </c>
      <c r="E126" s="22" t="s">
        <v>329</v>
      </c>
      <c r="F126" s="5" t="s">
        <v>133</v>
      </c>
      <c r="G126" s="23" t="s">
        <v>13</v>
      </c>
    </row>
    <row r="127" spans="1:7" ht="25.5">
      <c r="A127" s="4">
        <f t="shared" si="0"/>
        <v>124</v>
      </c>
      <c r="B127" s="25" t="s">
        <v>344</v>
      </c>
      <c r="C127" s="20" t="s">
        <v>215</v>
      </c>
      <c r="D127" s="28">
        <v>2075</v>
      </c>
      <c r="E127" s="22" t="s">
        <v>345</v>
      </c>
      <c r="F127" s="5" t="s">
        <v>198</v>
      </c>
      <c r="G127" s="23" t="s">
        <v>13</v>
      </c>
    </row>
    <row r="128" spans="1:7" ht="25.5">
      <c r="A128" s="4">
        <f t="shared" si="0"/>
        <v>125</v>
      </c>
      <c r="B128" s="25" t="s">
        <v>344</v>
      </c>
      <c r="C128" s="20" t="s">
        <v>215</v>
      </c>
      <c r="D128" s="28">
        <v>2075</v>
      </c>
      <c r="E128" s="22" t="s">
        <v>346</v>
      </c>
      <c r="F128" s="5" t="s">
        <v>195</v>
      </c>
      <c r="G128" s="23" t="s">
        <v>13</v>
      </c>
    </row>
    <row r="129" spans="1:7" ht="25.5">
      <c r="A129" s="4">
        <f t="shared" si="0"/>
        <v>126</v>
      </c>
      <c r="B129" s="25" t="s">
        <v>347</v>
      </c>
      <c r="C129" s="25" t="s">
        <v>44</v>
      </c>
      <c r="D129" s="28">
        <v>195357.48</v>
      </c>
      <c r="E129" s="22" t="s">
        <v>348</v>
      </c>
      <c r="F129" s="5" t="s">
        <v>349</v>
      </c>
      <c r="G129" s="23" t="s">
        <v>13</v>
      </c>
    </row>
    <row r="130" spans="1:7" ht="144">
      <c r="A130" s="4">
        <f t="shared" si="0"/>
        <v>127</v>
      </c>
      <c r="B130" s="25" t="s">
        <v>350</v>
      </c>
      <c r="C130" s="25" t="s">
        <v>44</v>
      </c>
      <c r="D130" s="28">
        <v>30917.49</v>
      </c>
      <c r="E130" s="24" t="s">
        <v>351</v>
      </c>
      <c r="F130" s="5" t="s">
        <v>352</v>
      </c>
      <c r="G130" s="23" t="s">
        <v>13</v>
      </c>
    </row>
    <row r="131" spans="1:7" ht="38.25">
      <c r="A131" s="4">
        <f t="shared" si="0"/>
        <v>128</v>
      </c>
      <c r="B131" s="25" t="s">
        <v>353</v>
      </c>
      <c r="C131" s="20" t="s">
        <v>215</v>
      </c>
      <c r="D131" s="28">
        <v>817.25</v>
      </c>
      <c r="E131" s="22" t="s">
        <v>354</v>
      </c>
      <c r="F131" s="5" t="s">
        <v>355</v>
      </c>
      <c r="G131" s="23" t="s">
        <v>13</v>
      </c>
    </row>
    <row r="132" spans="1:7" ht="38.25">
      <c r="A132" s="4">
        <f t="shared" si="0"/>
        <v>129</v>
      </c>
      <c r="B132" s="25" t="s">
        <v>356</v>
      </c>
      <c r="C132" s="20" t="s">
        <v>215</v>
      </c>
      <c r="D132" s="28">
        <v>5635</v>
      </c>
      <c r="E132" s="22" t="s">
        <v>357</v>
      </c>
      <c r="F132" s="5" t="s">
        <v>143</v>
      </c>
      <c r="G132" s="23" t="s">
        <v>13</v>
      </c>
    </row>
    <row r="133" spans="1:7" ht="25.5">
      <c r="A133" s="4">
        <f t="shared" si="0"/>
        <v>130</v>
      </c>
      <c r="B133" s="25" t="s">
        <v>358</v>
      </c>
      <c r="C133" s="25" t="s">
        <v>44</v>
      </c>
      <c r="D133" s="28">
        <v>16450</v>
      </c>
      <c r="E133" s="22" t="s">
        <v>359</v>
      </c>
      <c r="F133" s="5" t="s">
        <v>360</v>
      </c>
      <c r="G133" s="23" t="s">
        <v>13</v>
      </c>
    </row>
    <row r="134" spans="1:7" ht="25.5">
      <c r="A134" s="4">
        <f t="shared" si="0"/>
        <v>131</v>
      </c>
      <c r="B134" s="25" t="s">
        <v>361</v>
      </c>
      <c r="C134" s="20" t="s">
        <v>215</v>
      </c>
      <c r="D134" s="28">
        <v>1017</v>
      </c>
      <c r="E134" s="22" t="s">
        <v>362</v>
      </c>
      <c r="F134" s="5" t="s">
        <v>363</v>
      </c>
      <c r="G134" s="23" t="s">
        <v>13</v>
      </c>
    </row>
    <row r="135" spans="1:7" ht="38.25">
      <c r="A135" s="4">
        <f t="shared" si="0"/>
        <v>132</v>
      </c>
      <c r="B135" s="25" t="s">
        <v>364</v>
      </c>
      <c r="C135" s="20" t="s">
        <v>215</v>
      </c>
      <c r="D135" s="28">
        <v>3587.5</v>
      </c>
      <c r="E135" s="22" t="s">
        <v>365</v>
      </c>
      <c r="F135" s="5" t="s">
        <v>366</v>
      </c>
      <c r="G135" s="23" t="s">
        <v>13</v>
      </c>
    </row>
    <row r="136" spans="1:7" ht="25.5">
      <c r="A136" s="4">
        <f t="shared" si="0"/>
        <v>133</v>
      </c>
      <c r="B136" s="25" t="s">
        <v>367</v>
      </c>
      <c r="C136" s="20" t="s">
        <v>215</v>
      </c>
      <c r="D136" s="28">
        <v>390</v>
      </c>
      <c r="E136" s="22" t="s">
        <v>368</v>
      </c>
      <c r="F136" s="5" t="s">
        <v>330</v>
      </c>
      <c r="G136" s="23" t="s">
        <v>13</v>
      </c>
    </row>
    <row r="137" spans="1:7" ht="76.5">
      <c r="A137" s="4">
        <f t="shared" si="0"/>
        <v>134</v>
      </c>
      <c r="B137" s="25" t="s">
        <v>369</v>
      </c>
      <c r="C137" s="20" t="s">
        <v>215</v>
      </c>
      <c r="D137" s="29">
        <v>8983.35</v>
      </c>
      <c r="E137" s="22" t="s">
        <v>370</v>
      </c>
      <c r="F137" s="5" t="s">
        <v>371</v>
      </c>
      <c r="G137" s="23" t="s">
        <v>13</v>
      </c>
    </row>
    <row r="138" spans="1:7" ht="38.25">
      <c r="A138" s="4">
        <f t="shared" si="0"/>
        <v>135</v>
      </c>
      <c r="B138" s="25" t="s">
        <v>372</v>
      </c>
      <c r="C138" s="20" t="s">
        <v>215</v>
      </c>
      <c r="D138" s="29">
        <v>1500</v>
      </c>
      <c r="E138" s="22" t="s">
        <v>373</v>
      </c>
      <c r="F138" s="5" t="s">
        <v>374</v>
      </c>
      <c r="G138" s="23" t="s">
        <v>13</v>
      </c>
    </row>
    <row r="139" spans="1:7" ht="25.5">
      <c r="A139" s="4">
        <f t="shared" si="0"/>
        <v>136</v>
      </c>
      <c r="B139" s="25" t="s">
        <v>375</v>
      </c>
      <c r="C139" s="20" t="s">
        <v>215</v>
      </c>
      <c r="D139" s="29">
        <v>9376.24</v>
      </c>
      <c r="E139" s="22" t="s">
        <v>376</v>
      </c>
      <c r="F139" s="5" t="s">
        <v>377</v>
      </c>
      <c r="G139" s="23" t="s">
        <v>13</v>
      </c>
    </row>
    <row r="140" spans="1:7" ht="25.5">
      <c r="A140" s="4">
        <f t="shared" si="0"/>
        <v>137</v>
      </c>
      <c r="B140" s="25" t="s">
        <v>378</v>
      </c>
      <c r="C140" s="20" t="s">
        <v>215</v>
      </c>
      <c r="D140" s="29">
        <v>5000</v>
      </c>
      <c r="E140" s="22" t="s">
        <v>379</v>
      </c>
      <c r="F140" s="5" t="s">
        <v>169</v>
      </c>
      <c r="G140" s="23" t="s">
        <v>13</v>
      </c>
    </row>
    <row r="141" spans="1:7" ht="38.25">
      <c r="A141" s="4">
        <f t="shared" si="0"/>
        <v>138</v>
      </c>
      <c r="B141" s="25" t="s">
        <v>380</v>
      </c>
      <c r="C141" s="20" t="s">
        <v>215</v>
      </c>
      <c r="D141" s="29">
        <v>742.86</v>
      </c>
      <c r="E141" s="22" t="s">
        <v>381</v>
      </c>
      <c r="F141" s="5" t="s">
        <v>382</v>
      </c>
      <c r="G141" s="23" t="s">
        <v>13</v>
      </c>
    </row>
    <row r="142" spans="1:7" ht="63.75">
      <c r="A142" s="4">
        <f t="shared" si="0"/>
        <v>139</v>
      </c>
      <c r="B142" s="25" t="s">
        <v>383</v>
      </c>
      <c r="C142" s="20" t="s">
        <v>69</v>
      </c>
      <c r="D142" s="29">
        <v>5985</v>
      </c>
      <c r="E142" s="24" t="s">
        <v>67</v>
      </c>
      <c r="F142" s="5" t="s">
        <v>384</v>
      </c>
      <c r="G142" s="23" t="s">
        <v>13</v>
      </c>
    </row>
    <row r="143" spans="1:7" ht="42.75" customHeight="1">
      <c r="A143" s="4">
        <f t="shared" si="0"/>
        <v>140</v>
      </c>
      <c r="B143" s="25" t="s">
        <v>385</v>
      </c>
      <c r="C143" s="20" t="s">
        <v>215</v>
      </c>
      <c r="D143" s="29">
        <v>127</v>
      </c>
      <c r="E143" s="22" t="s">
        <v>386</v>
      </c>
      <c r="F143" s="5" t="s">
        <v>384</v>
      </c>
      <c r="G143" s="23" t="s">
        <v>13</v>
      </c>
    </row>
    <row r="144" spans="1:7" ht="35.25" customHeight="1">
      <c r="A144" s="4">
        <f t="shared" si="0"/>
        <v>141</v>
      </c>
      <c r="B144" s="25" t="s">
        <v>387</v>
      </c>
      <c r="C144" s="20" t="s">
        <v>44</v>
      </c>
      <c r="D144" s="29">
        <v>10170</v>
      </c>
      <c r="E144" s="22" t="s">
        <v>388</v>
      </c>
      <c r="F144" s="5" t="s">
        <v>389</v>
      </c>
      <c r="G144" s="23" t="s">
        <v>13</v>
      </c>
    </row>
    <row r="145" spans="1:7" ht="40.5" customHeight="1">
      <c r="A145" s="4">
        <f t="shared" si="0"/>
        <v>142</v>
      </c>
      <c r="B145" s="25" t="s">
        <v>390</v>
      </c>
      <c r="C145" s="20" t="s">
        <v>215</v>
      </c>
      <c r="D145" s="29">
        <v>469</v>
      </c>
      <c r="E145" s="22" t="s">
        <v>391</v>
      </c>
      <c r="F145" s="5" t="s">
        <v>392</v>
      </c>
      <c r="G145" s="23" t="s">
        <v>13</v>
      </c>
    </row>
    <row r="146" spans="1:7" ht="51">
      <c r="A146" s="4">
        <f t="shared" si="0"/>
        <v>143</v>
      </c>
      <c r="B146" s="25" t="s">
        <v>393</v>
      </c>
      <c r="C146" s="20" t="s">
        <v>215</v>
      </c>
      <c r="D146" s="29">
        <v>816.6</v>
      </c>
      <c r="E146" s="22" t="s">
        <v>394</v>
      </c>
      <c r="F146" s="5" t="s">
        <v>395</v>
      </c>
      <c r="G146" s="23" t="s">
        <v>13</v>
      </c>
    </row>
    <row r="147" spans="1:7" ht="38.25">
      <c r="A147" s="4">
        <f t="shared" si="0"/>
        <v>144</v>
      </c>
      <c r="B147" s="25" t="s">
        <v>396</v>
      </c>
      <c r="C147" s="20" t="s">
        <v>215</v>
      </c>
      <c r="D147" s="29">
        <v>7760.44</v>
      </c>
      <c r="E147" s="22" t="s">
        <v>397</v>
      </c>
      <c r="F147" s="5" t="s">
        <v>398</v>
      </c>
      <c r="G147" s="23" t="s">
        <v>13</v>
      </c>
    </row>
    <row r="148" spans="1:7" ht="38.25">
      <c r="A148" s="4">
        <f t="shared" si="0"/>
        <v>145</v>
      </c>
      <c r="B148" s="25" t="s">
        <v>399</v>
      </c>
      <c r="C148" s="20" t="s">
        <v>215</v>
      </c>
      <c r="D148" s="29">
        <v>8050</v>
      </c>
      <c r="E148" s="22" t="s">
        <v>400</v>
      </c>
      <c r="F148" s="5" t="s">
        <v>401</v>
      </c>
      <c r="G148" s="23" t="s">
        <v>13</v>
      </c>
    </row>
    <row r="149" spans="1:7" ht="72">
      <c r="A149" s="4">
        <f t="shared" si="0"/>
        <v>146</v>
      </c>
      <c r="B149" s="25" t="s">
        <v>402</v>
      </c>
      <c r="C149" s="20" t="s">
        <v>44</v>
      </c>
      <c r="D149" s="29">
        <v>1334.52</v>
      </c>
      <c r="E149" s="22" t="s">
        <v>403</v>
      </c>
      <c r="F149" s="5" t="s">
        <v>404</v>
      </c>
      <c r="G149" s="23" t="s">
        <v>13</v>
      </c>
    </row>
    <row r="150" spans="1:7" ht="38.25">
      <c r="A150" s="4">
        <f t="shared" si="0"/>
        <v>147</v>
      </c>
      <c r="B150" s="25" t="s">
        <v>405</v>
      </c>
      <c r="C150" s="20" t="s">
        <v>215</v>
      </c>
      <c r="D150" s="29">
        <v>823.2</v>
      </c>
      <c r="E150" s="24" t="s">
        <v>406</v>
      </c>
      <c r="F150" s="5" t="s">
        <v>407</v>
      </c>
      <c r="G150" s="23" t="s">
        <v>13</v>
      </c>
    </row>
    <row r="151" spans="1:7" ht="51">
      <c r="A151" s="4">
        <f t="shared" si="0"/>
        <v>148</v>
      </c>
      <c r="B151" s="25" t="s">
        <v>408</v>
      </c>
      <c r="C151" s="20" t="s">
        <v>215</v>
      </c>
      <c r="D151" s="29">
        <v>16350</v>
      </c>
      <c r="E151" s="22" t="s">
        <v>409</v>
      </c>
      <c r="F151" s="5" t="s">
        <v>410</v>
      </c>
      <c r="G151" s="23" t="s">
        <v>13</v>
      </c>
    </row>
    <row r="152" spans="1:7" ht="38.25">
      <c r="A152" s="4">
        <f t="shared" si="0"/>
        <v>149</v>
      </c>
      <c r="B152" s="25" t="s">
        <v>411</v>
      </c>
      <c r="C152" s="20" t="s">
        <v>215</v>
      </c>
      <c r="D152" s="29">
        <v>1998.7</v>
      </c>
      <c r="E152" s="22" t="s">
        <v>412</v>
      </c>
      <c r="F152" s="5" t="s">
        <v>413</v>
      </c>
      <c r="G152" s="23" t="s">
        <v>13</v>
      </c>
    </row>
    <row r="153" spans="1:7" ht="24">
      <c r="A153" s="4">
        <f t="shared" ref="A153:A216" si="1">A152+1</f>
        <v>150</v>
      </c>
      <c r="B153" s="25" t="s">
        <v>414</v>
      </c>
      <c r="C153" s="20" t="s">
        <v>215</v>
      </c>
      <c r="D153" s="29">
        <v>4752.38</v>
      </c>
      <c r="E153" s="24" t="s">
        <v>415</v>
      </c>
      <c r="F153" s="5" t="s">
        <v>416</v>
      </c>
      <c r="G153" s="23" t="s">
        <v>13</v>
      </c>
    </row>
    <row r="154" spans="1:7" ht="76.5">
      <c r="A154" s="4">
        <f t="shared" si="1"/>
        <v>151</v>
      </c>
      <c r="B154" s="25" t="s">
        <v>417</v>
      </c>
      <c r="C154" s="20" t="s">
        <v>215</v>
      </c>
      <c r="D154" s="29">
        <v>271.92</v>
      </c>
      <c r="E154" s="24" t="s">
        <v>418</v>
      </c>
      <c r="F154" s="5" t="s">
        <v>419</v>
      </c>
      <c r="G154" s="23" t="s">
        <v>13</v>
      </c>
    </row>
    <row r="155" spans="1:7" ht="51">
      <c r="A155" s="4">
        <f t="shared" si="1"/>
        <v>152</v>
      </c>
      <c r="B155" s="25" t="s">
        <v>420</v>
      </c>
      <c r="C155" s="20" t="s">
        <v>215</v>
      </c>
      <c r="D155" s="29">
        <v>12712.5</v>
      </c>
      <c r="E155" s="22" t="s">
        <v>421</v>
      </c>
      <c r="F155" s="5" t="s">
        <v>422</v>
      </c>
      <c r="G155" s="23" t="s">
        <v>13</v>
      </c>
    </row>
    <row r="156" spans="1:7" ht="38.25">
      <c r="A156" s="4">
        <f t="shared" si="1"/>
        <v>153</v>
      </c>
      <c r="B156" s="25" t="s">
        <v>423</v>
      </c>
      <c r="C156" s="20" t="s">
        <v>215</v>
      </c>
      <c r="D156" s="29">
        <v>4518.87</v>
      </c>
      <c r="E156" s="22" t="s">
        <v>424</v>
      </c>
      <c r="F156" s="5" t="s">
        <v>425</v>
      </c>
      <c r="G156" s="23" t="s">
        <v>13</v>
      </c>
    </row>
    <row r="157" spans="1:7" ht="25.5">
      <c r="A157" s="4">
        <f t="shared" si="1"/>
        <v>154</v>
      </c>
      <c r="B157" s="25" t="s">
        <v>426</v>
      </c>
      <c r="C157" s="20" t="s">
        <v>215</v>
      </c>
      <c r="D157" s="29">
        <v>319</v>
      </c>
      <c r="E157" s="22" t="s">
        <v>427</v>
      </c>
      <c r="F157" s="5" t="s">
        <v>377</v>
      </c>
      <c r="G157" s="23" t="s">
        <v>13</v>
      </c>
    </row>
    <row r="158" spans="1:7" ht="25.5">
      <c r="A158" s="4">
        <f t="shared" si="1"/>
        <v>155</v>
      </c>
      <c r="B158" s="25" t="s">
        <v>428</v>
      </c>
      <c r="C158" s="20" t="s">
        <v>215</v>
      </c>
      <c r="D158" s="29">
        <v>98</v>
      </c>
      <c r="E158" s="22" t="s">
        <v>429</v>
      </c>
      <c r="F158" s="5" t="s">
        <v>430</v>
      </c>
      <c r="G158" s="23" t="s">
        <v>13</v>
      </c>
    </row>
    <row r="159" spans="1:7" ht="25.5">
      <c r="A159" s="4">
        <f t="shared" si="1"/>
        <v>156</v>
      </c>
      <c r="B159" s="25" t="s">
        <v>431</v>
      </c>
      <c r="C159" s="20" t="s">
        <v>215</v>
      </c>
      <c r="D159" s="29">
        <v>9000</v>
      </c>
      <c r="E159" s="22" t="s">
        <v>432</v>
      </c>
      <c r="F159" s="5" t="s">
        <v>433</v>
      </c>
      <c r="G159" s="23" t="s">
        <v>13</v>
      </c>
    </row>
    <row r="160" spans="1:7" ht="38.25">
      <c r="A160" s="4">
        <f t="shared" si="1"/>
        <v>157</v>
      </c>
      <c r="B160" s="25" t="s">
        <v>434</v>
      </c>
      <c r="C160" s="20" t="s">
        <v>215</v>
      </c>
      <c r="D160" s="29">
        <v>2890</v>
      </c>
      <c r="E160" s="24" t="s">
        <v>435</v>
      </c>
      <c r="F160" s="5" t="s">
        <v>436</v>
      </c>
      <c r="G160" s="23" t="s">
        <v>13</v>
      </c>
    </row>
    <row r="161" spans="1:7" ht="51">
      <c r="A161" s="4">
        <f t="shared" si="1"/>
        <v>158</v>
      </c>
      <c r="B161" s="25" t="s">
        <v>437</v>
      </c>
      <c r="C161" s="20" t="s">
        <v>215</v>
      </c>
      <c r="D161" s="29">
        <v>53.13</v>
      </c>
      <c r="E161" s="22" t="s">
        <v>438</v>
      </c>
      <c r="F161" s="5" t="s">
        <v>439</v>
      </c>
      <c r="G161" s="23" t="s">
        <v>13</v>
      </c>
    </row>
    <row r="162" spans="1:7" ht="38.25">
      <c r="A162" s="4">
        <f t="shared" si="1"/>
        <v>159</v>
      </c>
      <c r="B162" s="25" t="s">
        <v>440</v>
      </c>
      <c r="C162" s="20" t="s">
        <v>215</v>
      </c>
      <c r="D162" s="29">
        <v>475</v>
      </c>
      <c r="E162" s="22" t="s">
        <v>441</v>
      </c>
      <c r="F162" s="5" t="s">
        <v>442</v>
      </c>
      <c r="G162" s="23" t="s">
        <v>13</v>
      </c>
    </row>
    <row r="163" spans="1:7" ht="25.5">
      <c r="A163" s="4">
        <f t="shared" si="1"/>
        <v>160</v>
      </c>
      <c r="B163" s="25" t="s">
        <v>443</v>
      </c>
      <c r="C163" s="20" t="s">
        <v>290</v>
      </c>
      <c r="D163" s="29">
        <v>34754.699999999997</v>
      </c>
      <c r="E163" s="24" t="s">
        <v>444</v>
      </c>
      <c r="F163" s="5" t="s">
        <v>12</v>
      </c>
      <c r="G163" s="23" t="s">
        <v>13</v>
      </c>
    </row>
    <row r="164" spans="1:7" ht="25.5">
      <c r="A164" s="4">
        <f t="shared" si="1"/>
        <v>161</v>
      </c>
      <c r="B164" s="25" t="s">
        <v>445</v>
      </c>
      <c r="C164" s="20" t="s">
        <v>215</v>
      </c>
      <c r="D164" s="29">
        <v>435</v>
      </c>
      <c r="E164" s="22" t="s">
        <v>446</v>
      </c>
      <c r="F164" s="5" t="s">
        <v>447</v>
      </c>
      <c r="G164" s="23" t="s">
        <v>13</v>
      </c>
    </row>
    <row r="165" spans="1:7" ht="38.25">
      <c r="A165" s="4">
        <f t="shared" si="1"/>
        <v>162</v>
      </c>
      <c r="B165" s="25" t="s">
        <v>448</v>
      </c>
      <c r="C165" s="20" t="s">
        <v>215</v>
      </c>
      <c r="D165" s="29">
        <v>490</v>
      </c>
      <c r="E165" s="22" t="s">
        <v>449</v>
      </c>
      <c r="F165" s="5" t="s">
        <v>450</v>
      </c>
      <c r="G165" s="23" t="s">
        <v>13</v>
      </c>
    </row>
    <row r="166" spans="1:7" ht="51">
      <c r="A166" s="4">
        <f t="shared" si="1"/>
        <v>163</v>
      </c>
      <c r="B166" s="25" t="s">
        <v>451</v>
      </c>
      <c r="C166" s="20" t="s">
        <v>215</v>
      </c>
      <c r="D166" s="29">
        <v>8900</v>
      </c>
      <c r="E166" s="22" t="s">
        <v>452</v>
      </c>
      <c r="F166" s="5" t="s">
        <v>453</v>
      </c>
      <c r="G166" s="23" t="s">
        <v>13</v>
      </c>
    </row>
    <row r="167" spans="1:7" ht="38.25">
      <c r="A167" s="4">
        <f t="shared" si="1"/>
        <v>164</v>
      </c>
      <c r="B167" s="25" t="s">
        <v>454</v>
      </c>
      <c r="C167" s="20" t="s">
        <v>215</v>
      </c>
      <c r="D167" s="29">
        <v>6637.5</v>
      </c>
      <c r="E167" s="22" t="s">
        <v>452</v>
      </c>
      <c r="F167" s="5" t="s">
        <v>455</v>
      </c>
      <c r="G167" s="23" t="s">
        <v>13</v>
      </c>
    </row>
    <row r="168" spans="1:7" ht="38.25">
      <c r="A168" s="4">
        <f t="shared" si="1"/>
        <v>165</v>
      </c>
      <c r="B168" s="25" t="s">
        <v>456</v>
      </c>
      <c r="C168" s="20" t="s">
        <v>215</v>
      </c>
      <c r="D168" s="29">
        <v>2903.6</v>
      </c>
      <c r="E168" s="22" t="s">
        <v>457</v>
      </c>
      <c r="F168" s="5" t="s">
        <v>458</v>
      </c>
      <c r="G168" s="23" t="s">
        <v>13</v>
      </c>
    </row>
    <row r="169" spans="1:7" ht="25.5">
      <c r="A169" s="4">
        <f t="shared" si="1"/>
        <v>166</v>
      </c>
      <c r="B169" s="25" t="s">
        <v>459</v>
      </c>
      <c r="C169" s="20" t="s">
        <v>215</v>
      </c>
      <c r="D169" s="29">
        <v>1632.85</v>
      </c>
      <c r="E169" s="22" t="s">
        <v>460</v>
      </c>
      <c r="F169" s="5" t="s">
        <v>363</v>
      </c>
      <c r="G169" s="23" t="s">
        <v>13</v>
      </c>
    </row>
    <row r="170" spans="1:7" ht="51">
      <c r="A170" s="4">
        <f t="shared" si="1"/>
        <v>167</v>
      </c>
      <c r="B170" s="25" t="s">
        <v>461</v>
      </c>
      <c r="C170" s="20" t="s">
        <v>215</v>
      </c>
      <c r="D170" s="29">
        <v>2600</v>
      </c>
      <c r="E170" s="22" t="s">
        <v>462</v>
      </c>
      <c r="F170" s="5" t="s">
        <v>463</v>
      </c>
      <c r="G170" s="23" t="s">
        <v>13</v>
      </c>
    </row>
    <row r="171" spans="1:7" ht="38.25">
      <c r="A171" s="4">
        <f t="shared" si="1"/>
        <v>168</v>
      </c>
      <c r="B171" s="25" t="s">
        <v>464</v>
      </c>
      <c r="C171" s="20" t="s">
        <v>215</v>
      </c>
      <c r="D171" s="29">
        <v>2574</v>
      </c>
      <c r="E171" s="20" t="s">
        <v>465</v>
      </c>
      <c r="F171" s="5" t="s">
        <v>466</v>
      </c>
      <c r="G171" s="23" t="s">
        <v>13</v>
      </c>
    </row>
    <row r="172" spans="1:7" ht="336">
      <c r="A172" s="4">
        <f t="shared" si="1"/>
        <v>169</v>
      </c>
      <c r="B172" s="25" t="s">
        <v>467</v>
      </c>
      <c r="C172" s="20" t="s">
        <v>215</v>
      </c>
      <c r="D172" s="29">
        <v>5625</v>
      </c>
      <c r="E172" s="20" t="s">
        <v>468</v>
      </c>
      <c r="F172" s="5" t="s">
        <v>469</v>
      </c>
      <c r="G172" s="23" t="s">
        <v>13</v>
      </c>
    </row>
    <row r="173" spans="1:7" ht="25.5">
      <c r="A173" s="4">
        <f t="shared" si="1"/>
        <v>170</v>
      </c>
      <c r="B173" s="30" t="s">
        <v>470</v>
      </c>
      <c r="C173" s="20" t="s">
        <v>215</v>
      </c>
      <c r="D173" s="31">
        <v>4300</v>
      </c>
      <c r="E173" s="22" t="s">
        <v>471</v>
      </c>
      <c r="F173" s="5" t="s">
        <v>472</v>
      </c>
      <c r="G173" s="7" t="s">
        <v>473</v>
      </c>
    </row>
    <row r="174" spans="1:7" ht="38.25">
      <c r="A174" s="4">
        <f t="shared" si="1"/>
        <v>171</v>
      </c>
      <c r="B174" s="30" t="s">
        <v>474</v>
      </c>
      <c r="C174" s="20" t="s">
        <v>215</v>
      </c>
      <c r="D174" s="31">
        <v>10546.89</v>
      </c>
      <c r="E174" s="22" t="s">
        <v>475</v>
      </c>
      <c r="F174" s="5" t="s">
        <v>476</v>
      </c>
      <c r="G174" s="23" t="s">
        <v>477</v>
      </c>
    </row>
    <row r="175" spans="1:7" ht="48">
      <c r="A175" s="4">
        <f t="shared" si="1"/>
        <v>172</v>
      </c>
      <c r="B175" s="30" t="s">
        <v>478</v>
      </c>
      <c r="C175" s="20" t="s">
        <v>215</v>
      </c>
      <c r="D175" s="31">
        <v>15756.15</v>
      </c>
      <c r="E175" s="22" t="s">
        <v>479</v>
      </c>
      <c r="F175" s="5" t="s">
        <v>480</v>
      </c>
      <c r="G175" s="23" t="s">
        <v>477</v>
      </c>
    </row>
    <row r="176" spans="1:7" ht="127.5" customHeight="1">
      <c r="A176" s="4">
        <f t="shared" si="1"/>
        <v>173</v>
      </c>
      <c r="B176" s="20" t="s">
        <v>481</v>
      </c>
      <c r="C176" s="20" t="s">
        <v>215</v>
      </c>
      <c r="D176" s="29">
        <v>5096.3999999999996</v>
      </c>
      <c r="E176" s="32" t="s">
        <v>482</v>
      </c>
      <c r="F176" s="5" t="s">
        <v>483</v>
      </c>
      <c r="G176" s="7" t="s">
        <v>211</v>
      </c>
    </row>
    <row r="177" spans="1:7" ht="98.25" customHeight="1">
      <c r="A177" s="4">
        <f t="shared" si="1"/>
        <v>174</v>
      </c>
      <c r="B177" s="20" t="s">
        <v>484</v>
      </c>
      <c r="C177" s="20" t="s">
        <v>215</v>
      </c>
      <c r="D177" s="29">
        <v>2996.76</v>
      </c>
      <c r="E177" s="32" t="s">
        <v>485</v>
      </c>
      <c r="F177" s="5" t="s">
        <v>486</v>
      </c>
      <c r="G177" s="7" t="s">
        <v>211</v>
      </c>
    </row>
    <row r="178" spans="1:7" ht="98.25" customHeight="1">
      <c r="A178" s="4">
        <f t="shared" si="1"/>
        <v>175</v>
      </c>
      <c r="B178" s="20" t="s">
        <v>487</v>
      </c>
      <c r="C178" s="20" t="s">
        <v>22</v>
      </c>
      <c r="D178" s="29">
        <v>150750</v>
      </c>
      <c r="E178" s="33" t="s">
        <v>488</v>
      </c>
      <c r="F178" s="5" t="s">
        <v>489</v>
      </c>
      <c r="G178" s="7" t="s">
        <v>211</v>
      </c>
    </row>
    <row r="179" spans="1:7" ht="25.5">
      <c r="A179" s="4">
        <f t="shared" si="1"/>
        <v>176</v>
      </c>
      <c r="B179" s="20" t="s">
        <v>490</v>
      </c>
      <c r="C179" s="20" t="s">
        <v>215</v>
      </c>
      <c r="D179" s="21">
        <v>15000</v>
      </c>
      <c r="E179" s="24" t="s">
        <v>491</v>
      </c>
      <c r="F179" s="5" t="s">
        <v>492</v>
      </c>
      <c r="G179" s="7" t="s">
        <v>218</v>
      </c>
    </row>
    <row r="180" spans="1:7" ht="53.25" customHeight="1">
      <c r="A180" s="4">
        <f t="shared" si="1"/>
        <v>177</v>
      </c>
      <c r="B180" s="15" t="s">
        <v>493</v>
      </c>
      <c r="C180" s="20" t="s">
        <v>215</v>
      </c>
      <c r="D180" s="21">
        <v>5400</v>
      </c>
      <c r="E180" s="34" t="s">
        <v>494</v>
      </c>
      <c r="F180" s="5" t="s">
        <v>495</v>
      </c>
      <c r="G180" s="7" t="s">
        <v>203</v>
      </c>
    </row>
    <row r="181" spans="1:7" ht="144">
      <c r="A181" s="4">
        <f t="shared" si="1"/>
        <v>178</v>
      </c>
      <c r="B181" s="15" t="s">
        <v>496</v>
      </c>
      <c r="C181" s="20" t="s">
        <v>22</v>
      </c>
      <c r="D181" s="21">
        <v>64011</v>
      </c>
      <c r="E181" s="24" t="s">
        <v>497</v>
      </c>
      <c r="F181" s="5" t="s">
        <v>498</v>
      </c>
      <c r="G181" s="7" t="s">
        <v>203</v>
      </c>
    </row>
    <row r="182" spans="1:7" ht="84">
      <c r="A182" s="4">
        <f t="shared" si="1"/>
        <v>179</v>
      </c>
      <c r="B182" s="15" t="s">
        <v>499</v>
      </c>
      <c r="C182" s="35" t="s">
        <v>92</v>
      </c>
      <c r="D182" s="36">
        <v>453391.35</v>
      </c>
      <c r="E182" s="35" t="s">
        <v>500</v>
      </c>
      <c r="F182" s="5" t="s">
        <v>501</v>
      </c>
      <c r="G182" s="7" t="s">
        <v>13</v>
      </c>
    </row>
    <row r="183" spans="1:7" ht="36">
      <c r="A183" s="4">
        <f t="shared" si="1"/>
        <v>180</v>
      </c>
      <c r="B183" s="15" t="s">
        <v>502</v>
      </c>
      <c r="C183" s="35" t="s">
        <v>10</v>
      </c>
      <c r="D183" s="36">
        <v>1685.85</v>
      </c>
      <c r="E183" s="35" t="s">
        <v>503</v>
      </c>
      <c r="F183" s="5" t="s">
        <v>504</v>
      </c>
      <c r="G183" s="7" t="s">
        <v>13</v>
      </c>
    </row>
    <row r="184" spans="1:7" ht="36">
      <c r="A184" s="4">
        <f t="shared" si="1"/>
        <v>181</v>
      </c>
      <c r="B184" s="15" t="s">
        <v>505</v>
      </c>
      <c r="C184" s="35" t="s">
        <v>15</v>
      </c>
      <c r="D184" s="36">
        <v>29917</v>
      </c>
      <c r="E184" s="35" t="s">
        <v>506</v>
      </c>
      <c r="F184" s="5" t="s">
        <v>507</v>
      </c>
      <c r="G184" s="7" t="s">
        <v>13</v>
      </c>
    </row>
    <row r="185" spans="1:7" ht="48">
      <c r="A185" s="4">
        <f t="shared" si="1"/>
        <v>182</v>
      </c>
      <c r="B185" s="15" t="s">
        <v>508</v>
      </c>
      <c r="C185" s="35" t="s">
        <v>15</v>
      </c>
      <c r="D185" s="36">
        <v>31200</v>
      </c>
      <c r="E185" s="35" t="s">
        <v>509</v>
      </c>
      <c r="F185" s="5" t="s">
        <v>510</v>
      </c>
      <c r="G185" s="7" t="s">
        <v>13</v>
      </c>
    </row>
    <row r="186" spans="1:7" ht="48">
      <c r="A186" s="4">
        <f t="shared" si="1"/>
        <v>183</v>
      </c>
      <c r="B186" s="15" t="s">
        <v>511</v>
      </c>
      <c r="C186" s="35" t="s">
        <v>10</v>
      </c>
      <c r="D186" s="36">
        <v>2819.78</v>
      </c>
      <c r="E186" s="35" t="s">
        <v>512</v>
      </c>
      <c r="F186" s="5" t="s">
        <v>513</v>
      </c>
      <c r="G186" s="7" t="s">
        <v>13</v>
      </c>
    </row>
    <row r="187" spans="1:7" ht="168">
      <c r="A187" s="4">
        <f t="shared" si="1"/>
        <v>184</v>
      </c>
      <c r="B187" s="15" t="s">
        <v>514</v>
      </c>
      <c r="C187" s="35" t="s">
        <v>10</v>
      </c>
      <c r="D187" s="36">
        <v>1911.79</v>
      </c>
      <c r="E187" s="35" t="s">
        <v>515</v>
      </c>
      <c r="F187" s="5" t="s">
        <v>516</v>
      </c>
      <c r="G187" s="7" t="s">
        <v>13</v>
      </c>
    </row>
    <row r="188" spans="1:7" ht="72">
      <c r="A188" s="4">
        <f t="shared" si="1"/>
        <v>185</v>
      </c>
      <c r="B188" s="15" t="s">
        <v>517</v>
      </c>
      <c r="C188" s="35" t="s">
        <v>10</v>
      </c>
      <c r="D188" s="36">
        <v>7911.92</v>
      </c>
      <c r="E188" s="35" t="s">
        <v>518</v>
      </c>
      <c r="F188" s="5" t="s">
        <v>519</v>
      </c>
      <c r="G188" s="7" t="s">
        <v>13</v>
      </c>
    </row>
    <row r="189" spans="1:7" ht="36">
      <c r="A189" s="4">
        <f t="shared" si="1"/>
        <v>186</v>
      </c>
      <c r="B189" s="15" t="s">
        <v>520</v>
      </c>
      <c r="C189" s="35" t="s">
        <v>15</v>
      </c>
      <c r="D189" s="36">
        <v>45000</v>
      </c>
      <c r="E189" s="35" t="s">
        <v>521</v>
      </c>
      <c r="F189" s="5" t="s">
        <v>522</v>
      </c>
      <c r="G189" s="7" t="s">
        <v>13</v>
      </c>
    </row>
    <row r="190" spans="1:7" ht="24">
      <c r="A190" s="4">
        <f t="shared" si="1"/>
        <v>187</v>
      </c>
      <c r="B190" s="15" t="s">
        <v>523</v>
      </c>
      <c r="C190" s="35" t="s">
        <v>44</v>
      </c>
      <c r="D190" s="36">
        <v>722133.82</v>
      </c>
      <c r="E190" s="35" t="s">
        <v>524</v>
      </c>
      <c r="F190" s="5" t="s">
        <v>525</v>
      </c>
      <c r="G190" s="7" t="s">
        <v>13</v>
      </c>
    </row>
    <row r="191" spans="1:7" ht="36">
      <c r="A191" s="4">
        <f t="shared" si="1"/>
        <v>188</v>
      </c>
      <c r="B191" s="15" t="s">
        <v>526</v>
      </c>
      <c r="C191" s="35" t="s">
        <v>10</v>
      </c>
      <c r="D191" s="36">
        <v>5800</v>
      </c>
      <c r="E191" s="35" t="s">
        <v>527</v>
      </c>
      <c r="F191" s="5" t="s">
        <v>528</v>
      </c>
      <c r="G191" s="7" t="s">
        <v>13</v>
      </c>
    </row>
    <row r="192" spans="1:7" ht="36">
      <c r="A192" s="4">
        <f t="shared" si="1"/>
        <v>189</v>
      </c>
      <c r="B192" s="15" t="s">
        <v>529</v>
      </c>
      <c r="C192" s="35" t="s">
        <v>44</v>
      </c>
      <c r="D192" s="36">
        <v>4844.68</v>
      </c>
      <c r="E192" s="35" t="s">
        <v>530</v>
      </c>
      <c r="F192" s="5" t="s">
        <v>439</v>
      </c>
      <c r="G192" s="7" t="s">
        <v>13</v>
      </c>
    </row>
    <row r="193" spans="1:7" ht="72">
      <c r="A193" s="4">
        <f t="shared" si="1"/>
        <v>190</v>
      </c>
      <c r="B193" s="15" t="s">
        <v>531</v>
      </c>
      <c r="C193" s="35" t="s">
        <v>10</v>
      </c>
      <c r="D193" s="36">
        <v>3199.98</v>
      </c>
      <c r="E193" s="35" t="s">
        <v>532</v>
      </c>
      <c r="F193" s="5" t="s">
        <v>533</v>
      </c>
      <c r="G193" s="7" t="s">
        <v>13</v>
      </c>
    </row>
    <row r="194" spans="1:7" ht="36">
      <c r="A194" s="4">
        <f t="shared" si="1"/>
        <v>191</v>
      </c>
      <c r="B194" s="15" t="s">
        <v>534</v>
      </c>
      <c r="C194" s="35" t="s">
        <v>10</v>
      </c>
      <c r="D194" s="36">
        <v>3600</v>
      </c>
      <c r="E194" s="35" t="s">
        <v>535</v>
      </c>
      <c r="F194" s="5" t="s">
        <v>536</v>
      </c>
      <c r="G194" s="7" t="s">
        <v>13</v>
      </c>
    </row>
    <row r="195" spans="1:7" ht="36">
      <c r="A195" s="4">
        <f t="shared" si="1"/>
        <v>192</v>
      </c>
      <c r="B195" s="15" t="s">
        <v>537</v>
      </c>
      <c r="C195" s="35" t="s">
        <v>10</v>
      </c>
      <c r="D195" s="36">
        <v>565</v>
      </c>
      <c r="E195" s="35" t="s">
        <v>538</v>
      </c>
      <c r="F195" s="5" t="s">
        <v>539</v>
      </c>
      <c r="G195" s="7" t="s">
        <v>13</v>
      </c>
    </row>
    <row r="196" spans="1:7" ht="36">
      <c r="A196" s="4">
        <f t="shared" si="1"/>
        <v>193</v>
      </c>
      <c r="B196" s="15" t="s">
        <v>540</v>
      </c>
      <c r="C196" s="35" t="s">
        <v>10</v>
      </c>
      <c r="D196" s="36">
        <v>5326</v>
      </c>
      <c r="E196" s="35" t="s">
        <v>541</v>
      </c>
      <c r="F196" s="5" t="s">
        <v>542</v>
      </c>
      <c r="G196" s="7" t="s">
        <v>13</v>
      </c>
    </row>
    <row r="197" spans="1:7" ht="36">
      <c r="A197" s="4">
        <f t="shared" si="1"/>
        <v>194</v>
      </c>
      <c r="B197" s="15" t="s">
        <v>543</v>
      </c>
      <c r="C197" s="35" t="s">
        <v>10</v>
      </c>
      <c r="D197" s="36">
        <v>6025</v>
      </c>
      <c r="E197" s="35" t="s">
        <v>544</v>
      </c>
      <c r="F197" s="5" t="s">
        <v>545</v>
      </c>
      <c r="G197" s="7" t="s">
        <v>13</v>
      </c>
    </row>
    <row r="198" spans="1:7" ht="60">
      <c r="A198" s="4">
        <f t="shared" si="1"/>
        <v>195</v>
      </c>
      <c r="B198" s="15" t="s">
        <v>546</v>
      </c>
      <c r="C198" s="35" t="s">
        <v>10</v>
      </c>
      <c r="D198" s="36">
        <v>5439.16</v>
      </c>
      <c r="E198" s="35" t="s">
        <v>547</v>
      </c>
      <c r="F198" s="5" t="s">
        <v>548</v>
      </c>
      <c r="G198" s="7" t="s">
        <v>13</v>
      </c>
    </row>
    <row r="199" spans="1:7" ht="24">
      <c r="A199" s="4">
        <f t="shared" si="1"/>
        <v>196</v>
      </c>
      <c r="B199" s="15" t="s">
        <v>549</v>
      </c>
      <c r="C199" s="35" t="s">
        <v>10</v>
      </c>
      <c r="D199" s="36">
        <v>22030.87</v>
      </c>
      <c r="E199" s="35" t="s">
        <v>550</v>
      </c>
      <c r="F199" s="5" t="s">
        <v>551</v>
      </c>
      <c r="G199" s="7" t="s">
        <v>13</v>
      </c>
    </row>
    <row r="200" spans="1:7" ht="48">
      <c r="A200" s="4">
        <f t="shared" si="1"/>
        <v>197</v>
      </c>
      <c r="B200" s="15" t="s">
        <v>552</v>
      </c>
      <c r="C200" s="35" t="s">
        <v>10</v>
      </c>
      <c r="D200" s="36">
        <v>4787</v>
      </c>
      <c r="E200" s="35" t="s">
        <v>553</v>
      </c>
      <c r="F200" s="5" t="s">
        <v>554</v>
      </c>
      <c r="G200" s="7" t="s">
        <v>13</v>
      </c>
    </row>
    <row r="201" spans="1:7" ht="132">
      <c r="A201" s="4">
        <f t="shared" si="1"/>
        <v>198</v>
      </c>
      <c r="B201" s="15" t="s">
        <v>555</v>
      </c>
      <c r="C201" s="35" t="s">
        <v>10</v>
      </c>
      <c r="D201" s="36">
        <v>2867.75</v>
      </c>
      <c r="E201" s="35" t="s">
        <v>556</v>
      </c>
      <c r="F201" s="5" t="s">
        <v>557</v>
      </c>
      <c r="G201" s="7" t="s">
        <v>13</v>
      </c>
    </row>
    <row r="202" spans="1:7" ht="300">
      <c r="A202" s="4">
        <f t="shared" si="1"/>
        <v>199</v>
      </c>
      <c r="B202" s="15" t="s">
        <v>558</v>
      </c>
      <c r="C202" s="35" t="s">
        <v>559</v>
      </c>
      <c r="D202" s="36">
        <v>95784</v>
      </c>
      <c r="E202" s="35" t="s">
        <v>560</v>
      </c>
      <c r="F202" s="5" t="s">
        <v>561</v>
      </c>
      <c r="G202" s="7" t="s">
        <v>13</v>
      </c>
    </row>
    <row r="203" spans="1:7" ht="72">
      <c r="A203" s="4">
        <f t="shared" si="1"/>
        <v>200</v>
      </c>
      <c r="B203" s="15" t="s">
        <v>562</v>
      </c>
      <c r="C203" s="35" t="s">
        <v>10</v>
      </c>
      <c r="D203" s="36">
        <v>9116.75</v>
      </c>
      <c r="E203" s="35" t="s">
        <v>563</v>
      </c>
      <c r="F203" s="5" t="s">
        <v>564</v>
      </c>
      <c r="G203" s="7" t="s">
        <v>13</v>
      </c>
    </row>
    <row r="204" spans="1:7" ht="72">
      <c r="A204" s="4">
        <f t="shared" si="1"/>
        <v>201</v>
      </c>
      <c r="B204" s="15" t="s">
        <v>565</v>
      </c>
      <c r="C204" s="35" t="s">
        <v>10</v>
      </c>
      <c r="D204" s="36">
        <v>7672.79</v>
      </c>
      <c r="E204" s="35" t="s">
        <v>566</v>
      </c>
      <c r="F204" s="5" t="s">
        <v>567</v>
      </c>
      <c r="G204" s="7" t="s">
        <v>13</v>
      </c>
    </row>
    <row r="205" spans="1:7" ht="72">
      <c r="A205" s="4">
        <f t="shared" si="1"/>
        <v>202</v>
      </c>
      <c r="B205" s="15" t="s">
        <v>568</v>
      </c>
      <c r="C205" s="35" t="s">
        <v>10</v>
      </c>
      <c r="D205" s="36">
        <v>15150</v>
      </c>
      <c r="E205" s="35" t="s">
        <v>569</v>
      </c>
      <c r="F205" s="5" t="s">
        <v>570</v>
      </c>
      <c r="G205" s="7" t="s">
        <v>13</v>
      </c>
    </row>
    <row r="206" spans="1:7" ht="144">
      <c r="A206" s="4">
        <f t="shared" si="1"/>
        <v>203</v>
      </c>
      <c r="B206" s="15" t="s">
        <v>571</v>
      </c>
      <c r="C206" s="35" t="s">
        <v>10</v>
      </c>
      <c r="D206" s="36">
        <v>7143</v>
      </c>
      <c r="E206" s="35" t="s">
        <v>572</v>
      </c>
      <c r="F206" s="5" t="s">
        <v>573</v>
      </c>
      <c r="G206" s="7" t="s">
        <v>13</v>
      </c>
    </row>
    <row r="207" spans="1:7" ht="24">
      <c r="A207" s="4">
        <f t="shared" si="1"/>
        <v>204</v>
      </c>
      <c r="B207" s="15" t="s">
        <v>574</v>
      </c>
      <c r="C207" s="35" t="s">
        <v>44</v>
      </c>
      <c r="D207" s="36">
        <v>9605</v>
      </c>
      <c r="E207" s="35" t="s">
        <v>575</v>
      </c>
      <c r="F207" s="5" t="s">
        <v>576</v>
      </c>
      <c r="G207" s="7" t="s">
        <v>13</v>
      </c>
    </row>
    <row r="208" spans="1:7" ht="24">
      <c r="A208" s="4">
        <f t="shared" si="1"/>
        <v>205</v>
      </c>
      <c r="B208" s="15" t="s">
        <v>577</v>
      </c>
      <c r="C208" s="35" t="s">
        <v>290</v>
      </c>
      <c r="D208" s="36">
        <v>1431</v>
      </c>
      <c r="E208" s="35" t="s">
        <v>578</v>
      </c>
      <c r="F208" s="5" t="s">
        <v>12</v>
      </c>
      <c r="G208" s="7" t="s">
        <v>13</v>
      </c>
    </row>
    <row r="209" spans="1:7" ht="36">
      <c r="A209" s="4">
        <f t="shared" si="1"/>
        <v>206</v>
      </c>
      <c r="B209" s="15" t="s">
        <v>579</v>
      </c>
      <c r="C209" s="35" t="s">
        <v>10</v>
      </c>
      <c r="D209" s="36">
        <v>3874.02</v>
      </c>
      <c r="E209" s="35" t="s">
        <v>580</v>
      </c>
      <c r="F209" s="5" t="s">
        <v>581</v>
      </c>
      <c r="G209" s="7" t="s">
        <v>13</v>
      </c>
    </row>
    <row r="210" spans="1:7" ht="36">
      <c r="A210" s="4">
        <f t="shared" si="1"/>
        <v>207</v>
      </c>
      <c r="B210" s="15" t="s">
        <v>582</v>
      </c>
      <c r="C210" s="35" t="s">
        <v>10</v>
      </c>
      <c r="D210" s="36">
        <v>13500</v>
      </c>
      <c r="E210" s="35" t="s">
        <v>583</v>
      </c>
      <c r="F210" s="5" t="s">
        <v>584</v>
      </c>
      <c r="G210" s="7" t="s">
        <v>13</v>
      </c>
    </row>
    <row r="211" spans="1:7" ht="24">
      <c r="A211" s="4">
        <f t="shared" si="1"/>
        <v>208</v>
      </c>
      <c r="B211" s="15" t="s">
        <v>585</v>
      </c>
      <c r="C211" s="35" t="s">
        <v>10</v>
      </c>
      <c r="D211" s="36">
        <v>4800</v>
      </c>
      <c r="E211" s="35" t="s">
        <v>586</v>
      </c>
      <c r="F211" s="5" t="s">
        <v>587</v>
      </c>
      <c r="G211" s="7" t="s">
        <v>13</v>
      </c>
    </row>
    <row r="212" spans="1:7" ht="24">
      <c r="A212" s="4">
        <f t="shared" si="1"/>
        <v>209</v>
      </c>
      <c r="B212" s="15" t="s">
        <v>588</v>
      </c>
      <c r="C212" s="35" t="s">
        <v>10</v>
      </c>
      <c r="D212" s="36">
        <v>595.5</v>
      </c>
      <c r="E212" s="35" t="s">
        <v>589</v>
      </c>
      <c r="F212" s="5" t="s">
        <v>590</v>
      </c>
      <c r="G212" s="7" t="s">
        <v>13</v>
      </c>
    </row>
    <row r="213" spans="1:7" ht="24">
      <c r="A213" s="4">
        <f t="shared" si="1"/>
        <v>210</v>
      </c>
      <c r="B213" s="15" t="s">
        <v>591</v>
      </c>
      <c r="C213" s="35" t="s">
        <v>10</v>
      </c>
      <c r="D213" s="36">
        <v>6200</v>
      </c>
      <c r="E213" s="35" t="s">
        <v>592</v>
      </c>
      <c r="F213" s="5" t="s">
        <v>593</v>
      </c>
      <c r="G213" s="7" t="s">
        <v>13</v>
      </c>
    </row>
    <row r="214" spans="1:7" ht="24">
      <c r="A214" s="4">
        <f t="shared" si="1"/>
        <v>211</v>
      </c>
      <c r="B214" s="15" t="s">
        <v>594</v>
      </c>
      <c r="C214" s="35" t="s">
        <v>10</v>
      </c>
      <c r="D214" s="36">
        <v>930</v>
      </c>
      <c r="E214" s="35" t="s">
        <v>595</v>
      </c>
      <c r="F214" s="5" t="s">
        <v>596</v>
      </c>
      <c r="G214" s="7" t="s">
        <v>13</v>
      </c>
    </row>
    <row r="215" spans="1:7" ht="36">
      <c r="A215" s="4">
        <f t="shared" si="1"/>
        <v>212</v>
      </c>
      <c r="B215" s="15" t="s">
        <v>9</v>
      </c>
      <c r="C215" s="35" t="s">
        <v>10</v>
      </c>
      <c r="D215" s="36">
        <v>900</v>
      </c>
      <c r="E215" s="35" t="s">
        <v>597</v>
      </c>
      <c r="F215" s="5" t="s">
        <v>49</v>
      </c>
      <c r="G215" s="7" t="s">
        <v>13</v>
      </c>
    </row>
    <row r="216" spans="1:7" ht="48">
      <c r="A216" s="4">
        <f t="shared" si="1"/>
        <v>213</v>
      </c>
      <c r="B216" s="15" t="s">
        <v>598</v>
      </c>
      <c r="C216" s="35" t="s">
        <v>10</v>
      </c>
      <c r="D216" s="36">
        <v>1840.8</v>
      </c>
      <c r="E216" s="35" t="s">
        <v>599</v>
      </c>
      <c r="F216" s="5" t="s">
        <v>600</v>
      </c>
      <c r="G216" s="7" t="s">
        <v>13</v>
      </c>
    </row>
    <row r="217" spans="1:7" ht="60">
      <c r="A217" s="4">
        <f t="shared" ref="A217:A280" si="2">A216+1</f>
        <v>214</v>
      </c>
      <c r="B217" s="15" t="s">
        <v>601</v>
      </c>
      <c r="C217" s="35" t="s">
        <v>10</v>
      </c>
      <c r="D217" s="36">
        <v>7200</v>
      </c>
      <c r="E217" s="35" t="s">
        <v>602</v>
      </c>
      <c r="F217" s="5" t="s">
        <v>84</v>
      </c>
      <c r="G217" s="7" t="s">
        <v>13</v>
      </c>
    </row>
    <row r="218" spans="1:7" ht="60">
      <c r="A218" s="4">
        <f t="shared" si="2"/>
        <v>215</v>
      </c>
      <c r="B218" s="15" t="s">
        <v>603</v>
      </c>
      <c r="C218" s="35" t="s">
        <v>10</v>
      </c>
      <c r="D218" s="36">
        <v>6114.35</v>
      </c>
      <c r="E218" s="35" t="s">
        <v>604</v>
      </c>
      <c r="F218" s="5" t="s">
        <v>605</v>
      </c>
      <c r="G218" s="7" t="s">
        <v>13</v>
      </c>
    </row>
    <row r="219" spans="1:7" ht="60">
      <c r="A219" s="4">
        <f t="shared" si="2"/>
        <v>216</v>
      </c>
      <c r="B219" s="15" t="s">
        <v>606</v>
      </c>
      <c r="C219" s="35" t="s">
        <v>10</v>
      </c>
      <c r="D219" s="36">
        <v>3468</v>
      </c>
      <c r="E219" s="35" t="s">
        <v>607</v>
      </c>
      <c r="F219" s="5" t="s">
        <v>608</v>
      </c>
      <c r="G219" s="7" t="s">
        <v>13</v>
      </c>
    </row>
    <row r="220" spans="1:7" ht="48">
      <c r="A220" s="4">
        <f t="shared" si="2"/>
        <v>217</v>
      </c>
      <c r="B220" s="15" t="s">
        <v>609</v>
      </c>
      <c r="C220" s="35" t="s">
        <v>10</v>
      </c>
      <c r="D220" s="36">
        <v>3382.5</v>
      </c>
      <c r="E220" s="35" t="s">
        <v>610</v>
      </c>
      <c r="F220" s="5" t="s">
        <v>611</v>
      </c>
      <c r="G220" s="7" t="s">
        <v>13</v>
      </c>
    </row>
    <row r="221" spans="1:7" ht="48">
      <c r="A221" s="4">
        <f t="shared" si="2"/>
        <v>218</v>
      </c>
      <c r="B221" s="15" t="s">
        <v>612</v>
      </c>
      <c r="C221" s="35" t="s">
        <v>44</v>
      </c>
      <c r="D221" s="36">
        <v>990</v>
      </c>
      <c r="E221" s="35" t="s">
        <v>613</v>
      </c>
      <c r="F221" s="5" t="s">
        <v>614</v>
      </c>
      <c r="G221" s="7" t="s">
        <v>13</v>
      </c>
    </row>
    <row r="222" spans="1:7" ht="108">
      <c r="A222" s="4">
        <f t="shared" si="2"/>
        <v>219</v>
      </c>
      <c r="B222" s="15" t="s">
        <v>615</v>
      </c>
      <c r="C222" s="35" t="s">
        <v>10</v>
      </c>
      <c r="D222" s="36">
        <v>3910</v>
      </c>
      <c r="E222" s="35" t="s">
        <v>616</v>
      </c>
      <c r="F222" s="5" t="s">
        <v>617</v>
      </c>
      <c r="G222" s="7" t="s">
        <v>13</v>
      </c>
    </row>
    <row r="223" spans="1:7" ht="48">
      <c r="A223" s="4">
        <f t="shared" si="2"/>
        <v>220</v>
      </c>
      <c r="B223" s="15" t="s">
        <v>618</v>
      </c>
      <c r="C223" s="35" t="s">
        <v>10</v>
      </c>
      <c r="D223" s="36">
        <v>3945</v>
      </c>
      <c r="E223" s="35" t="s">
        <v>619</v>
      </c>
      <c r="F223" s="5" t="s">
        <v>620</v>
      </c>
      <c r="G223" s="7" t="s">
        <v>13</v>
      </c>
    </row>
    <row r="224" spans="1:7" ht="108">
      <c r="A224" s="4">
        <f t="shared" si="2"/>
        <v>221</v>
      </c>
      <c r="B224" s="15" t="s">
        <v>621</v>
      </c>
      <c r="C224" s="35" t="s">
        <v>10</v>
      </c>
      <c r="D224" s="36">
        <v>5150</v>
      </c>
      <c r="E224" s="35" t="s">
        <v>622</v>
      </c>
      <c r="F224" s="5" t="s">
        <v>623</v>
      </c>
      <c r="G224" s="7" t="s">
        <v>13</v>
      </c>
    </row>
    <row r="225" spans="1:7" ht="60">
      <c r="A225" s="4">
        <f t="shared" si="2"/>
        <v>222</v>
      </c>
      <c r="B225" s="15" t="s">
        <v>624</v>
      </c>
      <c r="C225" s="35" t="s">
        <v>10</v>
      </c>
      <c r="D225" s="36">
        <v>8175</v>
      </c>
      <c r="E225" s="35" t="s">
        <v>625</v>
      </c>
      <c r="F225" s="5" t="s">
        <v>626</v>
      </c>
      <c r="G225" s="7" t="s">
        <v>13</v>
      </c>
    </row>
    <row r="226" spans="1:7" ht="48">
      <c r="A226" s="4">
        <f t="shared" si="2"/>
        <v>223</v>
      </c>
      <c r="B226" s="15" t="s">
        <v>627</v>
      </c>
      <c r="C226" s="35" t="s">
        <v>10</v>
      </c>
      <c r="D226" s="36">
        <v>4042.5</v>
      </c>
      <c r="E226" s="35" t="s">
        <v>628</v>
      </c>
      <c r="F226" s="5" t="s">
        <v>629</v>
      </c>
      <c r="G226" s="7" t="s">
        <v>13</v>
      </c>
    </row>
    <row r="227" spans="1:7" ht="108">
      <c r="A227" s="4">
        <f t="shared" si="2"/>
        <v>224</v>
      </c>
      <c r="B227" s="15" t="s">
        <v>630</v>
      </c>
      <c r="C227" s="35" t="s">
        <v>44</v>
      </c>
      <c r="D227" s="36">
        <v>231970.02</v>
      </c>
      <c r="E227" s="35" t="s">
        <v>631</v>
      </c>
      <c r="F227" s="5" t="s">
        <v>632</v>
      </c>
      <c r="G227" s="7" t="s">
        <v>13</v>
      </c>
    </row>
    <row r="228" spans="1:7" ht="24">
      <c r="A228" s="4">
        <f t="shared" si="2"/>
        <v>225</v>
      </c>
      <c r="B228" s="15" t="s">
        <v>633</v>
      </c>
      <c r="C228" s="35" t="s">
        <v>10</v>
      </c>
      <c r="D228" s="36">
        <v>91.04</v>
      </c>
      <c r="E228" s="35" t="s">
        <v>634</v>
      </c>
      <c r="F228" s="5" t="s">
        <v>635</v>
      </c>
      <c r="G228" s="7" t="s">
        <v>13</v>
      </c>
    </row>
    <row r="229" spans="1:7" ht="24">
      <c r="A229" s="4">
        <f t="shared" si="2"/>
        <v>226</v>
      </c>
      <c r="B229" s="15" t="s">
        <v>636</v>
      </c>
      <c r="C229" s="35" t="s">
        <v>10</v>
      </c>
      <c r="D229" s="36">
        <v>233.65</v>
      </c>
      <c r="E229" s="35" t="s">
        <v>637</v>
      </c>
      <c r="F229" s="5" t="s">
        <v>382</v>
      </c>
      <c r="G229" s="7" t="s">
        <v>13</v>
      </c>
    </row>
    <row r="230" spans="1:7" ht="36">
      <c r="A230" s="4">
        <f t="shared" si="2"/>
        <v>227</v>
      </c>
      <c r="B230" s="15" t="s">
        <v>638</v>
      </c>
      <c r="C230" s="35" t="s">
        <v>69</v>
      </c>
      <c r="D230" s="36">
        <v>3744.53</v>
      </c>
      <c r="E230" s="35" t="s">
        <v>639</v>
      </c>
      <c r="F230" s="5" t="s">
        <v>640</v>
      </c>
      <c r="G230" s="7" t="s">
        <v>13</v>
      </c>
    </row>
    <row r="231" spans="1:7" ht="36">
      <c r="A231" s="4">
        <f t="shared" si="2"/>
        <v>228</v>
      </c>
      <c r="B231" s="15" t="s">
        <v>641</v>
      </c>
      <c r="C231" s="35" t="s">
        <v>69</v>
      </c>
      <c r="D231" s="36">
        <v>1200</v>
      </c>
      <c r="E231" s="35" t="s">
        <v>642</v>
      </c>
      <c r="F231" s="5" t="s">
        <v>643</v>
      </c>
      <c r="G231" s="7" t="s">
        <v>13</v>
      </c>
    </row>
    <row r="232" spans="1:7" ht="48">
      <c r="A232" s="4">
        <f t="shared" si="2"/>
        <v>229</v>
      </c>
      <c r="B232" s="15" t="s">
        <v>644</v>
      </c>
      <c r="C232" s="35" t="s">
        <v>10</v>
      </c>
      <c r="D232" s="36">
        <v>455</v>
      </c>
      <c r="E232" s="35" t="s">
        <v>645</v>
      </c>
      <c r="F232" s="5" t="s">
        <v>646</v>
      </c>
      <c r="G232" s="7" t="s">
        <v>13</v>
      </c>
    </row>
    <row r="233" spans="1:7" ht="24">
      <c r="A233" s="4">
        <f t="shared" si="2"/>
        <v>230</v>
      </c>
      <c r="B233" s="15" t="s">
        <v>647</v>
      </c>
      <c r="C233" s="35" t="s">
        <v>10</v>
      </c>
      <c r="D233" s="36">
        <v>219.6</v>
      </c>
      <c r="E233" s="35" t="s">
        <v>648</v>
      </c>
      <c r="F233" s="5" t="s">
        <v>178</v>
      </c>
      <c r="G233" s="7" t="s">
        <v>13</v>
      </c>
    </row>
    <row r="234" spans="1:7" ht="24">
      <c r="A234" s="4">
        <f t="shared" si="2"/>
        <v>231</v>
      </c>
      <c r="B234" s="15" t="s">
        <v>649</v>
      </c>
      <c r="C234" s="35" t="s">
        <v>10</v>
      </c>
      <c r="D234" s="36">
        <v>559.6</v>
      </c>
      <c r="E234" s="35" t="s">
        <v>650</v>
      </c>
      <c r="F234" s="5" t="s">
        <v>651</v>
      </c>
      <c r="G234" s="7" t="s">
        <v>13</v>
      </c>
    </row>
    <row r="235" spans="1:7" ht="24">
      <c r="A235" s="4">
        <f t="shared" si="2"/>
        <v>232</v>
      </c>
      <c r="B235" s="15" t="s">
        <v>652</v>
      </c>
      <c r="C235" s="35" t="s">
        <v>10</v>
      </c>
      <c r="D235" s="36">
        <v>2587.81</v>
      </c>
      <c r="E235" s="35" t="s">
        <v>653</v>
      </c>
      <c r="F235" s="5" t="s">
        <v>654</v>
      </c>
      <c r="G235" s="7" t="s">
        <v>13</v>
      </c>
    </row>
    <row r="236" spans="1:7" ht="36">
      <c r="A236" s="4">
        <f t="shared" si="2"/>
        <v>233</v>
      </c>
      <c r="B236" s="15" t="s">
        <v>655</v>
      </c>
      <c r="C236" s="35" t="s">
        <v>10</v>
      </c>
      <c r="D236" s="36">
        <v>266.5</v>
      </c>
      <c r="E236" s="35" t="s">
        <v>656</v>
      </c>
      <c r="F236" s="5" t="s">
        <v>657</v>
      </c>
      <c r="G236" s="7" t="s">
        <v>13</v>
      </c>
    </row>
    <row r="237" spans="1:7" ht="168">
      <c r="A237" s="4">
        <f t="shared" si="2"/>
        <v>234</v>
      </c>
      <c r="B237" s="15" t="s">
        <v>658</v>
      </c>
      <c r="C237" s="35" t="s">
        <v>44</v>
      </c>
      <c r="D237" s="36">
        <v>9600</v>
      </c>
      <c r="E237" s="35" t="s">
        <v>659</v>
      </c>
      <c r="F237" s="5" t="s">
        <v>660</v>
      </c>
      <c r="G237" s="7" t="s">
        <v>13</v>
      </c>
    </row>
    <row r="238" spans="1:7" ht="48">
      <c r="A238" s="4">
        <f t="shared" si="2"/>
        <v>235</v>
      </c>
      <c r="B238" s="15" t="s">
        <v>661</v>
      </c>
      <c r="C238" s="35" t="s">
        <v>10</v>
      </c>
      <c r="D238" s="36">
        <v>2113.1</v>
      </c>
      <c r="E238" s="35" t="s">
        <v>662</v>
      </c>
      <c r="F238" s="5" t="s">
        <v>663</v>
      </c>
      <c r="G238" s="7" t="s">
        <v>13</v>
      </c>
    </row>
    <row r="239" spans="1:7" ht="48">
      <c r="A239" s="4">
        <f t="shared" si="2"/>
        <v>236</v>
      </c>
      <c r="B239" s="15" t="s">
        <v>664</v>
      </c>
      <c r="C239" s="35" t="s">
        <v>10</v>
      </c>
      <c r="D239" s="36">
        <v>1512</v>
      </c>
      <c r="E239" s="35" t="s">
        <v>665</v>
      </c>
      <c r="F239" s="5" t="s">
        <v>663</v>
      </c>
      <c r="G239" s="7" t="s">
        <v>13</v>
      </c>
    </row>
    <row r="240" spans="1:7" ht="36">
      <c r="A240" s="4">
        <f t="shared" si="2"/>
        <v>237</v>
      </c>
      <c r="B240" s="15" t="s">
        <v>666</v>
      </c>
      <c r="C240" s="35" t="s">
        <v>10</v>
      </c>
      <c r="D240" s="36">
        <v>386.3</v>
      </c>
      <c r="E240" s="35" t="s">
        <v>667</v>
      </c>
      <c r="F240" s="5" t="s">
        <v>668</v>
      </c>
      <c r="G240" s="7" t="s">
        <v>13</v>
      </c>
    </row>
    <row r="241" spans="1:7" ht="36">
      <c r="A241" s="4">
        <f t="shared" si="2"/>
        <v>238</v>
      </c>
      <c r="B241" s="15" t="s">
        <v>669</v>
      </c>
      <c r="C241" s="35" t="s">
        <v>10</v>
      </c>
      <c r="D241" s="36">
        <v>186.45</v>
      </c>
      <c r="E241" s="35" t="s">
        <v>670</v>
      </c>
      <c r="F241" s="5" t="s">
        <v>671</v>
      </c>
      <c r="G241" s="7" t="s">
        <v>13</v>
      </c>
    </row>
    <row r="242" spans="1:7" ht="48">
      <c r="A242" s="4">
        <f t="shared" si="2"/>
        <v>239</v>
      </c>
      <c r="B242" s="15" t="s">
        <v>672</v>
      </c>
      <c r="C242" s="35" t="s">
        <v>10</v>
      </c>
      <c r="D242" s="36">
        <v>4183</v>
      </c>
      <c r="E242" s="35" t="s">
        <v>673</v>
      </c>
      <c r="F242" s="5" t="s">
        <v>674</v>
      </c>
      <c r="G242" s="7" t="s">
        <v>13</v>
      </c>
    </row>
    <row r="243" spans="1:7" ht="36">
      <c r="A243" s="4">
        <f t="shared" si="2"/>
        <v>240</v>
      </c>
      <c r="B243" s="15" t="s">
        <v>675</v>
      </c>
      <c r="C243" s="35" t="s">
        <v>10</v>
      </c>
      <c r="D243" s="36">
        <v>13447</v>
      </c>
      <c r="E243" s="35" t="s">
        <v>676</v>
      </c>
      <c r="F243" s="5" t="s">
        <v>677</v>
      </c>
      <c r="G243" s="7" t="s">
        <v>13</v>
      </c>
    </row>
    <row r="244" spans="1:7" ht="24">
      <c r="A244" s="4">
        <f t="shared" si="2"/>
        <v>241</v>
      </c>
      <c r="B244" s="15" t="s">
        <v>678</v>
      </c>
      <c r="C244" s="35" t="s">
        <v>10</v>
      </c>
      <c r="D244" s="36">
        <v>429.6</v>
      </c>
      <c r="E244" s="35" t="s">
        <v>679</v>
      </c>
      <c r="F244" s="5" t="s">
        <v>680</v>
      </c>
      <c r="G244" s="7" t="s">
        <v>13</v>
      </c>
    </row>
    <row r="245" spans="1:7" ht="36">
      <c r="A245" s="4">
        <f t="shared" si="2"/>
        <v>242</v>
      </c>
      <c r="B245" s="15" t="s">
        <v>681</v>
      </c>
      <c r="C245" s="35" t="s">
        <v>69</v>
      </c>
      <c r="D245" s="36">
        <v>791</v>
      </c>
      <c r="E245" s="35" t="s">
        <v>682</v>
      </c>
      <c r="F245" s="5" t="s">
        <v>683</v>
      </c>
      <c r="G245" s="7" t="s">
        <v>13</v>
      </c>
    </row>
    <row r="246" spans="1:7" ht="24">
      <c r="A246" s="4">
        <f t="shared" si="2"/>
        <v>243</v>
      </c>
      <c r="B246" s="15" t="s">
        <v>684</v>
      </c>
      <c r="C246" s="35" t="s">
        <v>10</v>
      </c>
      <c r="D246" s="36">
        <v>1635</v>
      </c>
      <c r="E246" s="35" t="s">
        <v>685</v>
      </c>
      <c r="F246" s="5" t="s">
        <v>686</v>
      </c>
      <c r="G246" s="7" t="s">
        <v>13</v>
      </c>
    </row>
    <row r="247" spans="1:7" ht="24">
      <c r="A247" s="4">
        <f t="shared" si="2"/>
        <v>244</v>
      </c>
      <c r="B247" s="15" t="s">
        <v>687</v>
      </c>
      <c r="C247" s="35" t="s">
        <v>10</v>
      </c>
      <c r="D247" s="36">
        <v>21929.200000000001</v>
      </c>
      <c r="E247" s="35" t="s">
        <v>688</v>
      </c>
      <c r="F247" s="5" t="s">
        <v>689</v>
      </c>
      <c r="G247" s="7" t="s">
        <v>13</v>
      </c>
    </row>
    <row r="248" spans="1:7" ht="24">
      <c r="A248" s="4">
        <f t="shared" si="2"/>
        <v>245</v>
      </c>
      <c r="B248" s="15" t="s">
        <v>690</v>
      </c>
      <c r="C248" s="35" t="s">
        <v>10</v>
      </c>
      <c r="D248" s="36">
        <v>8014.4</v>
      </c>
      <c r="E248" s="35" t="s">
        <v>691</v>
      </c>
      <c r="F248" s="5" t="s">
        <v>689</v>
      </c>
      <c r="G248" s="7" t="s">
        <v>13</v>
      </c>
    </row>
    <row r="249" spans="1:7" ht="24">
      <c r="A249" s="4">
        <f t="shared" si="2"/>
        <v>246</v>
      </c>
      <c r="B249" s="15" t="s">
        <v>692</v>
      </c>
      <c r="C249" s="35" t="s">
        <v>10</v>
      </c>
      <c r="D249" s="36">
        <v>1784.64</v>
      </c>
      <c r="E249" s="35" t="s">
        <v>693</v>
      </c>
      <c r="F249" s="5" t="s">
        <v>689</v>
      </c>
      <c r="G249" s="7" t="s">
        <v>13</v>
      </c>
    </row>
    <row r="250" spans="1:7" ht="72">
      <c r="A250" s="4">
        <f t="shared" si="2"/>
        <v>247</v>
      </c>
      <c r="B250" s="15" t="s">
        <v>694</v>
      </c>
      <c r="C250" s="35" t="s">
        <v>10</v>
      </c>
      <c r="D250" s="36">
        <v>399</v>
      </c>
      <c r="E250" s="35" t="s">
        <v>695</v>
      </c>
      <c r="F250" s="5" t="s">
        <v>696</v>
      </c>
      <c r="G250" s="7" t="s">
        <v>13</v>
      </c>
    </row>
    <row r="251" spans="1:7" ht="24">
      <c r="A251" s="4">
        <f t="shared" si="2"/>
        <v>248</v>
      </c>
      <c r="B251" s="15" t="s">
        <v>697</v>
      </c>
      <c r="C251" s="35" t="s">
        <v>10</v>
      </c>
      <c r="D251" s="36">
        <v>10445</v>
      </c>
      <c r="E251" s="35" t="s">
        <v>698</v>
      </c>
      <c r="F251" s="5" t="s">
        <v>699</v>
      </c>
      <c r="G251" s="7" t="s">
        <v>13</v>
      </c>
    </row>
    <row r="252" spans="1:7" ht="24">
      <c r="A252" s="4">
        <f t="shared" si="2"/>
        <v>249</v>
      </c>
      <c r="B252" s="15" t="s">
        <v>700</v>
      </c>
      <c r="C252" s="35" t="s">
        <v>10</v>
      </c>
      <c r="D252" s="36">
        <v>8703.2199999999993</v>
      </c>
      <c r="E252" s="35" t="s">
        <v>701</v>
      </c>
      <c r="F252" s="5" t="s">
        <v>702</v>
      </c>
      <c r="G252" s="7" t="s">
        <v>13</v>
      </c>
    </row>
    <row r="253" spans="1:7" ht="36">
      <c r="A253" s="4">
        <f t="shared" si="2"/>
        <v>250</v>
      </c>
      <c r="B253" s="15" t="s">
        <v>703</v>
      </c>
      <c r="C253" s="35" t="s">
        <v>69</v>
      </c>
      <c r="D253" s="36">
        <v>1786.14</v>
      </c>
      <c r="E253" s="35" t="s">
        <v>704</v>
      </c>
      <c r="F253" s="5" t="s">
        <v>705</v>
      </c>
      <c r="G253" s="7" t="s">
        <v>13</v>
      </c>
    </row>
    <row r="254" spans="1:7" ht="36">
      <c r="A254" s="4">
        <f t="shared" si="2"/>
        <v>251</v>
      </c>
      <c r="B254" s="15" t="s">
        <v>706</v>
      </c>
      <c r="C254" s="35" t="s">
        <v>69</v>
      </c>
      <c r="D254" s="36">
        <v>9025</v>
      </c>
      <c r="E254" s="35" t="s">
        <v>707</v>
      </c>
      <c r="F254" s="5" t="s">
        <v>708</v>
      </c>
      <c r="G254" s="7" t="s">
        <v>13</v>
      </c>
    </row>
    <row r="255" spans="1:7" ht="24">
      <c r="A255" s="4">
        <f t="shared" si="2"/>
        <v>252</v>
      </c>
      <c r="B255" s="15" t="s">
        <v>709</v>
      </c>
      <c r="C255" s="35" t="s">
        <v>69</v>
      </c>
      <c r="D255" s="36">
        <v>130238.32</v>
      </c>
      <c r="E255" s="35" t="s">
        <v>710</v>
      </c>
      <c r="F255" s="5" t="s">
        <v>349</v>
      </c>
      <c r="G255" s="7" t="s">
        <v>13</v>
      </c>
    </row>
    <row r="256" spans="1:7" ht="36">
      <c r="A256" s="4">
        <f t="shared" si="2"/>
        <v>253</v>
      </c>
      <c r="B256" s="15" t="s">
        <v>638</v>
      </c>
      <c r="C256" s="35" t="s">
        <v>69</v>
      </c>
      <c r="D256" s="36">
        <v>9168.82</v>
      </c>
      <c r="E256" s="35" t="s">
        <v>710</v>
      </c>
      <c r="F256" s="5" t="s">
        <v>711</v>
      </c>
      <c r="G256" s="7" t="s">
        <v>13</v>
      </c>
    </row>
    <row r="257" spans="1:7" ht="36">
      <c r="A257" s="4">
        <f t="shared" si="2"/>
        <v>254</v>
      </c>
      <c r="B257" s="15" t="s">
        <v>638</v>
      </c>
      <c r="C257" s="35" t="s">
        <v>69</v>
      </c>
      <c r="D257" s="36">
        <v>5604.8</v>
      </c>
      <c r="E257" s="35" t="s">
        <v>710</v>
      </c>
      <c r="F257" s="5" t="s">
        <v>712</v>
      </c>
      <c r="G257" s="7" t="s">
        <v>13</v>
      </c>
    </row>
    <row r="258" spans="1:7" ht="24">
      <c r="A258" s="4">
        <f t="shared" si="2"/>
        <v>255</v>
      </c>
      <c r="B258" s="15" t="s">
        <v>713</v>
      </c>
      <c r="C258" s="35" t="s">
        <v>10</v>
      </c>
      <c r="D258" s="36">
        <v>2326.5</v>
      </c>
      <c r="E258" s="35" t="s">
        <v>714</v>
      </c>
      <c r="F258" s="5" t="s">
        <v>715</v>
      </c>
      <c r="G258" s="7" t="s">
        <v>13</v>
      </c>
    </row>
    <row r="259" spans="1:7" ht="24">
      <c r="A259" s="4">
        <f t="shared" si="2"/>
        <v>256</v>
      </c>
      <c r="B259" s="15" t="s">
        <v>716</v>
      </c>
      <c r="C259" s="35" t="s">
        <v>10</v>
      </c>
      <c r="D259" s="36">
        <v>7207.2</v>
      </c>
      <c r="E259" s="35" t="s">
        <v>717</v>
      </c>
      <c r="F259" s="5" t="s">
        <v>718</v>
      </c>
      <c r="G259" s="7" t="s">
        <v>13</v>
      </c>
    </row>
    <row r="260" spans="1:7" ht="24">
      <c r="A260" s="4">
        <f t="shared" si="2"/>
        <v>257</v>
      </c>
      <c r="B260" s="15" t="s">
        <v>719</v>
      </c>
      <c r="C260" s="35" t="s">
        <v>10</v>
      </c>
      <c r="D260" s="36">
        <v>287.5</v>
      </c>
      <c r="E260" s="35" t="s">
        <v>720</v>
      </c>
      <c r="F260" s="5" t="s">
        <v>721</v>
      </c>
      <c r="G260" s="7" t="s">
        <v>13</v>
      </c>
    </row>
    <row r="261" spans="1:7" ht="36">
      <c r="A261" s="4">
        <f t="shared" si="2"/>
        <v>258</v>
      </c>
      <c r="B261" s="15" t="s">
        <v>722</v>
      </c>
      <c r="C261" s="35" t="s">
        <v>10</v>
      </c>
      <c r="D261" s="36">
        <v>4320</v>
      </c>
      <c r="E261" s="35" t="s">
        <v>723</v>
      </c>
      <c r="F261" s="5" t="s">
        <v>724</v>
      </c>
      <c r="G261" s="7" t="s">
        <v>13</v>
      </c>
    </row>
    <row r="262" spans="1:7" ht="24">
      <c r="A262" s="4">
        <f t="shared" si="2"/>
        <v>259</v>
      </c>
      <c r="B262" s="15" t="s">
        <v>725</v>
      </c>
      <c r="C262" s="35" t="s">
        <v>10</v>
      </c>
      <c r="D262" s="36">
        <v>800</v>
      </c>
      <c r="E262" s="35" t="s">
        <v>726</v>
      </c>
      <c r="F262" s="5" t="s">
        <v>727</v>
      </c>
      <c r="G262" s="7" t="s">
        <v>13</v>
      </c>
    </row>
    <row r="263" spans="1:7" ht="36">
      <c r="A263" s="4">
        <f t="shared" si="2"/>
        <v>260</v>
      </c>
      <c r="B263" s="15" t="s">
        <v>728</v>
      </c>
      <c r="C263" s="35" t="s">
        <v>559</v>
      </c>
      <c r="D263" s="36">
        <v>418358.8</v>
      </c>
      <c r="E263" s="35" t="s">
        <v>729</v>
      </c>
      <c r="F263" s="5" t="s">
        <v>730</v>
      </c>
      <c r="G263" s="7" t="s">
        <v>211</v>
      </c>
    </row>
    <row r="264" spans="1:7" ht="36">
      <c r="A264" s="4">
        <f t="shared" si="2"/>
        <v>261</v>
      </c>
      <c r="B264" s="15" t="s">
        <v>731</v>
      </c>
      <c r="C264" s="35" t="s">
        <v>44</v>
      </c>
      <c r="D264" s="36">
        <v>26668</v>
      </c>
      <c r="E264" s="35" t="s">
        <v>732</v>
      </c>
      <c r="F264" s="5" t="s">
        <v>733</v>
      </c>
      <c r="G264" s="7" t="s">
        <v>211</v>
      </c>
    </row>
    <row r="265" spans="1:7" ht="36">
      <c r="A265" s="4">
        <f t="shared" si="2"/>
        <v>262</v>
      </c>
      <c r="B265" s="15" t="s">
        <v>734</v>
      </c>
      <c r="C265" s="35" t="s">
        <v>215</v>
      </c>
      <c r="D265" s="36">
        <v>496.75</v>
      </c>
      <c r="E265" s="35" t="s">
        <v>735</v>
      </c>
      <c r="F265" s="5" t="s">
        <v>736</v>
      </c>
      <c r="G265" s="7" t="s">
        <v>211</v>
      </c>
    </row>
    <row r="266" spans="1:7" ht="72">
      <c r="A266" s="4">
        <f t="shared" si="2"/>
        <v>263</v>
      </c>
      <c r="B266" s="15" t="s">
        <v>737</v>
      </c>
      <c r="C266" s="35" t="s">
        <v>559</v>
      </c>
      <c r="D266" s="36">
        <v>3436442.08</v>
      </c>
      <c r="E266" s="35" t="s">
        <v>738</v>
      </c>
      <c r="F266" s="5" t="s">
        <v>739</v>
      </c>
      <c r="G266" s="7" t="s">
        <v>211</v>
      </c>
    </row>
    <row r="267" spans="1:7" ht="72">
      <c r="A267" s="4">
        <f t="shared" si="2"/>
        <v>264</v>
      </c>
      <c r="B267" s="15" t="s">
        <v>740</v>
      </c>
      <c r="C267" s="35" t="s">
        <v>215</v>
      </c>
      <c r="D267" s="36">
        <v>16422</v>
      </c>
      <c r="E267" s="35" t="s">
        <v>741</v>
      </c>
      <c r="F267" s="5" t="s">
        <v>742</v>
      </c>
      <c r="G267" s="7" t="s">
        <v>211</v>
      </c>
    </row>
    <row r="268" spans="1:7" ht="96">
      <c r="A268" s="4">
        <f t="shared" si="2"/>
        <v>265</v>
      </c>
      <c r="B268" s="15" t="s">
        <v>743</v>
      </c>
      <c r="C268" s="35" t="s">
        <v>215</v>
      </c>
      <c r="D268" s="36">
        <v>13246.37</v>
      </c>
      <c r="E268" s="35" t="s">
        <v>744</v>
      </c>
      <c r="F268" s="5" t="s">
        <v>745</v>
      </c>
      <c r="G268" s="7" t="s">
        <v>211</v>
      </c>
    </row>
    <row r="269" spans="1:7" ht="24">
      <c r="A269" s="4">
        <f t="shared" si="2"/>
        <v>266</v>
      </c>
      <c r="B269" s="15" t="s">
        <v>746</v>
      </c>
      <c r="C269" s="35" t="s">
        <v>215</v>
      </c>
      <c r="D269" s="36">
        <v>4189.5</v>
      </c>
      <c r="E269" s="35" t="s">
        <v>747</v>
      </c>
      <c r="F269" s="5" t="s">
        <v>748</v>
      </c>
      <c r="G269" s="7" t="s">
        <v>211</v>
      </c>
    </row>
    <row r="270" spans="1:7" ht="24">
      <c r="A270" s="4">
        <f t="shared" si="2"/>
        <v>267</v>
      </c>
      <c r="B270" s="15" t="s">
        <v>749</v>
      </c>
      <c r="C270" s="35" t="s">
        <v>215</v>
      </c>
      <c r="D270" s="36">
        <v>7658.59</v>
      </c>
      <c r="E270" s="35" t="s">
        <v>750</v>
      </c>
      <c r="F270" s="5" t="s">
        <v>751</v>
      </c>
      <c r="G270" s="7" t="s">
        <v>211</v>
      </c>
    </row>
    <row r="271" spans="1:7" ht="60">
      <c r="A271" s="4">
        <f t="shared" si="2"/>
        <v>268</v>
      </c>
      <c r="B271" s="15" t="s">
        <v>752</v>
      </c>
      <c r="C271" s="35" t="s">
        <v>15</v>
      </c>
      <c r="D271" s="36">
        <v>36558</v>
      </c>
      <c r="E271" s="35" t="s">
        <v>753</v>
      </c>
      <c r="F271" s="5" t="s">
        <v>754</v>
      </c>
      <c r="G271" s="7" t="s">
        <v>218</v>
      </c>
    </row>
    <row r="272" spans="1:7" ht="36">
      <c r="A272" s="4">
        <f t="shared" si="2"/>
        <v>269</v>
      </c>
      <c r="B272" s="15" t="s">
        <v>755</v>
      </c>
      <c r="C272" s="35" t="s">
        <v>15</v>
      </c>
      <c r="D272" s="36">
        <v>28560</v>
      </c>
      <c r="E272" s="35" t="s">
        <v>756</v>
      </c>
      <c r="F272" s="5" t="s">
        <v>757</v>
      </c>
      <c r="G272" s="7" t="s">
        <v>218</v>
      </c>
    </row>
    <row r="273" spans="1:7" ht="24">
      <c r="A273" s="4">
        <f t="shared" si="2"/>
        <v>270</v>
      </c>
      <c r="B273" s="15" t="s">
        <v>758</v>
      </c>
      <c r="C273" s="35" t="s">
        <v>215</v>
      </c>
      <c r="D273" s="36">
        <v>2950</v>
      </c>
      <c r="E273" s="35" t="s">
        <v>759</v>
      </c>
      <c r="F273" s="5" t="s">
        <v>760</v>
      </c>
      <c r="G273" s="7" t="s">
        <v>761</v>
      </c>
    </row>
    <row r="274" spans="1:7" ht="252">
      <c r="A274" s="4">
        <f t="shared" si="2"/>
        <v>271</v>
      </c>
      <c r="B274" s="15" t="s">
        <v>762</v>
      </c>
      <c r="C274" s="35" t="s">
        <v>215</v>
      </c>
      <c r="D274" s="37">
        <v>119000</v>
      </c>
      <c r="E274" s="35" t="s">
        <v>763</v>
      </c>
      <c r="F274" s="5" t="s">
        <v>764</v>
      </c>
      <c r="G274" s="7" t="s">
        <v>203</v>
      </c>
    </row>
    <row r="275" spans="1:7" ht="72">
      <c r="A275" s="4">
        <f t="shared" si="2"/>
        <v>272</v>
      </c>
      <c r="B275" s="15" t="s">
        <v>765</v>
      </c>
      <c r="C275" s="35" t="s">
        <v>92</v>
      </c>
      <c r="D275" s="38">
        <v>114137.55</v>
      </c>
      <c r="E275" s="35" t="s">
        <v>766</v>
      </c>
      <c r="F275" s="5" t="s">
        <v>767</v>
      </c>
      <c r="G275" s="7" t="s">
        <v>768</v>
      </c>
    </row>
    <row r="276" spans="1:7" ht="60">
      <c r="A276" s="4">
        <f t="shared" si="2"/>
        <v>273</v>
      </c>
      <c r="B276" s="15" t="s">
        <v>769</v>
      </c>
      <c r="C276" s="35" t="s">
        <v>215</v>
      </c>
      <c r="D276" s="36">
        <v>5861.98</v>
      </c>
      <c r="E276" s="35" t="s">
        <v>770</v>
      </c>
      <c r="F276" s="5" t="s">
        <v>771</v>
      </c>
      <c r="G276" s="7" t="s">
        <v>473</v>
      </c>
    </row>
    <row r="277" spans="1:7" ht="38.25">
      <c r="A277" s="4">
        <f t="shared" si="2"/>
        <v>274</v>
      </c>
      <c r="B277" s="15" t="s">
        <v>772</v>
      </c>
      <c r="C277" s="20" t="s">
        <v>15</v>
      </c>
      <c r="D277" s="21">
        <v>23592.799999999999</v>
      </c>
      <c r="E277" s="20" t="s">
        <v>773</v>
      </c>
      <c r="F277" s="5" t="s">
        <v>774</v>
      </c>
      <c r="G277" s="7" t="s">
        <v>13</v>
      </c>
    </row>
    <row r="278" spans="1:7" ht="36">
      <c r="A278" s="4">
        <f t="shared" si="2"/>
        <v>275</v>
      </c>
      <c r="B278" s="15" t="s">
        <v>229</v>
      </c>
      <c r="C278" s="20" t="s">
        <v>22</v>
      </c>
      <c r="D278" s="39">
        <v>502080</v>
      </c>
      <c r="E278" s="20" t="s">
        <v>775</v>
      </c>
      <c r="F278" s="5" t="s">
        <v>231</v>
      </c>
      <c r="G278" s="7" t="s">
        <v>13</v>
      </c>
    </row>
    <row r="279" spans="1:7" ht="60">
      <c r="A279" s="4">
        <f t="shared" si="2"/>
        <v>276</v>
      </c>
      <c r="B279" s="15" t="s">
        <v>776</v>
      </c>
      <c r="C279" s="20" t="s">
        <v>10</v>
      </c>
      <c r="D279" s="21">
        <v>4348.8</v>
      </c>
      <c r="E279" s="20" t="s">
        <v>777</v>
      </c>
      <c r="F279" s="5" t="s">
        <v>377</v>
      </c>
      <c r="G279" s="7" t="s">
        <v>13</v>
      </c>
    </row>
    <row r="280" spans="1:7" ht="36">
      <c r="A280" s="4">
        <f t="shared" si="2"/>
        <v>277</v>
      </c>
      <c r="B280" s="15" t="s">
        <v>778</v>
      </c>
      <c r="C280" s="20" t="s">
        <v>10</v>
      </c>
      <c r="D280" s="21">
        <v>1390.24</v>
      </c>
      <c r="E280" s="20" t="s">
        <v>779</v>
      </c>
      <c r="F280" s="5" t="s">
        <v>780</v>
      </c>
      <c r="G280" s="7" t="s">
        <v>13</v>
      </c>
    </row>
    <row r="281" spans="1:7" ht="48">
      <c r="A281" s="4">
        <f t="shared" ref="A281:A344" si="3">A280+1</f>
        <v>278</v>
      </c>
      <c r="B281" s="15" t="s">
        <v>781</v>
      </c>
      <c r="C281" s="20" t="s">
        <v>10</v>
      </c>
      <c r="D281" s="21">
        <v>4590</v>
      </c>
      <c r="E281" s="20" t="s">
        <v>782</v>
      </c>
      <c r="F281" s="5" t="s">
        <v>783</v>
      </c>
      <c r="G281" s="7" t="s">
        <v>13</v>
      </c>
    </row>
    <row r="282" spans="1:7" ht="25.5">
      <c r="A282" s="4">
        <f t="shared" si="3"/>
        <v>279</v>
      </c>
      <c r="B282" s="15" t="s">
        <v>784</v>
      </c>
      <c r="C282" s="20" t="s">
        <v>10</v>
      </c>
      <c r="D282" s="21">
        <v>9405</v>
      </c>
      <c r="E282" s="20" t="s">
        <v>785</v>
      </c>
      <c r="F282" s="5" t="s">
        <v>786</v>
      </c>
      <c r="G282" s="7" t="s">
        <v>13</v>
      </c>
    </row>
    <row r="283" spans="1:7" ht="25.5">
      <c r="A283" s="4">
        <f t="shared" si="3"/>
        <v>280</v>
      </c>
      <c r="B283" s="15" t="s">
        <v>787</v>
      </c>
      <c r="C283" s="20" t="s">
        <v>10</v>
      </c>
      <c r="D283" s="21">
        <v>3515</v>
      </c>
      <c r="E283" s="20" t="s">
        <v>788</v>
      </c>
      <c r="F283" s="5" t="s">
        <v>789</v>
      </c>
      <c r="G283" s="7" t="s">
        <v>13</v>
      </c>
    </row>
    <row r="284" spans="1:7" ht="25.5">
      <c r="A284" s="4">
        <f t="shared" si="3"/>
        <v>281</v>
      </c>
      <c r="B284" s="15" t="s">
        <v>790</v>
      </c>
      <c r="C284" s="20" t="s">
        <v>10</v>
      </c>
      <c r="D284" s="39">
        <v>24054.84</v>
      </c>
      <c r="E284" s="20" t="s">
        <v>791</v>
      </c>
      <c r="F284" s="5" t="s">
        <v>363</v>
      </c>
      <c r="G284" s="7" t="s">
        <v>13</v>
      </c>
    </row>
    <row r="285" spans="1:7" ht="25.5">
      <c r="A285" s="4">
        <f t="shared" si="3"/>
        <v>282</v>
      </c>
      <c r="B285" s="15" t="s">
        <v>792</v>
      </c>
      <c r="C285" s="20" t="s">
        <v>22</v>
      </c>
      <c r="D285" s="39">
        <v>81311.839999999997</v>
      </c>
      <c r="E285" s="20" t="s">
        <v>793</v>
      </c>
      <c r="F285" s="5" t="s">
        <v>363</v>
      </c>
      <c r="G285" s="7" t="s">
        <v>13</v>
      </c>
    </row>
    <row r="286" spans="1:7" ht="25.5">
      <c r="A286" s="4">
        <f t="shared" si="3"/>
        <v>283</v>
      </c>
      <c r="B286" s="15" t="s">
        <v>794</v>
      </c>
      <c r="C286" s="20" t="s">
        <v>10</v>
      </c>
      <c r="D286" s="29">
        <v>13859.45</v>
      </c>
      <c r="E286" s="20" t="s">
        <v>795</v>
      </c>
      <c r="F286" s="5" t="s">
        <v>796</v>
      </c>
      <c r="G286" s="7" t="s">
        <v>13</v>
      </c>
    </row>
    <row r="287" spans="1:7" ht="120">
      <c r="A287" s="4">
        <f t="shared" si="3"/>
        <v>284</v>
      </c>
      <c r="B287" s="15" t="s">
        <v>797</v>
      </c>
      <c r="C287" s="20" t="s">
        <v>10</v>
      </c>
      <c r="D287" s="29">
        <v>5229.55</v>
      </c>
      <c r="E287" s="20" t="s">
        <v>798</v>
      </c>
      <c r="F287" s="5" t="s">
        <v>799</v>
      </c>
      <c r="G287" s="7" t="s">
        <v>13</v>
      </c>
    </row>
    <row r="288" spans="1:7" ht="120">
      <c r="A288" s="4">
        <f t="shared" si="3"/>
        <v>285</v>
      </c>
      <c r="B288" s="15" t="s">
        <v>800</v>
      </c>
      <c r="C288" s="20" t="s">
        <v>10</v>
      </c>
      <c r="D288" s="29">
        <v>1549.74</v>
      </c>
      <c r="E288" s="20" t="s">
        <v>801</v>
      </c>
      <c r="F288" s="5" t="s">
        <v>802</v>
      </c>
      <c r="G288" s="7" t="s">
        <v>13</v>
      </c>
    </row>
    <row r="289" spans="1:7" ht="120">
      <c r="A289" s="4">
        <f t="shared" si="3"/>
        <v>286</v>
      </c>
      <c r="B289" s="15" t="s">
        <v>803</v>
      </c>
      <c r="C289" s="20" t="s">
        <v>10</v>
      </c>
      <c r="D289" s="29">
        <v>1746.36</v>
      </c>
      <c r="E289" s="20" t="s">
        <v>804</v>
      </c>
      <c r="F289" s="5" t="s">
        <v>805</v>
      </c>
      <c r="G289" s="7" t="s">
        <v>13</v>
      </c>
    </row>
    <row r="290" spans="1:7" ht="72">
      <c r="A290" s="4">
        <f t="shared" si="3"/>
        <v>287</v>
      </c>
      <c r="B290" s="15" t="s">
        <v>806</v>
      </c>
      <c r="C290" s="20" t="s">
        <v>44</v>
      </c>
      <c r="D290" s="29">
        <v>10578.91</v>
      </c>
      <c r="E290" s="20" t="s">
        <v>807</v>
      </c>
      <c r="F290" s="5" t="s">
        <v>808</v>
      </c>
      <c r="G290" s="7" t="s">
        <v>13</v>
      </c>
    </row>
    <row r="291" spans="1:7" ht="36">
      <c r="A291" s="4">
        <f t="shared" si="3"/>
        <v>288</v>
      </c>
      <c r="B291" s="15" t="s">
        <v>809</v>
      </c>
      <c r="C291" s="20" t="s">
        <v>10</v>
      </c>
      <c r="D291" s="29">
        <v>150</v>
      </c>
      <c r="E291" s="20" t="s">
        <v>810</v>
      </c>
      <c r="F291" s="5" t="s">
        <v>811</v>
      </c>
      <c r="G291" s="7" t="s">
        <v>13</v>
      </c>
    </row>
    <row r="292" spans="1:7" ht="36">
      <c r="A292" s="4">
        <f t="shared" si="3"/>
        <v>289</v>
      </c>
      <c r="B292" s="15" t="s">
        <v>812</v>
      </c>
      <c r="C292" s="20" t="s">
        <v>10</v>
      </c>
      <c r="D292" s="29">
        <v>4417.3999999999996</v>
      </c>
      <c r="E292" s="20" t="s">
        <v>813</v>
      </c>
      <c r="F292" s="5" t="s">
        <v>814</v>
      </c>
      <c r="G292" s="7" t="s">
        <v>13</v>
      </c>
    </row>
    <row r="293" spans="1:7" ht="409.5">
      <c r="A293" s="4">
        <f t="shared" si="3"/>
        <v>290</v>
      </c>
      <c r="B293" s="15" t="s">
        <v>815</v>
      </c>
      <c r="C293" s="20" t="s">
        <v>10</v>
      </c>
      <c r="D293" s="29">
        <v>40307.760000000002</v>
      </c>
      <c r="E293" s="20" t="s">
        <v>816</v>
      </c>
      <c r="F293" s="5" t="s">
        <v>817</v>
      </c>
      <c r="G293" s="7" t="s">
        <v>13</v>
      </c>
    </row>
    <row r="294" spans="1:7" ht="25.5">
      <c r="A294" s="4">
        <f t="shared" si="3"/>
        <v>291</v>
      </c>
      <c r="B294" s="15" t="s">
        <v>818</v>
      </c>
      <c r="C294" s="20" t="s">
        <v>10</v>
      </c>
      <c r="D294" s="29">
        <v>850</v>
      </c>
      <c r="E294" s="20" t="s">
        <v>819</v>
      </c>
      <c r="F294" s="5" t="s">
        <v>820</v>
      </c>
      <c r="G294" s="7" t="s">
        <v>13</v>
      </c>
    </row>
    <row r="295" spans="1:7" ht="108">
      <c r="A295" s="4">
        <f t="shared" si="3"/>
        <v>292</v>
      </c>
      <c r="B295" s="15" t="s">
        <v>821</v>
      </c>
      <c r="C295" s="20" t="s">
        <v>10</v>
      </c>
      <c r="D295" s="29">
        <v>8470.19</v>
      </c>
      <c r="E295" s="20" t="s">
        <v>822</v>
      </c>
      <c r="F295" s="5" t="s">
        <v>823</v>
      </c>
      <c r="G295" s="7" t="s">
        <v>13</v>
      </c>
    </row>
    <row r="296" spans="1:7" ht="36">
      <c r="A296" s="4">
        <f t="shared" si="3"/>
        <v>293</v>
      </c>
      <c r="B296" s="15" t="s">
        <v>824</v>
      </c>
      <c r="C296" s="20" t="s">
        <v>10</v>
      </c>
      <c r="D296" s="29">
        <v>2085.84</v>
      </c>
      <c r="E296" s="20" t="s">
        <v>825</v>
      </c>
      <c r="F296" s="5" t="s">
        <v>826</v>
      </c>
      <c r="G296" s="7" t="s">
        <v>13</v>
      </c>
    </row>
    <row r="297" spans="1:7" ht="25.5">
      <c r="A297" s="4">
        <f t="shared" si="3"/>
        <v>294</v>
      </c>
      <c r="B297" s="15" t="s">
        <v>827</v>
      </c>
      <c r="C297" s="20" t="s">
        <v>10</v>
      </c>
      <c r="D297" s="29">
        <v>2000</v>
      </c>
      <c r="E297" s="20" t="s">
        <v>828</v>
      </c>
      <c r="F297" s="5" t="s">
        <v>829</v>
      </c>
      <c r="G297" s="7" t="s">
        <v>13</v>
      </c>
    </row>
    <row r="298" spans="1:7" ht="36">
      <c r="A298" s="4">
        <f t="shared" si="3"/>
        <v>295</v>
      </c>
      <c r="B298" s="15" t="s">
        <v>830</v>
      </c>
      <c r="C298" s="20" t="s">
        <v>10</v>
      </c>
      <c r="D298" s="29">
        <v>2423.54</v>
      </c>
      <c r="E298" s="20" t="s">
        <v>831</v>
      </c>
      <c r="F298" s="5" t="s">
        <v>832</v>
      </c>
      <c r="G298" s="7" t="s">
        <v>13</v>
      </c>
    </row>
    <row r="299" spans="1:7" ht="108">
      <c r="A299" s="4">
        <f t="shared" si="3"/>
        <v>296</v>
      </c>
      <c r="B299" s="15" t="s">
        <v>833</v>
      </c>
      <c r="C299" s="20" t="s">
        <v>10</v>
      </c>
      <c r="D299" s="29">
        <v>2244.7800000000002</v>
      </c>
      <c r="E299" s="20" t="s">
        <v>777</v>
      </c>
      <c r="F299" s="5" t="s">
        <v>834</v>
      </c>
      <c r="G299" s="7" t="s">
        <v>13</v>
      </c>
    </row>
    <row r="300" spans="1:7" ht="72">
      <c r="A300" s="4">
        <f t="shared" si="3"/>
        <v>297</v>
      </c>
      <c r="B300" s="15" t="s">
        <v>835</v>
      </c>
      <c r="C300" s="20" t="s">
        <v>10</v>
      </c>
      <c r="D300" s="29">
        <v>9509.18</v>
      </c>
      <c r="E300" s="20" t="s">
        <v>836</v>
      </c>
      <c r="F300" s="5" t="s">
        <v>837</v>
      </c>
      <c r="G300" s="7" t="s">
        <v>13</v>
      </c>
    </row>
    <row r="301" spans="1:7" ht="25.5">
      <c r="A301" s="4">
        <f t="shared" si="3"/>
        <v>298</v>
      </c>
      <c r="B301" s="15" t="s">
        <v>838</v>
      </c>
      <c r="C301" s="20" t="s">
        <v>10</v>
      </c>
      <c r="D301" s="29">
        <v>558</v>
      </c>
      <c r="E301" s="20" t="s">
        <v>839</v>
      </c>
      <c r="F301" s="5" t="s">
        <v>840</v>
      </c>
      <c r="G301" s="7" t="s">
        <v>13</v>
      </c>
    </row>
    <row r="302" spans="1:7" ht="25.5">
      <c r="A302" s="4">
        <f t="shared" si="3"/>
        <v>299</v>
      </c>
      <c r="B302" s="15" t="s">
        <v>841</v>
      </c>
      <c r="C302" s="20" t="s">
        <v>10</v>
      </c>
      <c r="D302" s="29">
        <v>359.68</v>
      </c>
      <c r="E302" s="20" t="s">
        <v>842</v>
      </c>
      <c r="F302" s="5" t="s">
        <v>843</v>
      </c>
      <c r="G302" s="7" t="s">
        <v>13</v>
      </c>
    </row>
    <row r="303" spans="1:7" ht="25.5">
      <c r="A303" s="4">
        <f t="shared" si="3"/>
        <v>300</v>
      </c>
      <c r="B303" s="15" t="s">
        <v>844</v>
      </c>
      <c r="C303" s="20" t="s">
        <v>44</v>
      </c>
      <c r="D303" s="29">
        <v>14444</v>
      </c>
      <c r="E303" s="20" t="s">
        <v>845</v>
      </c>
      <c r="F303" s="5" t="s">
        <v>846</v>
      </c>
      <c r="G303" s="7" t="s">
        <v>13</v>
      </c>
    </row>
    <row r="304" spans="1:7" ht="48">
      <c r="A304" s="4">
        <f t="shared" si="3"/>
        <v>301</v>
      </c>
      <c r="B304" s="15" t="s">
        <v>847</v>
      </c>
      <c r="C304" s="20" t="s">
        <v>10</v>
      </c>
      <c r="D304" s="29">
        <v>818.4</v>
      </c>
      <c r="E304" s="20" t="s">
        <v>848</v>
      </c>
      <c r="F304" s="5" t="s">
        <v>849</v>
      </c>
      <c r="G304" s="7" t="s">
        <v>13</v>
      </c>
    </row>
    <row r="305" spans="1:7" ht="25.5">
      <c r="A305" s="4">
        <f t="shared" si="3"/>
        <v>302</v>
      </c>
      <c r="B305" s="15" t="s">
        <v>850</v>
      </c>
      <c r="C305" s="20" t="s">
        <v>10</v>
      </c>
      <c r="D305" s="29">
        <v>768.1</v>
      </c>
      <c r="E305" s="20" t="s">
        <v>851</v>
      </c>
      <c r="F305" s="5" t="s">
        <v>852</v>
      </c>
      <c r="G305" s="7" t="s">
        <v>13</v>
      </c>
    </row>
    <row r="306" spans="1:7" ht="25.5">
      <c r="A306" s="4">
        <f t="shared" si="3"/>
        <v>303</v>
      </c>
      <c r="B306" s="15" t="s">
        <v>853</v>
      </c>
      <c r="C306" s="20" t="s">
        <v>10</v>
      </c>
      <c r="D306" s="29">
        <v>500</v>
      </c>
      <c r="E306" s="20" t="s">
        <v>854</v>
      </c>
      <c r="F306" s="5" t="s">
        <v>855</v>
      </c>
      <c r="G306" s="7" t="s">
        <v>13</v>
      </c>
    </row>
    <row r="307" spans="1:7" ht="36">
      <c r="A307" s="4">
        <f t="shared" si="3"/>
        <v>304</v>
      </c>
      <c r="B307" s="15" t="s">
        <v>856</v>
      </c>
      <c r="C307" s="20" t="s">
        <v>10</v>
      </c>
      <c r="D307" s="29">
        <v>3200</v>
      </c>
      <c r="E307" s="20" t="s">
        <v>857</v>
      </c>
      <c r="F307" s="5" t="s">
        <v>858</v>
      </c>
      <c r="G307" s="7" t="s">
        <v>13</v>
      </c>
    </row>
    <row r="308" spans="1:7" ht="36">
      <c r="A308" s="4">
        <f t="shared" si="3"/>
        <v>305</v>
      </c>
      <c r="B308" s="15" t="s">
        <v>859</v>
      </c>
      <c r="C308" s="20" t="s">
        <v>10</v>
      </c>
      <c r="D308" s="29">
        <v>1200</v>
      </c>
      <c r="E308" s="20" t="s">
        <v>860</v>
      </c>
      <c r="F308" s="5" t="s">
        <v>861</v>
      </c>
      <c r="G308" s="7" t="s">
        <v>13</v>
      </c>
    </row>
    <row r="309" spans="1:7" ht="48">
      <c r="A309" s="4">
        <f t="shared" si="3"/>
        <v>306</v>
      </c>
      <c r="B309" s="15" t="s">
        <v>862</v>
      </c>
      <c r="C309" s="20" t="s">
        <v>10</v>
      </c>
      <c r="D309" s="29">
        <v>1450</v>
      </c>
      <c r="E309" s="20" t="s">
        <v>863</v>
      </c>
      <c r="F309" s="5" t="s">
        <v>864</v>
      </c>
      <c r="G309" s="7" t="s">
        <v>13</v>
      </c>
    </row>
    <row r="310" spans="1:7" ht="25.5">
      <c r="A310" s="4">
        <f t="shared" si="3"/>
        <v>307</v>
      </c>
      <c r="B310" s="15" t="s">
        <v>865</v>
      </c>
      <c r="C310" s="20" t="s">
        <v>10</v>
      </c>
      <c r="D310" s="29">
        <v>297.8</v>
      </c>
      <c r="E310" s="20" t="s">
        <v>866</v>
      </c>
      <c r="F310" s="5" t="s">
        <v>382</v>
      </c>
      <c r="G310" s="7" t="s">
        <v>13</v>
      </c>
    </row>
    <row r="311" spans="1:7" ht="84">
      <c r="A311" s="4">
        <f t="shared" si="3"/>
        <v>308</v>
      </c>
      <c r="B311" s="15" t="s">
        <v>867</v>
      </c>
      <c r="C311" s="20" t="s">
        <v>10</v>
      </c>
      <c r="D311" s="29">
        <v>2518.4499999999998</v>
      </c>
      <c r="E311" s="20" t="s">
        <v>868</v>
      </c>
      <c r="F311" s="5" t="s">
        <v>869</v>
      </c>
      <c r="G311" s="7" t="s">
        <v>13</v>
      </c>
    </row>
    <row r="312" spans="1:7" ht="25.5">
      <c r="A312" s="4">
        <f t="shared" si="3"/>
        <v>309</v>
      </c>
      <c r="B312" s="15" t="s">
        <v>870</v>
      </c>
      <c r="C312" s="20" t="s">
        <v>10</v>
      </c>
      <c r="D312" s="29">
        <v>1284.22</v>
      </c>
      <c r="E312" s="20" t="s">
        <v>871</v>
      </c>
      <c r="F312" s="5" t="s">
        <v>872</v>
      </c>
      <c r="G312" s="7" t="s">
        <v>13</v>
      </c>
    </row>
    <row r="313" spans="1:7" ht="25.5">
      <c r="A313" s="4">
        <f t="shared" si="3"/>
        <v>310</v>
      </c>
      <c r="B313" s="15" t="s">
        <v>873</v>
      </c>
      <c r="C313" s="20" t="s">
        <v>10</v>
      </c>
      <c r="D313" s="29">
        <v>10999</v>
      </c>
      <c r="E313" s="20" t="s">
        <v>874</v>
      </c>
      <c r="F313" s="5" t="s">
        <v>384</v>
      </c>
      <c r="G313" s="7" t="s">
        <v>13</v>
      </c>
    </row>
    <row r="314" spans="1:7" ht="60">
      <c r="A314" s="4">
        <f t="shared" si="3"/>
        <v>311</v>
      </c>
      <c r="B314" s="15" t="s">
        <v>875</v>
      </c>
      <c r="C314" s="20" t="s">
        <v>10</v>
      </c>
      <c r="D314" s="29">
        <v>3987.6</v>
      </c>
      <c r="E314" s="20" t="s">
        <v>876</v>
      </c>
      <c r="F314" s="5" t="s">
        <v>877</v>
      </c>
      <c r="G314" s="7" t="s">
        <v>13</v>
      </c>
    </row>
    <row r="315" spans="1:7" ht="25.5">
      <c r="A315" s="4">
        <f t="shared" si="3"/>
        <v>312</v>
      </c>
      <c r="B315" s="15" t="s">
        <v>878</v>
      </c>
      <c r="C315" s="20" t="s">
        <v>44</v>
      </c>
      <c r="D315" s="29">
        <v>1285.23</v>
      </c>
      <c r="E315" s="20" t="s">
        <v>879</v>
      </c>
      <c r="F315" s="5" t="s">
        <v>880</v>
      </c>
      <c r="G315" s="7" t="s">
        <v>13</v>
      </c>
    </row>
    <row r="316" spans="1:7" ht="25.5">
      <c r="A316" s="4">
        <f t="shared" si="3"/>
        <v>313</v>
      </c>
      <c r="B316" s="15" t="s">
        <v>881</v>
      </c>
      <c r="C316" s="20" t="s">
        <v>10</v>
      </c>
      <c r="D316" s="29">
        <v>7000</v>
      </c>
      <c r="E316" s="20" t="s">
        <v>882</v>
      </c>
      <c r="F316" s="5" t="s">
        <v>883</v>
      </c>
      <c r="G316" s="7" t="s">
        <v>13</v>
      </c>
    </row>
    <row r="317" spans="1:7" ht="48">
      <c r="A317" s="4">
        <f t="shared" si="3"/>
        <v>314</v>
      </c>
      <c r="B317" s="15" t="s">
        <v>884</v>
      </c>
      <c r="C317" s="20" t="s">
        <v>10</v>
      </c>
      <c r="D317" s="29">
        <v>2450</v>
      </c>
      <c r="E317" s="20" t="s">
        <v>885</v>
      </c>
      <c r="F317" s="5" t="s">
        <v>886</v>
      </c>
      <c r="G317" s="7" t="s">
        <v>13</v>
      </c>
    </row>
    <row r="318" spans="1:7" ht="25.5">
      <c r="A318" s="4">
        <f t="shared" si="3"/>
        <v>315</v>
      </c>
      <c r="B318" s="15" t="s">
        <v>887</v>
      </c>
      <c r="C318" s="20" t="s">
        <v>10</v>
      </c>
      <c r="D318" s="29">
        <v>2390</v>
      </c>
      <c r="E318" s="20" t="s">
        <v>888</v>
      </c>
      <c r="F318" s="5" t="s">
        <v>889</v>
      </c>
      <c r="G318" s="7" t="s">
        <v>13</v>
      </c>
    </row>
    <row r="319" spans="1:7" ht="36">
      <c r="A319" s="4">
        <f t="shared" si="3"/>
        <v>316</v>
      </c>
      <c r="B319" s="15" t="s">
        <v>890</v>
      </c>
      <c r="C319" s="20" t="s">
        <v>10</v>
      </c>
      <c r="D319" s="29">
        <v>2390</v>
      </c>
      <c r="E319" s="20" t="s">
        <v>891</v>
      </c>
      <c r="F319" s="5" t="s">
        <v>892</v>
      </c>
      <c r="G319" s="7" t="s">
        <v>13</v>
      </c>
    </row>
    <row r="320" spans="1:7" ht="25.5">
      <c r="A320" s="4">
        <f t="shared" si="3"/>
        <v>317</v>
      </c>
      <c r="B320" s="15" t="s">
        <v>893</v>
      </c>
      <c r="C320" s="20" t="s">
        <v>10</v>
      </c>
      <c r="D320" s="29">
        <v>4000</v>
      </c>
      <c r="E320" s="20" t="s">
        <v>894</v>
      </c>
      <c r="F320" s="5" t="s">
        <v>895</v>
      </c>
      <c r="G320" s="7" t="s">
        <v>13</v>
      </c>
    </row>
    <row r="321" spans="1:7" ht="24">
      <c r="A321" s="4">
        <f t="shared" si="3"/>
        <v>318</v>
      </c>
      <c r="B321" s="15" t="s">
        <v>896</v>
      </c>
      <c r="C321" s="20" t="s">
        <v>10</v>
      </c>
      <c r="D321" s="29">
        <v>1464.4</v>
      </c>
      <c r="E321" s="20" t="s">
        <v>897</v>
      </c>
      <c r="F321" s="5" t="s">
        <v>898</v>
      </c>
      <c r="G321" s="7" t="s">
        <v>13</v>
      </c>
    </row>
    <row r="322" spans="1:7" ht="24">
      <c r="A322" s="4">
        <f t="shared" si="3"/>
        <v>319</v>
      </c>
      <c r="B322" s="15" t="s">
        <v>899</v>
      </c>
      <c r="C322" s="20" t="s">
        <v>220</v>
      </c>
      <c r="D322" s="29">
        <v>15606.96</v>
      </c>
      <c r="E322" s="20" t="s">
        <v>900</v>
      </c>
      <c r="F322" s="5" t="s">
        <v>12</v>
      </c>
      <c r="G322" s="7" t="s">
        <v>13</v>
      </c>
    </row>
    <row r="323" spans="1:7" ht="48">
      <c r="A323" s="4">
        <f t="shared" si="3"/>
        <v>320</v>
      </c>
      <c r="B323" s="15" t="s">
        <v>901</v>
      </c>
      <c r="C323" s="20" t="s">
        <v>10</v>
      </c>
      <c r="D323" s="29">
        <v>3900</v>
      </c>
      <c r="E323" s="20" t="s">
        <v>902</v>
      </c>
      <c r="F323" s="5" t="s">
        <v>463</v>
      </c>
      <c r="G323" s="7" t="s">
        <v>13</v>
      </c>
    </row>
    <row r="324" spans="1:7" ht="60">
      <c r="A324" s="4">
        <f t="shared" si="3"/>
        <v>321</v>
      </c>
      <c r="B324" s="15" t="s">
        <v>903</v>
      </c>
      <c r="C324" s="20" t="s">
        <v>10</v>
      </c>
      <c r="D324" s="29">
        <v>2352.1999999999998</v>
      </c>
      <c r="E324" s="20" t="s">
        <v>904</v>
      </c>
      <c r="F324" s="5" t="s">
        <v>413</v>
      </c>
      <c r="G324" s="7" t="s">
        <v>13</v>
      </c>
    </row>
    <row r="325" spans="1:7" ht="25.5">
      <c r="A325" s="4">
        <f t="shared" si="3"/>
        <v>322</v>
      </c>
      <c r="B325" s="15" t="s">
        <v>905</v>
      </c>
      <c r="C325" s="20" t="s">
        <v>10</v>
      </c>
      <c r="D325" s="29">
        <v>947</v>
      </c>
      <c r="E325" s="20" t="s">
        <v>906</v>
      </c>
      <c r="F325" s="5" t="s">
        <v>907</v>
      </c>
      <c r="G325" s="7" t="s">
        <v>13</v>
      </c>
    </row>
    <row r="326" spans="1:7" ht="25.5">
      <c r="A326" s="4">
        <f t="shared" si="3"/>
        <v>323</v>
      </c>
      <c r="B326" s="15" t="s">
        <v>908</v>
      </c>
      <c r="C326" s="20" t="s">
        <v>10</v>
      </c>
      <c r="D326" s="29">
        <v>4400</v>
      </c>
      <c r="E326" s="20" t="s">
        <v>909</v>
      </c>
      <c r="F326" s="5" t="s">
        <v>910</v>
      </c>
      <c r="G326" s="7" t="s">
        <v>13</v>
      </c>
    </row>
    <row r="327" spans="1:7" ht="409.5">
      <c r="A327" s="4">
        <f t="shared" si="3"/>
        <v>324</v>
      </c>
      <c r="B327" s="15" t="s">
        <v>911</v>
      </c>
      <c r="C327" s="20" t="s">
        <v>10</v>
      </c>
      <c r="D327" s="29">
        <v>18715</v>
      </c>
      <c r="E327" s="20" t="s">
        <v>912</v>
      </c>
      <c r="F327" s="5" t="s">
        <v>913</v>
      </c>
      <c r="G327" s="7" t="s">
        <v>13</v>
      </c>
    </row>
    <row r="328" spans="1:7" ht="36">
      <c r="A328" s="4">
        <f t="shared" si="3"/>
        <v>325</v>
      </c>
      <c r="B328" s="15" t="s">
        <v>914</v>
      </c>
      <c r="C328" s="20" t="s">
        <v>10</v>
      </c>
      <c r="D328" s="29">
        <v>640</v>
      </c>
      <c r="E328" s="20" t="s">
        <v>915</v>
      </c>
      <c r="F328" s="5" t="s">
        <v>916</v>
      </c>
      <c r="G328" s="7" t="s">
        <v>13</v>
      </c>
    </row>
    <row r="329" spans="1:7" ht="25.5">
      <c r="A329" s="4">
        <f t="shared" si="3"/>
        <v>326</v>
      </c>
      <c r="B329" s="15" t="s">
        <v>917</v>
      </c>
      <c r="C329" s="20" t="s">
        <v>10</v>
      </c>
      <c r="D329" s="29">
        <v>8532.4</v>
      </c>
      <c r="E329" s="20" t="s">
        <v>918</v>
      </c>
      <c r="F329" s="5" t="s">
        <v>919</v>
      </c>
      <c r="G329" s="7" t="s">
        <v>13</v>
      </c>
    </row>
    <row r="330" spans="1:7" ht="48">
      <c r="A330" s="4">
        <f t="shared" si="3"/>
        <v>327</v>
      </c>
      <c r="B330" s="15" t="s">
        <v>920</v>
      </c>
      <c r="C330" s="20" t="s">
        <v>10</v>
      </c>
      <c r="D330" s="29">
        <v>15498</v>
      </c>
      <c r="E330" s="20" t="s">
        <v>921</v>
      </c>
      <c r="F330" s="5" t="s">
        <v>458</v>
      </c>
      <c r="G330" s="7" t="s">
        <v>13</v>
      </c>
    </row>
    <row r="331" spans="1:7" ht="60">
      <c r="A331" s="4">
        <f t="shared" si="3"/>
        <v>328</v>
      </c>
      <c r="B331" s="15" t="s">
        <v>922</v>
      </c>
      <c r="C331" s="20" t="s">
        <v>10</v>
      </c>
      <c r="D331" s="29">
        <v>3150</v>
      </c>
      <c r="E331" s="20" t="s">
        <v>923</v>
      </c>
      <c r="F331" s="5" t="s">
        <v>453</v>
      </c>
      <c r="G331" s="7" t="s">
        <v>13</v>
      </c>
    </row>
    <row r="332" spans="1:7" ht="25.5">
      <c r="A332" s="4">
        <f t="shared" si="3"/>
        <v>329</v>
      </c>
      <c r="B332" s="15" t="s">
        <v>924</v>
      </c>
      <c r="C332" s="20" t="s">
        <v>10</v>
      </c>
      <c r="D332" s="29">
        <v>2440.8000000000002</v>
      </c>
      <c r="E332" s="20" t="s">
        <v>925</v>
      </c>
      <c r="F332" s="5" t="s">
        <v>926</v>
      </c>
      <c r="G332" s="7" t="s">
        <v>13</v>
      </c>
    </row>
    <row r="333" spans="1:7" ht="25.5">
      <c r="A333" s="4">
        <f t="shared" si="3"/>
        <v>330</v>
      </c>
      <c r="B333" s="15" t="s">
        <v>927</v>
      </c>
      <c r="C333" s="20" t="s">
        <v>10</v>
      </c>
      <c r="D333" s="29">
        <v>450.61</v>
      </c>
      <c r="E333" s="20" t="s">
        <v>928</v>
      </c>
      <c r="F333" s="5" t="s">
        <v>872</v>
      </c>
      <c r="G333" s="7" t="s">
        <v>13</v>
      </c>
    </row>
    <row r="334" spans="1:7" ht="36">
      <c r="A334" s="4">
        <f t="shared" si="3"/>
        <v>331</v>
      </c>
      <c r="B334" s="15" t="s">
        <v>929</v>
      </c>
      <c r="C334" s="20" t="s">
        <v>10</v>
      </c>
      <c r="D334" s="29">
        <v>478.6</v>
      </c>
      <c r="E334" s="20" t="s">
        <v>930</v>
      </c>
      <c r="F334" s="5" t="s">
        <v>931</v>
      </c>
      <c r="G334" s="7" t="s">
        <v>13</v>
      </c>
    </row>
    <row r="335" spans="1:7" ht="25.5">
      <c r="A335" s="4">
        <f t="shared" si="3"/>
        <v>332</v>
      </c>
      <c r="B335" s="15" t="s">
        <v>932</v>
      </c>
      <c r="C335" s="20" t="s">
        <v>10</v>
      </c>
      <c r="D335" s="29">
        <v>1685</v>
      </c>
      <c r="E335" s="20" t="s">
        <v>933</v>
      </c>
      <c r="F335" s="5" t="s">
        <v>593</v>
      </c>
      <c r="G335" s="7" t="s">
        <v>13</v>
      </c>
    </row>
    <row r="336" spans="1:7" ht="25.5">
      <c r="A336" s="4">
        <f t="shared" si="3"/>
        <v>333</v>
      </c>
      <c r="B336" s="15" t="s">
        <v>934</v>
      </c>
      <c r="C336" s="20" t="s">
        <v>10</v>
      </c>
      <c r="D336" s="29">
        <v>500</v>
      </c>
      <c r="E336" s="20" t="s">
        <v>935</v>
      </c>
      <c r="F336" s="5" t="s">
        <v>936</v>
      </c>
      <c r="G336" s="7" t="s">
        <v>13</v>
      </c>
    </row>
    <row r="337" spans="1:7" ht="25.5">
      <c r="A337" s="4">
        <f t="shared" si="3"/>
        <v>334</v>
      </c>
      <c r="B337" s="15" t="s">
        <v>937</v>
      </c>
      <c r="C337" s="20" t="s">
        <v>10</v>
      </c>
      <c r="D337" s="29">
        <v>396</v>
      </c>
      <c r="E337" s="20" t="s">
        <v>938</v>
      </c>
      <c r="F337" s="5" t="s">
        <v>939</v>
      </c>
      <c r="G337" s="7" t="s">
        <v>13</v>
      </c>
    </row>
    <row r="338" spans="1:7" ht="84">
      <c r="A338" s="4">
        <f t="shared" si="3"/>
        <v>335</v>
      </c>
      <c r="B338" s="15" t="s">
        <v>940</v>
      </c>
      <c r="C338" s="20" t="s">
        <v>10</v>
      </c>
      <c r="D338" s="29">
        <v>11250</v>
      </c>
      <c r="E338" s="20" t="s">
        <v>941</v>
      </c>
      <c r="F338" s="5" t="s">
        <v>942</v>
      </c>
      <c r="G338" s="7" t="s">
        <v>13</v>
      </c>
    </row>
    <row r="339" spans="1:7" ht="60">
      <c r="A339" s="4">
        <f t="shared" si="3"/>
        <v>336</v>
      </c>
      <c r="B339" s="15" t="s">
        <v>943</v>
      </c>
      <c r="C339" s="20" t="s">
        <v>220</v>
      </c>
      <c r="D339" s="29">
        <v>92189.1</v>
      </c>
      <c r="E339" s="20" t="s">
        <v>944</v>
      </c>
      <c r="F339" s="5" t="s">
        <v>12</v>
      </c>
      <c r="G339" s="7" t="s">
        <v>13</v>
      </c>
    </row>
    <row r="340" spans="1:7" ht="48">
      <c r="A340" s="4">
        <f t="shared" si="3"/>
        <v>337</v>
      </c>
      <c r="B340" s="15" t="s">
        <v>945</v>
      </c>
      <c r="C340" s="20" t="s">
        <v>220</v>
      </c>
      <c r="D340" s="29">
        <v>3459</v>
      </c>
      <c r="E340" s="20" t="s">
        <v>944</v>
      </c>
      <c r="F340" s="5" t="s">
        <v>12</v>
      </c>
      <c r="G340" s="7" t="s">
        <v>13</v>
      </c>
    </row>
    <row r="341" spans="1:7" ht="48">
      <c r="A341" s="4">
        <f t="shared" si="3"/>
        <v>338</v>
      </c>
      <c r="B341" s="15" t="s">
        <v>621</v>
      </c>
      <c r="C341" s="20" t="s">
        <v>10</v>
      </c>
      <c r="D341" s="29">
        <v>1750</v>
      </c>
      <c r="E341" s="20" t="s">
        <v>944</v>
      </c>
      <c r="F341" s="5" t="s">
        <v>946</v>
      </c>
      <c r="G341" s="7" t="s">
        <v>13</v>
      </c>
    </row>
    <row r="342" spans="1:7" ht="72">
      <c r="A342" s="4">
        <f t="shared" si="3"/>
        <v>339</v>
      </c>
      <c r="B342" s="15" t="s">
        <v>947</v>
      </c>
      <c r="C342" s="20" t="s">
        <v>10</v>
      </c>
      <c r="D342" s="29">
        <v>8220</v>
      </c>
      <c r="E342" s="20" t="s">
        <v>948</v>
      </c>
      <c r="F342" s="5" t="s">
        <v>949</v>
      </c>
      <c r="G342" s="7" t="s">
        <v>13</v>
      </c>
    </row>
    <row r="343" spans="1:7" ht="48">
      <c r="A343" s="4">
        <f t="shared" si="3"/>
        <v>340</v>
      </c>
      <c r="B343" s="15" t="s">
        <v>950</v>
      </c>
      <c r="C343" s="20" t="s">
        <v>10</v>
      </c>
      <c r="D343" s="29">
        <v>5490</v>
      </c>
      <c r="E343" s="20" t="s">
        <v>951</v>
      </c>
      <c r="F343" s="5" t="s">
        <v>952</v>
      </c>
      <c r="G343" s="7" t="s">
        <v>13</v>
      </c>
    </row>
    <row r="344" spans="1:7" ht="25.5">
      <c r="A344" s="4">
        <f t="shared" si="3"/>
        <v>341</v>
      </c>
      <c r="B344" s="15" t="s">
        <v>953</v>
      </c>
      <c r="C344" s="20" t="s">
        <v>10</v>
      </c>
      <c r="D344" s="29">
        <v>3750</v>
      </c>
      <c r="E344" s="20" t="s">
        <v>885</v>
      </c>
      <c r="F344" s="5" t="s">
        <v>954</v>
      </c>
      <c r="G344" s="7" t="s">
        <v>13</v>
      </c>
    </row>
    <row r="345" spans="1:7" ht="25.5">
      <c r="A345" s="4">
        <f t="shared" ref="A345:A408" si="4">A344+1</f>
        <v>342</v>
      </c>
      <c r="B345" s="15" t="s">
        <v>955</v>
      </c>
      <c r="C345" s="20" t="s">
        <v>10</v>
      </c>
      <c r="D345" s="29">
        <v>3750</v>
      </c>
      <c r="E345" s="20" t="s">
        <v>956</v>
      </c>
      <c r="F345" s="5" t="s">
        <v>957</v>
      </c>
      <c r="G345" s="7" t="s">
        <v>13</v>
      </c>
    </row>
    <row r="346" spans="1:7" ht="48">
      <c r="A346" s="4">
        <f t="shared" si="4"/>
        <v>343</v>
      </c>
      <c r="B346" s="15" t="s">
        <v>958</v>
      </c>
      <c r="C346" s="20" t="s">
        <v>10</v>
      </c>
      <c r="D346" s="29">
        <v>11250</v>
      </c>
      <c r="E346" s="20" t="s">
        <v>951</v>
      </c>
      <c r="F346" s="5" t="s">
        <v>959</v>
      </c>
      <c r="G346" s="7" t="s">
        <v>13</v>
      </c>
    </row>
    <row r="347" spans="1:7" ht="36">
      <c r="A347" s="4">
        <f t="shared" si="4"/>
        <v>344</v>
      </c>
      <c r="B347" s="15" t="s">
        <v>960</v>
      </c>
      <c r="C347" s="20" t="s">
        <v>10</v>
      </c>
      <c r="D347" s="29">
        <v>450.45</v>
      </c>
      <c r="E347" s="20" t="s">
        <v>909</v>
      </c>
      <c r="F347" s="5" t="s">
        <v>961</v>
      </c>
      <c r="G347" s="7" t="s">
        <v>13</v>
      </c>
    </row>
    <row r="348" spans="1:7" ht="36">
      <c r="A348" s="4">
        <f t="shared" si="4"/>
        <v>345</v>
      </c>
      <c r="B348" s="15" t="s">
        <v>962</v>
      </c>
      <c r="C348" s="20" t="s">
        <v>10</v>
      </c>
      <c r="D348" s="29">
        <v>1197.5</v>
      </c>
      <c r="E348" s="20" t="s">
        <v>963</v>
      </c>
      <c r="F348" s="5" t="s">
        <v>964</v>
      </c>
      <c r="G348" s="7" t="s">
        <v>13</v>
      </c>
    </row>
    <row r="349" spans="1:7" ht="24">
      <c r="A349" s="4">
        <f t="shared" si="4"/>
        <v>346</v>
      </c>
      <c r="B349" s="15" t="s">
        <v>965</v>
      </c>
      <c r="C349" s="20" t="s">
        <v>10</v>
      </c>
      <c r="D349" s="29">
        <v>1523.2</v>
      </c>
      <c r="E349" s="20" t="s">
        <v>966</v>
      </c>
      <c r="F349" s="5" t="s">
        <v>967</v>
      </c>
      <c r="G349" s="7" t="s">
        <v>13</v>
      </c>
    </row>
    <row r="350" spans="1:7" ht="60">
      <c r="A350" s="4">
        <f t="shared" si="4"/>
        <v>347</v>
      </c>
      <c r="B350" s="15" t="s">
        <v>968</v>
      </c>
      <c r="C350" s="20" t="s">
        <v>10</v>
      </c>
      <c r="D350" s="29">
        <v>2400</v>
      </c>
      <c r="E350" s="20" t="s">
        <v>969</v>
      </c>
      <c r="F350" s="5" t="s">
        <v>970</v>
      </c>
      <c r="G350" s="7" t="s">
        <v>13</v>
      </c>
    </row>
    <row r="351" spans="1:7" ht="25.5">
      <c r="A351" s="4">
        <f t="shared" si="4"/>
        <v>348</v>
      </c>
      <c r="B351" s="15" t="s">
        <v>971</v>
      </c>
      <c r="C351" s="20" t="s">
        <v>10</v>
      </c>
      <c r="D351" s="29">
        <v>35398.1</v>
      </c>
      <c r="E351" s="20" t="s">
        <v>972</v>
      </c>
      <c r="F351" s="5" t="s">
        <v>973</v>
      </c>
      <c r="G351" s="7" t="s">
        <v>13</v>
      </c>
    </row>
    <row r="352" spans="1:7" ht="36">
      <c r="A352" s="4">
        <f t="shared" si="4"/>
        <v>349</v>
      </c>
      <c r="B352" s="15" t="s">
        <v>974</v>
      </c>
      <c r="C352" s="20" t="s">
        <v>10</v>
      </c>
      <c r="D352" s="29">
        <v>4260.1899999999996</v>
      </c>
      <c r="E352" s="20" t="s">
        <v>975</v>
      </c>
      <c r="F352" s="5" t="s">
        <v>976</v>
      </c>
      <c r="G352" s="7" t="s">
        <v>13</v>
      </c>
    </row>
    <row r="353" spans="1:7" ht="36">
      <c r="A353" s="4">
        <f t="shared" si="4"/>
        <v>350</v>
      </c>
      <c r="B353" s="15" t="s">
        <v>977</v>
      </c>
      <c r="C353" s="20" t="s">
        <v>10</v>
      </c>
      <c r="D353" s="29">
        <v>800</v>
      </c>
      <c r="E353" s="20" t="s">
        <v>956</v>
      </c>
      <c r="F353" s="5" t="s">
        <v>978</v>
      </c>
      <c r="G353" s="7" t="s">
        <v>13</v>
      </c>
    </row>
    <row r="354" spans="1:7" ht="25.5">
      <c r="A354" s="4">
        <f t="shared" si="4"/>
        <v>351</v>
      </c>
      <c r="B354" s="15" t="s">
        <v>979</v>
      </c>
      <c r="C354" s="20" t="s">
        <v>10</v>
      </c>
      <c r="D354" s="29">
        <v>1719</v>
      </c>
      <c r="E354" s="20" t="s">
        <v>980</v>
      </c>
      <c r="F354" s="5" t="s">
        <v>49</v>
      </c>
      <c r="G354" s="7" t="s">
        <v>13</v>
      </c>
    </row>
    <row r="355" spans="1:7" ht="36">
      <c r="A355" s="4">
        <f t="shared" si="4"/>
        <v>352</v>
      </c>
      <c r="B355" s="15" t="s">
        <v>981</v>
      </c>
      <c r="C355" s="20" t="s">
        <v>10</v>
      </c>
      <c r="D355" s="29">
        <v>18476</v>
      </c>
      <c r="E355" s="20" t="s">
        <v>982</v>
      </c>
      <c r="F355" s="5" t="s">
        <v>983</v>
      </c>
      <c r="G355" s="7" t="s">
        <v>13</v>
      </c>
    </row>
    <row r="356" spans="1:7" ht="60">
      <c r="A356" s="4">
        <f t="shared" si="4"/>
        <v>353</v>
      </c>
      <c r="B356" s="15" t="s">
        <v>984</v>
      </c>
      <c r="C356" s="20" t="s">
        <v>10</v>
      </c>
      <c r="D356" s="29">
        <v>1080.45</v>
      </c>
      <c r="E356" s="20" t="s">
        <v>985</v>
      </c>
      <c r="F356" s="5" t="s">
        <v>986</v>
      </c>
      <c r="G356" s="7" t="s">
        <v>13</v>
      </c>
    </row>
    <row r="357" spans="1:7" ht="72">
      <c r="A357" s="4">
        <f t="shared" si="4"/>
        <v>354</v>
      </c>
      <c r="B357" s="15" t="s">
        <v>987</v>
      </c>
      <c r="C357" s="20" t="s">
        <v>10</v>
      </c>
      <c r="D357" s="29">
        <v>12719</v>
      </c>
      <c r="E357" s="20" t="s">
        <v>988</v>
      </c>
      <c r="F357" s="5" t="s">
        <v>989</v>
      </c>
      <c r="G357" s="7" t="s">
        <v>13</v>
      </c>
    </row>
    <row r="358" spans="1:7" ht="48">
      <c r="A358" s="4">
        <f t="shared" si="4"/>
        <v>355</v>
      </c>
      <c r="B358" s="15" t="s">
        <v>990</v>
      </c>
      <c r="C358" s="20" t="s">
        <v>10</v>
      </c>
      <c r="D358" s="29">
        <v>2900</v>
      </c>
      <c r="E358" s="20" t="s">
        <v>991</v>
      </c>
      <c r="F358" s="5" t="s">
        <v>992</v>
      </c>
      <c r="G358" s="7" t="s">
        <v>13</v>
      </c>
    </row>
    <row r="359" spans="1:7" ht="25.5">
      <c r="A359" s="4">
        <f t="shared" si="4"/>
        <v>356</v>
      </c>
      <c r="B359" s="15" t="s">
        <v>993</v>
      </c>
      <c r="C359" s="20" t="s">
        <v>10</v>
      </c>
      <c r="D359" s="29">
        <v>6380</v>
      </c>
      <c r="E359" s="20" t="s">
        <v>994</v>
      </c>
      <c r="F359" s="5" t="s">
        <v>995</v>
      </c>
      <c r="G359" s="7" t="s">
        <v>13</v>
      </c>
    </row>
    <row r="360" spans="1:7" ht="60">
      <c r="A360" s="4">
        <f t="shared" si="4"/>
        <v>357</v>
      </c>
      <c r="B360" s="15" t="s">
        <v>996</v>
      </c>
      <c r="C360" s="20" t="s">
        <v>10</v>
      </c>
      <c r="D360" s="29">
        <v>7998.25</v>
      </c>
      <c r="E360" s="20" t="s">
        <v>997</v>
      </c>
      <c r="F360" s="5" t="s">
        <v>998</v>
      </c>
      <c r="G360" s="7" t="s">
        <v>13</v>
      </c>
    </row>
    <row r="361" spans="1:7" ht="36">
      <c r="A361" s="4">
        <f t="shared" si="4"/>
        <v>358</v>
      </c>
      <c r="B361" s="15" t="s">
        <v>999</v>
      </c>
      <c r="C361" s="20" t="s">
        <v>10</v>
      </c>
      <c r="D361" s="29">
        <v>8605.5</v>
      </c>
      <c r="E361" s="20" t="s">
        <v>1000</v>
      </c>
      <c r="F361" s="5" t="s">
        <v>1001</v>
      </c>
      <c r="G361" s="7" t="s">
        <v>13</v>
      </c>
    </row>
    <row r="362" spans="1:7" ht="36">
      <c r="A362" s="4">
        <f t="shared" si="4"/>
        <v>359</v>
      </c>
      <c r="B362" s="15" t="s">
        <v>1002</v>
      </c>
      <c r="C362" s="20" t="s">
        <v>10</v>
      </c>
      <c r="D362" s="29">
        <v>1077</v>
      </c>
      <c r="E362" s="20" t="s">
        <v>1003</v>
      </c>
      <c r="F362" s="5" t="s">
        <v>1004</v>
      </c>
      <c r="G362" s="7" t="s">
        <v>13</v>
      </c>
    </row>
    <row r="363" spans="1:7" ht="48">
      <c r="A363" s="4">
        <f t="shared" si="4"/>
        <v>360</v>
      </c>
      <c r="B363" s="15" t="s">
        <v>1005</v>
      </c>
      <c r="C363" s="20" t="s">
        <v>1006</v>
      </c>
      <c r="D363" s="29">
        <v>70000</v>
      </c>
      <c r="E363" s="20" t="s">
        <v>1007</v>
      </c>
      <c r="F363" s="5" t="s">
        <v>1008</v>
      </c>
      <c r="G363" s="7" t="s">
        <v>13</v>
      </c>
    </row>
    <row r="364" spans="1:7" ht="25.5">
      <c r="A364" s="4">
        <f t="shared" si="4"/>
        <v>361</v>
      </c>
      <c r="B364" s="15" t="s">
        <v>1009</v>
      </c>
      <c r="C364" s="20" t="s">
        <v>220</v>
      </c>
      <c r="D364" s="29">
        <v>3786</v>
      </c>
      <c r="E364" s="20" t="s">
        <v>1010</v>
      </c>
      <c r="F364" s="5" t="s">
        <v>12</v>
      </c>
      <c r="G364" s="7" t="s">
        <v>13</v>
      </c>
    </row>
    <row r="365" spans="1:7" ht="38.25">
      <c r="A365" s="4">
        <f t="shared" si="4"/>
        <v>362</v>
      </c>
      <c r="B365" s="15" t="s">
        <v>1011</v>
      </c>
      <c r="C365" s="20" t="s">
        <v>220</v>
      </c>
      <c r="D365" s="29">
        <v>2639</v>
      </c>
      <c r="E365" s="20" t="s">
        <v>1012</v>
      </c>
      <c r="F365" s="5" t="s">
        <v>12</v>
      </c>
      <c r="G365" s="7" t="s">
        <v>13</v>
      </c>
    </row>
    <row r="366" spans="1:7" ht="25.5">
      <c r="A366" s="4">
        <f t="shared" si="4"/>
        <v>363</v>
      </c>
      <c r="B366" s="15" t="s">
        <v>1013</v>
      </c>
      <c r="C366" s="20" t="s">
        <v>220</v>
      </c>
      <c r="D366" s="29">
        <v>1935.5</v>
      </c>
      <c r="E366" s="20" t="s">
        <v>1014</v>
      </c>
      <c r="F366" s="5" t="s">
        <v>12</v>
      </c>
      <c r="G366" s="7" t="s">
        <v>13</v>
      </c>
    </row>
    <row r="367" spans="1:7" ht="48">
      <c r="A367" s="4">
        <f t="shared" si="4"/>
        <v>364</v>
      </c>
      <c r="B367" s="15" t="s">
        <v>1015</v>
      </c>
      <c r="C367" s="20" t="s">
        <v>10</v>
      </c>
      <c r="D367" s="29">
        <v>299.7</v>
      </c>
      <c r="E367" s="20" t="s">
        <v>1016</v>
      </c>
      <c r="F367" s="5" t="s">
        <v>1017</v>
      </c>
      <c r="G367" s="7" t="s">
        <v>13</v>
      </c>
    </row>
    <row r="368" spans="1:7" ht="409.5">
      <c r="A368" s="4">
        <f t="shared" si="4"/>
        <v>365</v>
      </c>
      <c r="B368" s="15" t="s">
        <v>1018</v>
      </c>
      <c r="C368" s="20" t="s">
        <v>10</v>
      </c>
      <c r="D368" s="29">
        <v>34249</v>
      </c>
      <c r="E368" s="20" t="s">
        <v>1019</v>
      </c>
      <c r="F368" s="5" t="s">
        <v>1020</v>
      </c>
      <c r="G368" s="7" t="s">
        <v>13</v>
      </c>
    </row>
    <row r="369" spans="1:7" ht="48">
      <c r="A369" s="4">
        <f t="shared" si="4"/>
        <v>366</v>
      </c>
      <c r="B369" s="15" t="s">
        <v>920</v>
      </c>
      <c r="C369" s="20" t="s">
        <v>69</v>
      </c>
      <c r="D369" s="29">
        <v>3099.6</v>
      </c>
      <c r="E369" s="20" t="s">
        <v>1021</v>
      </c>
      <c r="F369" s="5" t="s">
        <v>458</v>
      </c>
      <c r="G369" s="7" t="s">
        <v>13</v>
      </c>
    </row>
    <row r="370" spans="1:7" ht="25.5">
      <c r="A370" s="4">
        <f t="shared" si="4"/>
        <v>367</v>
      </c>
      <c r="B370" s="15" t="s">
        <v>1022</v>
      </c>
      <c r="C370" s="20" t="s">
        <v>10</v>
      </c>
      <c r="D370" s="29">
        <v>1350</v>
      </c>
      <c r="E370" s="20" t="s">
        <v>1023</v>
      </c>
      <c r="F370" s="5" t="s">
        <v>1024</v>
      </c>
      <c r="G370" s="7" t="s">
        <v>13</v>
      </c>
    </row>
    <row r="371" spans="1:7" ht="36">
      <c r="A371" s="4">
        <f t="shared" si="4"/>
        <v>368</v>
      </c>
      <c r="B371" s="15" t="s">
        <v>1025</v>
      </c>
      <c r="C371" s="20" t="s">
        <v>10</v>
      </c>
      <c r="D371" s="29">
        <v>3000</v>
      </c>
      <c r="E371" s="20" t="s">
        <v>1026</v>
      </c>
      <c r="F371" s="5" t="s">
        <v>1027</v>
      </c>
      <c r="G371" s="7" t="s">
        <v>13</v>
      </c>
    </row>
    <row r="372" spans="1:7" ht="120">
      <c r="A372" s="4">
        <f t="shared" si="4"/>
        <v>369</v>
      </c>
      <c r="B372" s="15" t="s">
        <v>1028</v>
      </c>
      <c r="C372" s="20" t="s">
        <v>69</v>
      </c>
      <c r="D372" s="29">
        <v>5952</v>
      </c>
      <c r="E372" s="20" t="s">
        <v>1021</v>
      </c>
      <c r="F372" s="5" t="s">
        <v>1029</v>
      </c>
      <c r="G372" s="7" t="s">
        <v>13</v>
      </c>
    </row>
    <row r="373" spans="1:7" ht="72">
      <c r="A373" s="4">
        <f t="shared" si="4"/>
        <v>370</v>
      </c>
      <c r="B373" s="15" t="s">
        <v>1030</v>
      </c>
      <c r="C373" s="20" t="s">
        <v>69</v>
      </c>
      <c r="D373" s="29">
        <v>630</v>
      </c>
      <c r="E373" s="20" t="s">
        <v>1021</v>
      </c>
      <c r="F373" s="5" t="s">
        <v>1031</v>
      </c>
      <c r="G373" s="7" t="s">
        <v>13</v>
      </c>
    </row>
    <row r="374" spans="1:7" ht="25.5">
      <c r="A374" s="4">
        <f t="shared" si="4"/>
        <v>371</v>
      </c>
      <c r="B374" s="15" t="s">
        <v>1032</v>
      </c>
      <c r="C374" s="20" t="s">
        <v>10</v>
      </c>
      <c r="D374" s="29">
        <v>1100</v>
      </c>
      <c r="E374" s="20" t="s">
        <v>1033</v>
      </c>
      <c r="F374" s="5" t="s">
        <v>1034</v>
      </c>
      <c r="G374" s="7" t="s">
        <v>13</v>
      </c>
    </row>
    <row r="375" spans="1:7" ht="25.5">
      <c r="A375" s="4">
        <f t="shared" si="4"/>
        <v>372</v>
      </c>
      <c r="B375" s="15" t="s">
        <v>1035</v>
      </c>
      <c r="C375" s="20" t="s">
        <v>10</v>
      </c>
      <c r="D375" s="29">
        <v>4482</v>
      </c>
      <c r="E375" s="20" t="s">
        <v>1036</v>
      </c>
      <c r="F375" s="5" t="s">
        <v>1037</v>
      </c>
      <c r="G375" s="7" t="s">
        <v>13</v>
      </c>
    </row>
    <row r="376" spans="1:7" ht="48">
      <c r="A376" s="4">
        <f t="shared" si="4"/>
        <v>373</v>
      </c>
      <c r="B376" s="15" t="s">
        <v>1038</v>
      </c>
      <c r="C376" s="20" t="s">
        <v>10</v>
      </c>
      <c r="D376" s="29">
        <v>6000</v>
      </c>
      <c r="E376" s="20" t="s">
        <v>1039</v>
      </c>
      <c r="F376" s="5" t="s">
        <v>1040</v>
      </c>
      <c r="G376" s="7" t="s">
        <v>13</v>
      </c>
    </row>
    <row r="377" spans="1:7" ht="48">
      <c r="A377" s="4">
        <f t="shared" si="4"/>
        <v>374</v>
      </c>
      <c r="B377" s="15" t="s">
        <v>1041</v>
      </c>
      <c r="C377" s="20" t="s">
        <v>10</v>
      </c>
      <c r="D377" s="29">
        <v>6000</v>
      </c>
      <c r="E377" s="20" t="s">
        <v>1042</v>
      </c>
      <c r="F377" s="5" t="s">
        <v>1043</v>
      </c>
      <c r="G377" s="7" t="s">
        <v>13</v>
      </c>
    </row>
    <row r="378" spans="1:7" ht="48">
      <c r="A378" s="4">
        <f t="shared" si="4"/>
        <v>375</v>
      </c>
      <c r="B378" s="15" t="s">
        <v>1044</v>
      </c>
      <c r="C378" s="20" t="s">
        <v>10</v>
      </c>
      <c r="D378" s="29">
        <v>6000</v>
      </c>
      <c r="E378" s="20" t="s">
        <v>1045</v>
      </c>
      <c r="F378" s="5" t="s">
        <v>1046</v>
      </c>
      <c r="G378" s="7" t="s">
        <v>13</v>
      </c>
    </row>
    <row r="379" spans="1:7" ht="72">
      <c r="A379" s="4">
        <f t="shared" si="4"/>
        <v>376</v>
      </c>
      <c r="B379" s="15" t="s">
        <v>1047</v>
      </c>
      <c r="C379" s="20" t="s">
        <v>10</v>
      </c>
      <c r="D379" s="29">
        <v>6000</v>
      </c>
      <c r="E379" s="20" t="s">
        <v>1048</v>
      </c>
      <c r="F379" s="5" t="s">
        <v>1049</v>
      </c>
      <c r="G379" s="7" t="s">
        <v>13</v>
      </c>
    </row>
    <row r="380" spans="1:7" ht="25.5">
      <c r="A380" s="4">
        <f t="shared" si="4"/>
        <v>377</v>
      </c>
      <c r="B380" s="15" t="s">
        <v>1050</v>
      </c>
      <c r="C380" s="20" t="s">
        <v>10</v>
      </c>
      <c r="D380" s="29">
        <v>1053.92</v>
      </c>
      <c r="E380" s="20" t="s">
        <v>1051</v>
      </c>
      <c r="F380" s="5" t="s">
        <v>584</v>
      </c>
      <c r="G380" s="7" t="s">
        <v>13</v>
      </c>
    </row>
    <row r="381" spans="1:7" ht="36">
      <c r="A381" s="4">
        <f t="shared" si="4"/>
        <v>378</v>
      </c>
      <c r="B381" s="15" t="s">
        <v>1052</v>
      </c>
      <c r="C381" s="20" t="s">
        <v>10</v>
      </c>
      <c r="D381" s="29">
        <v>319.99</v>
      </c>
      <c r="E381" s="20" t="s">
        <v>1053</v>
      </c>
      <c r="F381" s="5" t="s">
        <v>1054</v>
      </c>
      <c r="G381" s="7" t="s">
        <v>13</v>
      </c>
    </row>
    <row r="382" spans="1:7" ht="36">
      <c r="A382" s="4">
        <f t="shared" si="4"/>
        <v>379</v>
      </c>
      <c r="B382" s="15" t="s">
        <v>1055</v>
      </c>
      <c r="C382" s="20" t="s">
        <v>10</v>
      </c>
      <c r="D382" s="29">
        <v>441.34</v>
      </c>
      <c r="E382" s="20" t="s">
        <v>1056</v>
      </c>
      <c r="F382" s="5" t="s">
        <v>1057</v>
      </c>
      <c r="G382" s="7" t="s">
        <v>13</v>
      </c>
    </row>
    <row r="383" spans="1:7" ht="60">
      <c r="A383" s="4">
        <f t="shared" si="4"/>
        <v>380</v>
      </c>
      <c r="B383" s="15" t="s">
        <v>1058</v>
      </c>
      <c r="C383" s="20" t="s">
        <v>69</v>
      </c>
      <c r="D383" s="29">
        <v>945</v>
      </c>
      <c r="E383" s="20" t="s">
        <v>1021</v>
      </c>
      <c r="F383" s="5" t="s">
        <v>1059</v>
      </c>
      <c r="G383" s="7" t="s">
        <v>13</v>
      </c>
    </row>
    <row r="384" spans="1:7" ht="25.5">
      <c r="A384" s="4">
        <f t="shared" si="4"/>
        <v>381</v>
      </c>
      <c r="B384" s="15" t="s">
        <v>1060</v>
      </c>
      <c r="C384" s="20" t="s">
        <v>10</v>
      </c>
      <c r="D384" s="29">
        <v>8130.43</v>
      </c>
      <c r="E384" s="20" t="s">
        <v>1061</v>
      </c>
      <c r="F384" s="5" t="s">
        <v>1062</v>
      </c>
      <c r="G384" s="7" t="s">
        <v>13</v>
      </c>
    </row>
    <row r="385" spans="1:7" ht="25.5">
      <c r="A385" s="4">
        <f t="shared" si="4"/>
        <v>382</v>
      </c>
      <c r="B385" s="15" t="s">
        <v>1063</v>
      </c>
      <c r="C385" s="20" t="s">
        <v>10</v>
      </c>
      <c r="D385" s="29">
        <v>1630</v>
      </c>
      <c r="E385" s="20" t="s">
        <v>1064</v>
      </c>
      <c r="F385" s="5" t="s">
        <v>384</v>
      </c>
      <c r="G385" s="7" t="s">
        <v>13</v>
      </c>
    </row>
    <row r="386" spans="1:7" ht="25.5">
      <c r="A386" s="4">
        <f t="shared" si="4"/>
        <v>383</v>
      </c>
      <c r="B386" s="15" t="s">
        <v>971</v>
      </c>
      <c r="C386" s="20" t="s">
        <v>69</v>
      </c>
      <c r="D386" s="29">
        <v>2700</v>
      </c>
      <c r="E386" s="20" t="s">
        <v>972</v>
      </c>
      <c r="F386" s="5" t="s">
        <v>973</v>
      </c>
      <c r="G386" s="7" t="s">
        <v>13</v>
      </c>
    </row>
    <row r="387" spans="1:7" ht="61.5">
      <c r="A387" s="4">
        <f t="shared" si="4"/>
        <v>384</v>
      </c>
      <c r="B387" s="15" t="s">
        <v>1065</v>
      </c>
      <c r="C387" s="20" t="s">
        <v>215</v>
      </c>
      <c r="D387" s="28">
        <v>2891.2</v>
      </c>
      <c r="E387" s="20" t="s">
        <v>1066</v>
      </c>
      <c r="F387" s="5" t="s">
        <v>1067</v>
      </c>
      <c r="G387" s="7" t="s">
        <v>211</v>
      </c>
    </row>
    <row r="388" spans="1:7" ht="38.25">
      <c r="A388" s="4">
        <f t="shared" si="4"/>
        <v>385</v>
      </c>
      <c r="B388" s="15" t="s">
        <v>1068</v>
      </c>
      <c r="C388" s="20" t="s">
        <v>22</v>
      </c>
      <c r="D388" s="28">
        <v>77348.55</v>
      </c>
      <c r="E388" s="20" t="s">
        <v>1069</v>
      </c>
      <c r="F388" s="5" t="s">
        <v>1070</v>
      </c>
      <c r="G388" s="7" t="s">
        <v>211</v>
      </c>
    </row>
    <row r="389" spans="1:7" ht="60">
      <c r="A389" s="4">
        <f t="shared" si="4"/>
        <v>386</v>
      </c>
      <c r="B389" s="15" t="s">
        <v>1071</v>
      </c>
      <c r="C389" s="20" t="s">
        <v>22</v>
      </c>
      <c r="D389" s="28">
        <v>547516.28</v>
      </c>
      <c r="E389" s="20" t="s">
        <v>1072</v>
      </c>
      <c r="F389" s="5" t="s">
        <v>1073</v>
      </c>
      <c r="G389" s="7" t="s">
        <v>211</v>
      </c>
    </row>
    <row r="390" spans="1:7" ht="38.25">
      <c r="A390" s="4">
        <f t="shared" si="4"/>
        <v>387</v>
      </c>
      <c r="B390" s="15" t="s">
        <v>1074</v>
      </c>
      <c r="C390" s="20" t="s">
        <v>22</v>
      </c>
      <c r="D390" s="28">
        <v>222990.9</v>
      </c>
      <c r="E390" s="20" t="s">
        <v>1075</v>
      </c>
      <c r="F390" s="5" t="s">
        <v>1076</v>
      </c>
      <c r="G390" s="7" t="s">
        <v>211</v>
      </c>
    </row>
    <row r="391" spans="1:7" ht="84">
      <c r="A391" s="4">
        <f t="shared" si="4"/>
        <v>388</v>
      </c>
      <c r="B391" s="15" t="s">
        <v>1077</v>
      </c>
      <c r="C391" s="20" t="s">
        <v>22</v>
      </c>
      <c r="D391" s="28">
        <v>352130.89</v>
      </c>
      <c r="E391" s="20" t="s">
        <v>1078</v>
      </c>
      <c r="F391" s="5" t="s">
        <v>1079</v>
      </c>
      <c r="G391" s="7" t="s">
        <v>211</v>
      </c>
    </row>
    <row r="392" spans="1:7" ht="72">
      <c r="A392" s="4">
        <f t="shared" si="4"/>
        <v>389</v>
      </c>
      <c r="B392" s="15" t="s">
        <v>1080</v>
      </c>
      <c r="C392" s="20" t="s">
        <v>22</v>
      </c>
      <c r="D392" s="28">
        <v>254715.5</v>
      </c>
      <c r="E392" s="20" t="s">
        <v>1081</v>
      </c>
      <c r="F392" s="5" t="s">
        <v>1082</v>
      </c>
      <c r="G392" s="7" t="s">
        <v>211</v>
      </c>
    </row>
    <row r="393" spans="1:7" ht="38.25">
      <c r="A393" s="4">
        <f t="shared" si="4"/>
        <v>390</v>
      </c>
      <c r="B393" s="15" t="s">
        <v>1083</v>
      </c>
      <c r="C393" s="20" t="s">
        <v>15</v>
      </c>
      <c r="D393" s="28">
        <v>19322.400000000001</v>
      </c>
      <c r="E393" s="20" t="s">
        <v>1084</v>
      </c>
      <c r="F393" s="5" t="s">
        <v>1085</v>
      </c>
      <c r="G393" s="7" t="s">
        <v>211</v>
      </c>
    </row>
    <row r="394" spans="1:7" ht="114.75">
      <c r="A394" s="4">
        <f t="shared" si="4"/>
        <v>391</v>
      </c>
      <c r="B394" s="15" t="s">
        <v>1086</v>
      </c>
      <c r="C394" s="20" t="s">
        <v>215</v>
      </c>
      <c r="D394" s="28">
        <v>17500</v>
      </c>
      <c r="E394" s="20" t="s">
        <v>1087</v>
      </c>
      <c r="F394" s="5" t="s">
        <v>1088</v>
      </c>
      <c r="G394" s="7" t="s">
        <v>211</v>
      </c>
    </row>
    <row r="395" spans="1:7" ht="102">
      <c r="A395" s="4">
        <f t="shared" si="4"/>
        <v>392</v>
      </c>
      <c r="B395" s="15" t="s">
        <v>1089</v>
      </c>
      <c r="C395" s="20" t="s">
        <v>215</v>
      </c>
      <c r="D395" s="28">
        <v>13200.5</v>
      </c>
      <c r="E395" s="20" t="s">
        <v>1090</v>
      </c>
      <c r="F395" s="5" t="s">
        <v>1091</v>
      </c>
      <c r="G395" s="7" t="s">
        <v>211</v>
      </c>
    </row>
    <row r="396" spans="1:7" ht="60.75">
      <c r="A396" s="4">
        <f t="shared" si="4"/>
        <v>393</v>
      </c>
      <c r="B396" s="15" t="s">
        <v>1092</v>
      </c>
      <c r="C396" s="20" t="s">
        <v>22</v>
      </c>
      <c r="D396" s="28">
        <v>134580</v>
      </c>
      <c r="E396" s="20" t="s">
        <v>1093</v>
      </c>
      <c r="F396" s="5" t="s">
        <v>1094</v>
      </c>
      <c r="G396" s="7" t="s">
        <v>211</v>
      </c>
    </row>
    <row r="397" spans="1:7" ht="25.5">
      <c r="A397" s="4">
        <f t="shared" si="4"/>
        <v>394</v>
      </c>
      <c r="B397" s="15" t="s">
        <v>1095</v>
      </c>
      <c r="C397" s="20" t="s">
        <v>215</v>
      </c>
      <c r="D397" s="28">
        <v>8999</v>
      </c>
      <c r="E397" s="20" t="s">
        <v>1096</v>
      </c>
      <c r="F397" s="5" t="s">
        <v>1097</v>
      </c>
      <c r="G397" s="7" t="s">
        <v>211</v>
      </c>
    </row>
    <row r="398" spans="1:7" ht="108">
      <c r="A398" s="4">
        <f t="shared" si="4"/>
        <v>395</v>
      </c>
      <c r="B398" s="15" t="s">
        <v>1098</v>
      </c>
      <c r="C398" s="20" t="s">
        <v>22</v>
      </c>
      <c r="D398" s="28">
        <v>527599.65</v>
      </c>
      <c r="E398" s="20" t="s">
        <v>1099</v>
      </c>
      <c r="F398" s="5" t="s">
        <v>1100</v>
      </c>
      <c r="G398" s="7" t="s">
        <v>211</v>
      </c>
    </row>
    <row r="399" spans="1:7" ht="122.25" customHeight="1">
      <c r="A399" s="4">
        <f t="shared" si="4"/>
        <v>396</v>
      </c>
      <c r="B399" s="15" t="s">
        <v>1101</v>
      </c>
      <c r="C399" s="20" t="s">
        <v>22</v>
      </c>
      <c r="D399" s="28">
        <v>14131.04</v>
      </c>
      <c r="E399" s="20" t="s">
        <v>1102</v>
      </c>
      <c r="F399" s="5" t="s">
        <v>1103</v>
      </c>
      <c r="G399" s="7" t="s">
        <v>211</v>
      </c>
    </row>
    <row r="400" spans="1:7" ht="36">
      <c r="A400" s="4">
        <f t="shared" si="4"/>
        <v>397</v>
      </c>
      <c r="B400" s="15" t="s">
        <v>1104</v>
      </c>
      <c r="C400" s="20" t="s">
        <v>215</v>
      </c>
      <c r="D400" s="28">
        <v>828</v>
      </c>
      <c r="E400" s="20" t="s">
        <v>1105</v>
      </c>
      <c r="F400" s="5" t="s">
        <v>1106</v>
      </c>
      <c r="G400" s="7" t="s">
        <v>211</v>
      </c>
    </row>
    <row r="401" spans="1:7" ht="96">
      <c r="A401" s="4">
        <f t="shared" si="4"/>
        <v>398</v>
      </c>
      <c r="B401" s="15" t="s">
        <v>1107</v>
      </c>
      <c r="C401" s="20" t="s">
        <v>215</v>
      </c>
      <c r="D401" s="28">
        <v>45722.5</v>
      </c>
      <c r="E401" s="20" t="s">
        <v>1108</v>
      </c>
      <c r="F401" s="5" t="s">
        <v>1109</v>
      </c>
      <c r="G401" s="7" t="s">
        <v>211</v>
      </c>
    </row>
    <row r="402" spans="1:7" ht="108">
      <c r="A402" s="4">
        <f t="shared" si="4"/>
        <v>399</v>
      </c>
      <c r="B402" s="15" t="s">
        <v>1110</v>
      </c>
      <c r="C402" s="20" t="s">
        <v>215</v>
      </c>
      <c r="D402" s="28">
        <v>6000</v>
      </c>
      <c r="E402" s="20" t="s">
        <v>1111</v>
      </c>
      <c r="F402" s="5" t="s">
        <v>1112</v>
      </c>
      <c r="G402" s="7" t="s">
        <v>211</v>
      </c>
    </row>
    <row r="403" spans="1:7" ht="120.75" customHeight="1">
      <c r="A403" s="4">
        <f t="shared" si="4"/>
        <v>400</v>
      </c>
      <c r="B403" s="15" t="s">
        <v>1113</v>
      </c>
      <c r="C403" s="20" t="s">
        <v>215</v>
      </c>
      <c r="D403" s="28">
        <v>47494.02</v>
      </c>
      <c r="E403" s="20" t="s">
        <v>1114</v>
      </c>
      <c r="F403" s="5" t="s">
        <v>1115</v>
      </c>
      <c r="G403" s="7" t="s">
        <v>211</v>
      </c>
    </row>
    <row r="404" spans="1:7" ht="79.5" customHeight="1">
      <c r="A404" s="4">
        <f t="shared" si="4"/>
        <v>401</v>
      </c>
      <c r="B404" s="15" t="s">
        <v>1071</v>
      </c>
      <c r="C404" s="20" t="s">
        <v>215</v>
      </c>
      <c r="D404" s="28">
        <v>48447.75</v>
      </c>
      <c r="E404" s="20" t="s">
        <v>1116</v>
      </c>
      <c r="F404" s="5" t="s">
        <v>1117</v>
      </c>
      <c r="G404" s="7" t="s">
        <v>211</v>
      </c>
    </row>
    <row r="405" spans="1:7" ht="60">
      <c r="A405" s="4">
        <f t="shared" si="4"/>
        <v>402</v>
      </c>
      <c r="B405" s="15" t="s">
        <v>1118</v>
      </c>
      <c r="C405" s="20" t="s">
        <v>215</v>
      </c>
      <c r="D405" s="28">
        <v>53777.2</v>
      </c>
      <c r="E405" s="20" t="s">
        <v>1119</v>
      </c>
      <c r="F405" s="5" t="s">
        <v>1120</v>
      </c>
      <c r="G405" s="7" t="s">
        <v>211</v>
      </c>
    </row>
    <row r="406" spans="1:7" ht="84">
      <c r="A406" s="4">
        <f t="shared" si="4"/>
        <v>403</v>
      </c>
      <c r="B406" s="15" t="s">
        <v>1121</v>
      </c>
      <c r="C406" s="20" t="s">
        <v>22</v>
      </c>
      <c r="D406" s="28">
        <v>192854.05</v>
      </c>
      <c r="E406" s="20" t="s">
        <v>1122</v>
      </c>
      <c r="F406" s="5" t="s">
        <v>1123</v>
      </c>
      <c r="G406" s="7" t="s">
        <v>211</v>
      </c>
    </row>
    <row r="407" spans="1:7" ht="108">
      <c r="A407" s="4">
        <f t="shared" si="4"/>
        <v>404</v>
      </c>
      <c r="B407" s="15" t="s">
        <v>1065</v>
      </c>
      <c r="C407" s="20" t="s">
        <v>215</v>
      </c>
      <c r="D407" s="28">
        <v>36489.599999999999</v>
      </c>
      <c r="E407" s="20" t="s">
        <v>1124</v>
      </c>
      <c r="F407" s="5" t="s">
        <v>1125</v>
      </c>
      <c r="G407" s="7" t="s">
        <v>211</v>
      </c>
    </row>
    <row r="408" spans="1:7" ht="62.25">
      <c r="A408" s="4">
        <f t="shared" si="4"/>
        <v>405</v>
      </c>
      <c r="B408" s="15" t="s">
        <v>1126</v>
      </c>
      <c r="C408" s="20" t="s">
        <v>215</v>
      </c>
      <c r="D408" s="28">
        <v>14316.68</v>
      </c>
      <c r="E408" s="20" t="s">
        <v>1127</v>
      </c>
      <c r="F408" s="5" t="s">
        <v>1128</v>
      </c>
      <c r="G408" s="7" t="s">
        <v>211</v>
      </c>
    </row>
    <row r="409" spans="1:7" ht="49.5">
      <c r="A409" s="4">
        <f t="shared" ref="A409:A472" si="5">A408+1</f>
        <v>406</v>
      </c>
      <c r="B409" s="15" t="s">
        <v>1129</v>
      </c>
      <c r="C409" s="20" t="s">
        <v>215</v>
      </c>
      <c r="D409" s="28">
        <v>999.92</v>
      </c>
      <c r="E409" s="20" t="s">
        <v>1130</v>
      </c>
      <c r="F409" s="5" t="s">
        <v>1131</v>
      </c>
      <c r="G409" s="7" t="s">
        <v>211</v>
      </c>
    </row>
    <row r="410" spans="1:7" ht="48">
      <c r="A410" s="4">
        <f t="shared" si="5"/>
        <v>407</v>
      </c>
      <c r="B410" s="15" t="s">
        <v>1132</v>
      </c>
      <c r="C410" s="20" t="s">
        <v>215</v>
      </c>
      <c r="D410" s="28">
        <v>7800</v>
      </c>
      <c r="E410" s="20" t="s">
        <v>1133</v>
      </c>
      <c r="F410" s="5" t="s">
        <v>1134</v>
      </c>
      <c r="G410" s="7" t="s">
        <v>211</v>
      </c>
    </row>
    <row r="411" spans="1:7" ht="36">
      <c r="A411" s="4">
        <f t="shared" si="5"/>
        <v>408</v>
      </c>
      <c r="B411" s="15" t="s">
        <v>1135</v>
      </c>
      <c r="C411" s="20" t="s">
        <v>215</v>
      </c>
      <c r="D411" s="28">
        <v>8100</v>
      </c>
      <c r="E411" s="20" t="s">
        <v>1136</v>
      </c>
      <c r="F411" s="5" t="s">
        <v>1137</v>
      </c>
      <c r="G411" s="7" t="s">
        <v>211</v>
      </c>
    </row>
    <row r="412" spans="1:7" ht="48">
      <c r="A412" s="4">
        <f t="shared" si="5"/>
        <v>409</v>
      </c>
      <c r="B412" s="15" t="s">
        <v>1138</v>
      </c>
      <c r="C412" s="20" t="s">
        <v>215</v>
      </c>
      <c r="D412" s="28">
        <v>9500</v>
      </c>
      <c r="E412" s="20" t="s">
        <v>1139</v>
      </c>
      <c r="F412" s="5" t="s">
        <v>1140</v>
      </c>
      <c r="G412" s="7" t="s">
        <v>211</v>
      </c>
    </row>
    <row r="413" spans="1:7" ht="38.25">
      <c r="A413" s="4">
        <f t="shared" si="5"/>
        <v>410</v>
      </c>
      <c r="B413" s="15" t="s">
        <v>1141</v>
      </c>
      <c r="C413" s="20" t="s">
        <v>215</v>
      </c>
      <c r="D413" s="28">
        <v>1040.4000000000001</v>
      </c>
      <c r="E413" s="20" t="s">
        <v>1142</v>
      </c>
      <c r="F413" s="5" t="s">
        <v>751</v>
      </c>
      <c r="G413" s="7" t="s">
        <v>211</v>
      </c>
    </row>
    <row r="414" spans="1:7" ht="60">
      <c r="A414" s="4">
        <f t="shared" si="5"/>
        <v>411</v>
      </c>
      <c r="B414" s="15" t="s">
        <v>1143</v>
      </c>
      <c r="C414" s="20" t="s">
        <v>215</v>
      </c>
      <c r="D414" s="28">
        <v>3500</v>
      </c>
      <c r="E414" s="20" t="s">
        <v>1144</v>
      </c>
      <c r="F414" s="5" t="s">
        <v>1145</v>
      </c>
      <c r="G414" s="7" t="s">
        <v>211</v>
      </c>
    </row>
    <row r="415" spans="1:7" ht="48">
      <c r="A415" s="4">
        <f t="shared" si="5"/>
        <v>412</v>
      </c>
      <c r="B415" s="15" t="s">
        <v>1146</v>
      </c>
      <c r="C415" s="20" t="s">
        <v>215</v>
      </c>
      <c r="D415" s="28">
        <v>23664.7</v>
      </c>
      <c r="E415" s="20" t="s">
        <v>1116</v>
      </c>
      <c r="F415" s="5" t="s">
        <v>1147</v>
      </c>
      <c r="G415" s="7" t="s">
        <v>211</v>
      </c>
    </row>
    <row r="416" spans="1:7" ht="75">
      <c r="A416" s="4">
        <f t="shared" si="5"/>
        <v>413</v>
      </c>
      <c r="B416" s="15" t="s">
        <v>1148</v>
      </c>
      <c r="C416" s="20" t="s">
        <v>215</v>
      </c>
      <c r="D416" s="28">
        <v>2239.56</v>
      </c>
      <c r="E416" s="20" t="s">
        <v>1149</v>
      </c>
      <c r="F416" s="5" t="s">
        <v>1150</v>
      </c>
      <c r="G416" s="7" t="s">
        <v>211</v>
      </c>
    </row>
    <row r="417" spans="1:7" ht="76.5">
      <c r="A417" s="4">
        <f t="shared" si="5"/>
        <v>414</v>
      </c>
      <c r="B417" s="15" t="s">
        <v>1151</v>
      </c>
      <c r="C417" s="20" t="s">
        <v>15</v>
      </c>
      <c r="D417" s="28">
        <v>19510</v>
      </c>
      <c r="E417" s="20" t="s">
        <v>1152</v>
      </c>
      <c r="F417" s="5" t="s">
        <v>1153</v>
      </c>
      <c r="G417" s="7" t="s">
        <v>218</v>
      </c>
    </row>
    <row r="418" spans="1:7" ht="138">
      <c r="A418" s="4">
        <f t="shared" si="5"/>
        <v>415</v>
      </c>
      <c r="B418" s="15" t="s">
        <v>1154</v>
      </c>
      <c r="C418" s="20" t="s">
        <v>215</v>
      </c>
      <c r="D418" s="28">
        <v>18938.830000000002</v>
      </c>
      <c r="E418" s="20" t="s">
        <v>1155</v>
      </c>
      <c r="F418" s="5" t="s">
        <v>1156</v>
      </c>
      <c r="G418" s="7" t="s">
        <v>218</v>
      </c>
    </row>
    <row r="419" spans="1:7" ht="38.25">
      <c r="A419" s="4">
        <f t="shared" si="5"/>
        <v>416</v>
      </c>
      <c r="B419" s="15" t="s">
        <v>1157</v>
      </c>
      <c r="C419" s="20" t="s">
        <v>22</v>
      </c>
      <c r="D419" s="28">
        <v>27354.400000000001</v>
      </c>
      <c r="E419" s="20" t="s">
        <v>1158</v>
      </c>
      <c r="F419" s="5" t="s">
        <v>1159</v>
      </c>
      <c r="G419" s="7" t="s">
        <v>218</v>
      </c>
    </row>
    <row r="420" spans="1:7" ht="48">
      <c r="A420" s="4">
        <f t="shared" si="5"/>
        <v>417</v>
      </c>
      <c r="B420" s="15" t="s">
        <v>1160</v>
      </c>
      <c r="C420" s="20" t="s">
        <v>22</v>
      </c>
      <c r="D420" s="28">
        <v>72386.210000000006</v>
      </c>
      <c r="E420" s="20" t="s">
        <v>1161</v>
      </c>
      <c r="F420" s="5" t="s">
        <v>1162</v>
      </c>
      <c r="G420" s="7" t="s">
        <v>218</v>
      </c>
    </row>
    <row r="421" spans="1:7" ht="127.5" customHeight="1">
      <c r="A421" s="4">
        <f t="shared" si="5"/>
        <v>418</v>
      </c>
      <c r="B421" s="15" t="s">
        <v>1163</v>
      </c>
      <c r="C421" s="20" t="s">
        <v>1164</v>
      </c>
      <c r="D421" s="28">
        <v>2744563.56</v>
      </c>
      <c r="E421" s="20" t="s">
        <v>1165</v>
      </c>
      <c r="F421" s="5" t="s">
        <v>1166</v>
      </c>
      <c r="G421" s="7" t="s">
        <v>1167</v>
      </c>
    </row>
    <row r="422" spans="1:7" ht="328.5" customHeight="1">
      <c r="A422" s="4">
        <f t="shared" si="5"/>
        <v>419</v>
      </c>
      <c r="B422" s="15" t="s">
        <v>1168</v>
      </c>
      <c r="C422" s="20" t="s">
        <v>1169</v>
      </c>
      <c r="D422" s="28">
        <v>45782</v>
      </c>
      <c r="E422" s="20" t="s">
        <v>1170</v>
      </c>
      <c r="F422" s="5" t="s">
        <v>1171</v>
      </c>
      <c r="G422" s="7" t="s">
        <v>1167</v>
      </c>
    </row>
    <row r="423" spans="1:7" ht="327" customHeight="1">
      <c r="A423" s="4">
        <f t="shared" si="5"/>
        <v>420</v>
      </c>
      <c r="B423" s="15" t="s">
        <v>1172</v>
      </c>
      <c r="C423" s="20" t="s">
        <v>1173</v>
      </c>
      <c r="D423" s="28">
        <v>124865.79</v>
      </c>
      <c r="E423" s="20" t="s">
        <v>1174</v>
      </c>
      <c r="F423" s="5" t="s">
        <v>1175</v>
      </c>
      <c r="G423" s="7" t="s">
        <v>1167</v>
      </c>
    </row>
    <row r="424" spans="1:7" ht="409.5">
      <c r="A424" s="4">
        <f t="shared" si="5"/>
        <v>421</v>
      </c>
      <c r="B424" s="15" t="s">
        <v>1176</v>
      </c>
      <c r="C424" s="20" t="s">
        <v>1164</v>
      </c>
      <c r="D424" s="28">
        <v>3239056.12</v>
      </c>
      <c r="E424" s="20" t="s">
        <v>1177</v>
      </c>
      <c r="F424" s="5" t="s">
        <v>1178</v>
      </c>
      <c r="G424" s="7" t="s">
        <v>1167</v>
      </c>
    </row>
    <row r="425" spans="1:7" ht="48">
      <c r="A425" s="4">
        <f t="shared" si="5"/>
        <v>422</v>
      </c>
      <c r="B425" s="15" t="s">
        <v>1179</v>
      </c>
      <c r="C425" s="20" t="s">
        <v>215</v>
      </c>
      <c r="D425" s="40">
        <v>5200</v>
      </c>
      <c r="E425" s="20" t="s">
        <v>1180</v>
      </c>
      <c r="F425" s="5" t="s">
        <v>1181</v>
      </c>
      <c r="G425" s="7" t="s">
        <v>761</v>
      </c>
    </row>
    <row r="426" spans="1:7" ht="36">
      <c r="A426" s="4">
        <f t="shared" si="5"/>
        <v>423</v>
      </c>
      <c r="B426" s="15" t="s">
        <v>1182</v>
      </c>
      <c r="C426" s="20" t="s">
        <v>215</v>
      </c>
      <c r="D426" s="28">
        <v>148.88999999999999</v>
      </c>
      <c r="E426" s="20" t="s">
        <v>1183</v>
      </c>
      <c r="F426" s="5" t="s">
        <v>1184</v>
      </c>
      <c r="G426" s="7" t="s">
        <v>203</v>
      </c>
    </row>
    <row r="427" spans="1:7" ht="37.5">
      <c r="A427" s="4">
        <f t="shared" si="5"/>
        <v>424</v>
      </c>
      <c r="B427" s="15" t="s">
        <v>1185</v>
      </c>
      <c r="C427" s="20" t="s">
        <v>1186</v>
      </c>
      <c r="D427" s="28">
        <v>2380</v>
      </c>
      <c r="E427" s="20" t="s">
        <v>1183</v>
      </c>
      <c r="F427" s="5" t="s">
        <v>1187</v>
      </c>
      <c r="G427" s="7" t="s">
        <v>203</v>
      </c>
    </row>
    <row r="428" spans="1:7" ht="36">
      <c r="A428" s="4">
        <f t="shared" si="5"/>
        <v>425</v>
      </c>
      <c r="B428" s="15" t="s">
        <v>1182</v>
      </c>
      <c r="C428" s="20" t="s">
        <v>22</v>
      </c>
      <c r="D428" s="28">
        <v>12298.45</v>
      </c>
      <c r="E428" s="20" t="s">
        <v>1183</v>
      </c>
      <c r="F428" s="5" t="s">
        <v>1188</v>
      </c>
      <c r="G428" s="7" t="s">
        <v>203</v>
      </c>
    </row>
    <row r="429" spans="1:7" ht="36">
      <c r="A429" s="4">
        <f t="shared" si="5"/>
        <v>426</v>
      </c>
      <c r="B429" s="15" t="s">
        <v>1189</v>
      </c>
      <c r="C429" s="20" t="s">
        <v>10</v>
      </c>
      <c r="D429" s="28">
        <v>35000</v>
      </c>
      <c r="E429" s="20" t="s">
        <v>1190</v>
      </c>
      <c r="F429" s="5" t="s">
        <v>1191</v>
      </c>
      <c r="G429" s="7" t="s">
        <v>203</v>
      </c>
    </row>
    <row r="430" spans="1:7" ht="36">
      <c r="A430" s="4">
        <f t="shared" si="5"/>
        <v>427</v>
      </c>
      <c r="B430" s="15" t="s">
        <v>1192</v>
      </c>
      <c r="C430" s="20" t="s">
        <v>215</v>
      </c>
      <c r="D430" s="28">
        <v>30000</v>
      </c>
      <c r="E430" s="20" t="s">
        <v>1193</v>
      </c>
      <c r="F430" s="5" t="s">
        <v>1194</v>
      </c>
      <c r="G430" s="7" t="s">
        <v>203</v>
      </c>
    </row>
    <row r="431" spans="1:7" ht="60">
      <c r="A431" s="4">
        <f t="shared" si="5"/>
        <v>428</v>
      </c>
      <c r="B431" s="15" t="s">
        <v>1195</v>
      </c>
      <c r="C431" s="20" t="s">
        <v>215</v>
      </c>
      <c r="D431" s="28">
        <v>22000</v>
      </c>
      <c r="E431" s="20" t="s">
        <v>1196</v>
      </c>
      <c r="F431" s="5" t="s">
        <v>1197</v>
      </c>
      <c r="G431" s="7" t="s">
        <v>203</v>
      </c>
    </row>
    <row r="432" spans="1:7" ht="48">
      <c r="A432" s="4">
        <f t="shared" si="5"/>
        <v>429</v>
      </c>
      <c r="B432" s="15" t="s">
        <v>1198</v>
      </c>
      <c r="C432" s="20" t="s">
        <v>215</v>
      </c>
      <c r="D432" s="28">
        <v>24200</v>
      </c>
      <c r="E432" s="20" t="s">
        <v>1199</v>
      </c>
      <c r="F432" s="5" t="s">
        <v>1200</v>
      </c>
      <c r="G432" s="7" t="s">
        <v>203</v>
      </c>
    </row>
    <row r="433" spans="1:7" ht="38.25">
      <c r="A433" s="4">
        <f t="shared" si="5"/>
        <v>430</v>
      </c>
      <c r="B433" s="15" t="s">
        <v>1201</v>
      </c>
      <c r="C433" s="20" t="s">
        <v>22</v>
      </c>
      <c r="D433" s="28">
        <v>80534</v>
      </c>
      <c r="E433" s="20" t="s">
        <v>1202</v>
      </c>
      <c r="F433" s="5" t="s">
        <v>1203</v>
      </c>
      <c r="G433" s="7" t="s">
        <v>203</v>
      </c>
    </row>
    <row r="434" spans="1:7" ht="63.75">
      <c r="A434" s="4">
        <f t="shared" si="5"/>
        <v>431</v>
      </c>
      <c r="B434" s="41" t="s">
        <v>1204</v>
      </c>
      <c r="C434" s="20" t="s">
        <v>215</v>
      </c>
      <c r="D434" s="40">
        <v>18621.84</v>
      </c>
      <c r="E434" s="20" t="s">
        <v>1205</v>
      </c>
      <c r="F434" s="5" t="s">
        <v>1206</v>
      </c>
      <c r="G434" s="7" t="s">
        <v>768</v>
      </c>
    </row>
    <row r="435" spans="1:7" ht="38.25">
      <c r="A435" s="4">
        <f t="shared" si="5"/>
        <v>432</v>
      </c>
      <c r="B435" s="41" t="s">
        <v>1207</v>
      </c>
      <c r="C435" s="20" t="s">
        <v>22</v>
      </c>
      <c r="D435" s="40">
        <v>94314.04</v>
      </c>
      <c r="E435" s="20" t="s">
        <v>1208</v>
      </c>
      <c r="F435" s="5" t="s">
        <v>1209</v>
      </c>
      <c r="G435" s="7" t="s">
        <v>768</v>
      </c>
    </row>
    <row r="436" spans="1:7" ht="47.25" customHeight="1">
      <c r="A436" s="4">
        <f t="shared" si="5"/>
        <v>433</v>
      </c>
      <c r="B436" s="121" t="s">
        <v>1210</v>
      </c>
      <c r="C436" s="42" t="s">
        <v>44</v>
      </c>
      <c r="D436" s="118">
        <v>14540</v>
      </c>
      <c r="E436" s="20" t="s">
        <v>1211</v>
      </c>
      <c r="F436" s="5" t="s">
        <v>1212</v>
      </c>
      <c r="G436" s="7" t="s">
        <v>768</v>
      </c>
    </row>
    <row r="437" spans="1:7" ht="87.75" customHeight="1">
      <c r="A437" s="4">
        <f t="shared" si="5"/>
        <v>434</v>
      </c>
      <c r="B437" s="121"/>
      <c r="C437" s="42" t="s">
        <v>44</v>
      </c>
      <c r="D437" s="118"/>
      <c r="E437" s="20" t="s">
        <v>1213</v>
      </c>
      <c r="F437" s="5" t="s">
        <v>1214</v>
      </c>
      <c r="G437" s="7" t="s">
        <v>768</v>
      </c>
    </row>
    <row r="438" spans="1:7" ht="36">
      <c r="A438" s="4">
        <f t="shared" si="5"/>
        <v>435</v>
      </c>
      <c r="B438" s="117" t="s">
        <v>1215</v>
      </c>
      <c r="C438" s="42" t="s">
        <v>44</v>
      </c>
      <c r="D438" s="118">
        <v>70170.899999999994</v>
      </c>
      <c r="E438" s="20" t="s">
        <v>1216</v>
      </c>
      <c r="F438" s="5" t="s">
        <v>1217</v>
      </c>
      <c r="G438" s="7" t="s">
        <v>768</v>
      </c>
    </row>
    <row r="439" spans="1:7" ht="36">
      <c r="A439" s="4">
        <f t="shared" si="5"/>
        <v>436</v>
      </c>
      <c r="B439" s="117"/>
      <c r="C439" s="42" t="s">
        <v>44</v>
      </c>
      <c r="D439" s="118"/>
      <c r="E439" s="20" t="s">
        <v>1218</v>
      </c>
      <c r="F439" s="5" t="s">
        <v>1217</v>
      </c>
      <c r="G439" s="7" t="s">
        <v>768</v>
      </c>
    </row>
    <row r="440" spans="1:7" ht="36">
      <c r="A440" s="4">
        <f t="shared" si="5"/>
        <v>437</v>
      </c>
      <c r="B440" s="117"/>
      <c r="C440" s="42" t="s">
        <v>44</v>
      </c>
      <c r="D440" s="118"/>
      <c r="E440" s="20" t="s">
        <v>1219</v>
      </c>
      <c r="F440" s="5" t="s">
        <v>1220</v>
      </c>
      <c r="G440" s="7" t="s">
        <v>768</v>
      </c>
    </row>
    <row r="441" spans="1:7" ht="36">
      <c r="A441" s="4">
        <f t="shared" si="5"/>
        <v>438</v>
      </c>
      <c r="B441" s="117"/>
      <c r="C441" s="42" t="s">
        <v>44</v>
      </c>
      <c r="D441" s="118"/>
      <c r="E441" s="20" t="s">
        <v>1221</v>
      </c>
      <c r="F441" s="5" t="s">
        <v>1222</v>
      </c>
      <c r="G441" s="7" t="s">
        <v>768</v>
      </c>
    </row>
    <row r="442" spans="1:7" ht="38.25">
      <c r="A442" s="4">
        <f t="shared" si="5"/>
        <v>439</v>
      </c>
      <c r="B442" s="117"/>
      <c r="C442" s="42" t="s">
        <v>44</v>
      </c>
      <c r="D442" s="118"/>
      <c r="E442" s="20" t="s">
        <v>1223</v>
      </c>
      <c r="F442" s="5" t="s">
        <v>1220</v>
      </c>
      <c r="G442" s="7" t="s">
        <v>768</v>
      </c>
    </row>
    <row r="443" spans="1:7" ht="114.75">
      <c r="A443" s="111">
        <f t="shared" si="5"/>
        <v>440</v>
      </c>
      <c r="B443" s="43" t="s">
        <v>1224</v>
      </c>
      <c r="C443" s="44" t="s">
        <v>22</v>
      </c>
      <c r="D443" s="40">
        <v>21399.35</v>
      </c>
      <c r="E443" s="20" t="s">
        <v>1225</v>
      </c>
      <c r="F443" s="5" t="s">
        <v>1226</v>
      </c>
      <c r="G443" s="7" t="s">
        <v>768</v>
      </c>
    </row>
    <row r="444" spans="1:7" ht="76.5">
      <c r="A444" s="112"/>
      <c r="B444" s="45" t="s">
        <v>1227</v>
      </c>
      <c r="C444" s="44" t="s">
        <v>22</v>
      </c>
      <c r="D444" s="40">
        <v>9351.2199999999993</v>
      </c>
      <c r="E444" s="20" t="s">
        <v>1228</v>
      </c>
      <c r="F444" s="5" t="s">
        <v>1145</v>
      </c>
      <c r="G444" s="7" t="s">
        <v>768</v>
      </c>
    </row>
    <row r="445" spans="1:7" ht="76.5">
      <c r="A445" s="112"/>
      <c r="B445" s="45" t="s">
        <v>1229</v>
      </c>
      <c r="C445" s="44" t="s">
        <v>22</v>
      </c>
      <c r="D445" s="40">
        <v>20660.740000000002</v>
      </c>
      <c r="E445" s="20" t="s">
        <v>1230</v>
      </c>
      <c r="F445" s="5" t="s">
        <v>1226</v>
      </c>
      <c r="G445" s="7" t="s">
        <v>768</v>
      </c>
    </row>
    <row r="446" spans="1:7" ht="76.5">
      <c r="A446" s="112"/>
      <c r="B446" s="45" t="s">
        <v>1231</v>
      </c>
      <c r="C446" s="44" t="s">
        <v>22</v>
      </c>
      <c r="D446" s="40">
        <v>14588.3</v>
      </c>
      <c r="E446" s="20" t="s">
        <v>1232</v>
      </c>
      <c r="F446" s="5" t="s">
        <v>1233</v>
      </c>
      <c r="G446" s="7" t="s">
        <v>768</v>
      </c>
    </row>
    <row r="447" spans="1:7" ht="63.75">
      <c r="A447" s="112"/>
      <c r="B447" s="45" t="s">
        <v>1234</v>
      </c>
      <c r="C447" s="44" t="s">
        <v>22</v>
      </c>
      <c r="D447" s="40">
        <v>17833.09</v>
      </c>
      <c r="E447" s="20" t="s">
        <v>1235</v>
      </c>
      <c r="F447" s="5" t="s">
        <v>1236</v>
      </c>
      <c r="G447" s="7" t="s">
        <v>768</v>
      </c>
    </row>
    <row r="448" spans="1:7" ht="89.25">
      <c r="A448" s="112"/>
      <c r="B448" s="45" t="s">
        <v>1237</v>
      </c>
      <c r="C448" s="44" t="s">
        <v>22</v>
      </c>
      <c r="D448" s="40">
        <v>22792.1</v>
      </c>
      <c r="E448" s="20" t="s">
        <v>1238</v>
      </c>
      <c r="F448" s="5" t="s">
        <v>1239</v>
      </c>
      <c r="G448" s="7" t="s">
        <v>768</v>
      </c>
    </row>
    <row r="449" spans="1:7" ht="102">
      <c r="A449" s="112"/>
      <c r="B449" s="45" t="s">
        <v>1240</v>
      </c>
      <c r="C449" s="44" t="s">
        <v>22</v>
      </c>
      <c r="D449" s="40">
        <v>18446.12</v>
      </c>
      <c r="E449" s="20" t="s">
        <v>1241</v>
      </c>
      <c r="F449" s="5" t="s">
        <v>1236</v>
      </c>
      <c r="G449" s="7" t="s">
        <v>768</v>
      </c>
    </row>
    <row r="450" spans="1:7" ht="63.75">
      <c r="A450" s="113"/>
      <c r="B450" s="45" t="s">
        <v>1242</v>
      </c>
      <c r="C450" s="44" t="s">
        <v>22</v>
      </c>
      <c r="D450" s="40">
        <v>25854.400000000001</v>
      </c>
      <c r="E450" s="20" t="s">
        <v>1243</v>
      </c>
      <c r="F450" s="5" t="s">
        <v>1239</v>
      </c>
      <c r="G450" s="7" t="s">
        <v>768</v>
      </c>
    </row>
    <row r="451" spans="1:7" ht="89.25">
      <c r="A451" s="111">
        <v>441</v>
      </c>
      <c r="B451" s="45" t="s">
        <v>1244</v>
      </c>
      <c r="C451" s="42" t="s">
        <v>22</v>
      </c>
      <c r="D451" s="40">
        <v>27651.1</v>
      </c>
      <c r="E451" s="20" t="s">
        <v>1245</v>
      </c>
      <c r="F451" s="5" t="s">
        <v>1246</v>
      </c>
      <c r="G451" s="7" t="s">
        <v>768</v>
      </c>
    </row>
    <row r="452" spans="1:7" ht="76.5">
      <c r="A452" s="113"/>
      <c r="B452" s="45" t="s">
        <v>1247</v>
      </c>
      <c r="C452" s="42" t="s">
        <v>22</v>
      </c>
      <c r="D452" s="40">
        <v>21317.45</v>
      </c>
      <c r="E452" s="46" t="s">
        <v>1248</v>
      </c>
      <c r="F452" s="5" t="s">
        <v>1246</v>
      </c>
      <c r="G452" s="7" t="s">
        <v>768</v>
      </c>
    </row>
    <row r="453" spans="1:7" ht="38.25">
      <c r="A453" s="111">
        <v>442</v>
      </c>
      <c r="B453" s="45" t="s">
        <v>1249</v>
      </c>
      <c r="C453" s="42" t="s">
        <v>22</v>
      </c>
      <c r="D453" s="40">
        <v>16494</v>
      </c>
      <c r="E453" s="20" t="s">
        <v>1250</v>
      </c>
      <c r="F453" s="5" t="s">
        <v>1251</v>
      </c>
      <c r="G453" s="7" t="s">
        <v>768</v>
      </c>
    </row>
    <row r="454" spans="1:7" ht="25.5">
      <c r="A454" s="112"/>
      <c r="B454" s="45" t="s">
        <v>1252</v>
      </c>
      <c r="C454" s="42" t="s">
        <v>22</v>
      </c>
      <c r="D454" s="40">
        <v>13108</v>
      </c>
      <c r="E454" s="20" t="s">
        <v>1253</v>
      </c>
      <c r="F454" s="5" t="s">
        <v>1254</v>
      </c>
      <c r="G454" s="7" t="s">
        <v>768</v>
      </c>
    </row>
    <row r="455" spans="1:7" ht="25.5">
      <c r="A455" s="112"/>
      <c r="B455" s="45" t="s">
        <v>1255</v>
      </c>
      <c r="C455" s="42" t="s">
        <v>22</v>
      </c>
      <c r="D455" s="40">
        <v>13754.97</v>
      </c>
      <c r="E455" s="20" t="s">
        <v>1256</v>
      </c>
      <c r="F455" s="5" t="s">
        <v>1257</v>
      </c>
      <c r="G455" s="7" t="s">
        <v>768</v>
      </c>
    </row>
    <row r="456" spans="1:7" ht="38.25">
      <c r="A456" s="112"/>
      <c r="B456" s="45" t="s">
        <v>1258</v>
      </c>
      <c r="C456" s="42" t="s">
        <v>22</v>
      </c>
      <c r="D456" s="40">
        <v>14990.58</v>
      </c>
      <c r="E456" s="20" t="s">
        <v>1259</v>
      </c>
      <c r="F456" s="5" t="s">
        <v>1260</v>
      </c>
      <c r="G456" s="7" t="s">
        <v>768</v>
      </c>
    </row>
    <row r="457" spans="1:7" ht="38.25">
      <c r="A457" s="112"/>
      <c r="B457" s="45" t="s">
        <v>1261</v>
      </c>
      <c r="C457" s="42" t="s">
        <v>22</v>
      </c>
      <c r="D457" s="40">
        <v>16900</v>
      </c>
      <c r="E457" s="20" t="s">
        <v>1259</v>
      </c>
      <c r="F457" s="5" t="s">
        <v>1251</v>
      </c>
      <c r="G457" s="7" t="s">
        <v>768</v>
      </c>
    </row>
    <row r="458" spans="1:7" ht="38.25">
      <c r="A458" s="112"/>
      <c r="B458" s="45" t="s">
        <v>1262</v>
      </c>
      <c r="C458" s="42" t="s">
        <v>22</v>
      </c>
      <c r="D458" s="40">
        <v>11660.32</v>
      </c>
      <c r="E458" s="20" t="s">
        <v>1259</v>
      </c>
      <c r="F458" s="5" t="s">
        <v>1257</v>
      </c>
      <c r="G458" s="7" t="s">
        <v>768</v>
      </c>
    </row>
    <row r="459" spans="1:7" ht="38.25">
      <c r="A459" s="112"/>
      <c r="B459" s="45" t="s">
        <v>1263</v>
      </c>
      <c r="C459" s="42" t="s">
        <v>22</v>
      </c>
      <c r="D459" s="40">
        <v>24624.959999999999</v>
      </c>
      <c r="E459" s="20" t="s">
        <v>1259</v>
      </c>
      <c r="F459" s="5" t="s">
        <v>1264</v>
      </c>
      <c r="G459" s="7" t="s">
        <v>768</v>
      </c>
    </row>
    <row r="460" spans="1:7" ht="38.25">
      <c r="A460" s="112"/>
      <c r="B460" s="45" t="s">
        <v>1265</v>
      </c>
      <c r="C460" s="42" t="s">
        <v>22</v>
      </c>
      <c r="D460" s="40">
        <v>19565.95</v>
      </c>
      <c r="E460" s="20" t="s">
        <v>1259</v>
      </c>
      <c r="F460" s="5" t="s">
        <v>1266</v>
      </c>
      <c r="G460" s="7" t="s">
        <v>768</v>
      </c>
    </row>
    <row r="461" spans="1:7" ht="25.5">
      <c r="A461" s="112"/>
      <c r="B461" s="45" t="s">
        <v>1267</v>
      </c>
      <c r="C461" s="42" t="s">
        <v>22</v>
      </c>
      <c r="D461" s="40">
        <v>7762.74</v>
      </c>
      <c r="E461" s="20" t="s">
        <v>1268</v>
      </c>
      <c r="F461" s="5" t="s">
        <v>1269</v>
      </c>
      <c r="G461" s="7" t="s">
        <v>768</v>
      </c>
    </row>
    <row r="462" spans="1:7" ht="38.25">
      <c r="A462" s="113"/>
      <c r="B462" s="45" t="s">
        <v>1270</v>
      </c>
      <c r="C462" s="42" t="s">
        <v>22</v>
      </c>
      <c r="D462" s="40">
        <v>11365.43</v>
      </c>
      <c r="E462" s="20" t="s">
        <v>1259</v>
      </c>
      <c r="F462" s="5" t="s">
        <v>1269</v>
      </c>
      <c r="G462" s="7" t="s">
        <v>768</v>
      </c>
    </row>
    <row r="463" spans="1:7" ht="38.25">
      <c r="A463" s="111">
        <v>443</v>
      </c>
      <c r="B463" s="45" t="s">
        <v>1271</v>
      </c>
      <c r="C463" s="20" t="s">
        <v>44</v>
      </c>
      <c r="D463" s="21">
        <v>50230.67</v>
      </c>
      <c r="E463" s="20" t="s">
        <v>1272</v>
      </c>
      <c r="F463" s="5" t="s">
        <v>1273</v>
      </c>
      <c r="G463" s="7" t="s">
        <v>1274</v>
      </c>
    </row>
    <row r="464" spans="1:7" ht="25.5">
      <c r="A464" s="112"/>
      <c r="B464" s="45" t="s">
        <v>1275</v>
      </c>
      <c r="C464" s="20" t="s">
        <v>44</v>
      </c>
      <c r="D464" s="21">
        <v>118290.4</v>
      </c>
      <c r="E464" s="20" t="s">
        <v>1276</v>
      </c>
      <c r="F464" s="5" t="s">
        <v>1273</v>
      </c>
      <c r="G464" s="7" t="s">
        <v>1274</v>
      </c>
    </row>
    <row r="465" spans="1:7" ht="48">
      <c r="A465" s="112"/>
      <c r="B465" s="45" t="s">
        <v>1277</v>
      </c>
      <c r="C465" s="20" t="s">
        <v>44</v>
      </c>
      <c r="D465" s="21">
        <v>11494</v>
      </c>
      <c r="E465" s="20" t="s">
        <v>1278</v>
      </c>
      <c r="F465" s="5" t="s">
        <v>1279</v>
      </c>
      <c r="G465" s="7" t="s">
        <v>1274</v>
      </c>
    </row>
    <row r="466" spans="1:7" ht="25.5">
      <c r="A466" s="112"/>
      <c r="B466" s="45" t="s">
        <v>1280</v>
      </c>
      <c r="C466" s="20" t="s">
        <v>44</v>
      </c>
      <c r="D466" s="21">
        <v>19546</v>
      </c>
      <c r="E466" s="20" t="s">
        <v>1281</v>
      </c>
      <c r="F466" s="5" t="s">
        <v>1282</v>
      </c>
      <c r="G466" s="7" t="s">
        <v>1274</v>
      </c>
    </row>
    <row r="467" spans="1:7" ht="38.25">
      <c r="A467" s="113"/>
      <c r="B467" s="45" t="s">
        <v>1283</v>
      </c>
      <c r="C467" s="20" t="s">
        <v>44</v>
      </c>
      <c r="D467" s="21">
        <v>1280</v>
      </c>
      <c r="E467" s="20" t="s">
        <v>1281</v>
      </c>
      <c r="F467" s="5" t="s">
        <v>1284</v>
      </c>
      <c r="G467" s="7" t="s">
        <v>1274</v>
      </c>
    </row>
    <row r="468" spans="1:7" ht="38.25">
      <c r="A468" s="4">
        <v>444</v>
      </c>
      <c r="B468" s="45" t="s">
        <v>1285</v>
      </c>
      <c r="C468" s="47" t="s">
        <v>215</v>
      </c>
      <c r="D468" s="39">
        <v>4921</v>
      </c>
      <c r="E468" s="20" t="s">
        <v>1286</v>
      </c>
      <c r="F468" s="5" t="s">
        <v>1287</v>
      </c>
      <c r="G468" s="7" t="s">
        <v>473</v>
      </c>
    </row>
    <row r="469" spans="1:7" ht="38.25">
      <c r="A469" s="4">
        <v>445</v>
      </c>
      <c r="B469" s="45" t="s">
        <v>1288</v>
      </c>
      <c r="C469" s="20" t="s">
        <v>215</v>
      </c>
      <c r="D469" s="21">
        <v>14899.5</v>
      </c>
      <c r="E469" s="20" t="s">
        <v>1289</v>
      </c>
      <c r="F469" s="5" t="s">
        <v>1290</v>
      </c>
      <c r="G469" s="7" t="s">
        <v>473</v>
      </c>
    </row>
    <row r="470" spans="1:7" ht="76.5">
      <c r="A470" s="4">
        <f t="shared" si="5"/>
        <v>446</v>
      </c>
      <c r="B470" s="45" t="s">
        <v>1291</v>
      </c>
      <c r="C470" s="47" t="s">
        <v>1292</v>
      </c>
      <c r="D470" s="39">
        <v>63409.56</v>
      </c>
      <c r="E470" s="20" t="s">
        <v>1293</v>
      </c>
      <c r="F470" s="5" t="s">
        <v>1294</v>
      </c>
      <c r="G470" s="7" t="s">
        <v>473</v>
      </c>
    </row>
    <row r="471" spans="1:7" ht="51">
      <c r="A471" s="4">
        <f t="shared" si="5"/>
        <v>447</v>
      </c>
      <c r="B471" s="45" t="s">
        <v>1295</v>
      </c>
      <c r="C471" s="47" t="s">
        <v>215</v>
      </c>
      <c r="D471" s="39">
        <v>13229.63</v>
      </c>
      <c r="E471" s="20" t="s">
        <v>1296</v>
      </c>
      <c r="F471" s="5" t="s">
        <v>1297</v>
      </c>
      <c r="G471" s="7" t="s">
        <v>473</v>
      </c>
    </row>
    <row r="472" spans="1:7" ht="72">
      <c r="A472" s="4">
        <f t="shared" si="5"/>
        <v>448</v>
      </c>
      <c r="B472" s="45" t="s">
        <v>1298</v>
      </c>
      <c r="C472" s="47" t="s">
        <v>215</v>
      </c>
      <c r="D472" s="39">
        <v>9397.5</v>
      </c>
      <c r="E472" s="20" t="s">
        <v>1299</v>
      </c>
      <c r="F472" s="5" t="s">
        <v>1300</v>
      </c>
      <c r="G472" s="7" t="s">
        <v>473</v>
      </c>
    </row>
    <row r="473" spans="1:7" ht="76.5">
      <c r="A473" s="4">
        <f t="shared" ref="A473:A496" si="6">A472+1</f>
        <v>449</v>
      </c>
      <c r="B473" s="45" t="s">
        <v>1301</v>
      </c>
      <c r="C473" s="20" t="s">
        <v>215</v>
      </c>
      <c r="D473" s="21">
        <v>6870</v>
      </c>
      <c r="E473" s="20" t="s">
        <v>1302</v>
      </c>
      <c r="F473" s="5" t="s">
        <v>1303</v>
      </c>
      <c r="G473" s="7" t="s">
        <v>473</v>
      </c>
    </row>
    <row r="474" spans="1:7" ht="51">
      <c r="A474" s="4">
        <f t="shared" si="6"/>
        <v>450</v>
      </c>
      <c r="B474" s="45" t="s">
        <v>1304</v>
      </c>
      <c r="C474" s="20" t="s">
        <v>220</v>
      </c>
      <c r="D474" s="21">
        <v>10944.66</v>
      </c>
      <c r="E474" s="20" t="s">
        <v>1305</v>
      </c>
      <c r="F474" s="5" t="s">
        <v>12</v>
      </c>
      <c r="G474" s="7" t="s">
        <v>473</v>
      </c>
    </row>
    <row r="475" spans="1:7" ht="38.25">
      <c r="A475" s="4">
        <f t="shared" si="6"/>
        <v>451</v>
      </c>
      <c r="B475" s="45" t="s">
        <v>1306</v>
      </c>
      <c r="C475" s="20" t="s">
        <v>44</v>
      </c>
      <c r="D475" s="21">
        <v>28175.42</v>
      </c>
      <c r="E475" s="20" t="s">
        <v>1307</v>
      </c>
      <c r="F475" s="5" t="s">
        <v>1282</v>
      </c>
      <c r="G475" s="48" t="s">
        <v>1308</v>
      </c>
    </row>
    <row r="476" spans="1:7" ht="60">
      <c r="A476" s="111">
        <f t="shared" si="6"/>
        <v>452</v>
      </c>
      <c r="B476" s="114" t="s">
        <v>1309</v>
      </c>
      <c r="C476" s="114" t="s">
        <v>215</v>
      </c>
      <c r="D476" s="115">
        <v>6818</v>
      </c>
      <c r="E476" s="20" t="s">
        <v>1310</v>
      </c>
      <c r="F476" s="5" t="s">
        <v>1311</v>
      </c>
      <c r="G476" s="48" t="s">
        <v>1312</v>
      </c>
    </row>
    <row r="477" spans="1:7" ht="48">
      <c r="A477" s="112"/>
      <c r="B477" s="116"/>
      <c r="C477" s="114"/>
      <c r="D477" s="115"/>
      <c r="E477" s="20" t="s">
        <v>1310</v>
      </c>
      <c r="F477" s="5" t="s">
        <v>1313</v>
      </c>
      <c r="G477" s="48" t="s">
        <v>1312</v>
      </c>
    </row>
    <row r="478" spans="1:7" ht="24">
      <c r="A478" s="113"/>
      <c r="B478" s="116"/>
      <c r="C478" s="114"/>
      <c r="D478" s="115"/>
      <c r="E478" s="20" t="s">
        <v>1310</v>
      </c>
      <c r="F478" s="5" t="s">
        <v>1314</v>
      </c>
      <c r="G478" s="48" t="s">
        <v>1312</v>
      </c>
    </row>
    <row r="479" spans="1:7" ht="84">
      <c r="A479" s="111">
        <v>453</v>
      </c>
      <c r="B479" s="114" t="s">
        <v>1315</v>
      </c>
      <c r="C479" s="114" t="s">
        <v>215</v>
      </c>
      <c r="D479" s="115">
        <v>20309.7</v>
      </c>
      <c r="E479" s="20" t="s">
        <v>1316</v>
      </c>
      <c r="F479" s="5" t="s">
        <v>1317</v>
      </c>
      <c r="G479" s="48" t="s">
        <v>1312</v>
      </c>
    </row>
    <row r="480" spans="1:7" ht="25.5">
      <c r="A480" s="113"/>
      <c r="B480" s="114"/>
      <c r="C480" s="114"/>
      <c r="D480" s="115"/>
      <c r="E480" s="20" t="s">
        <v>1316</v>
      </c>
      <c r="F480" s="5" t="s">
        <v>1318</v>
      </c>
      <c r="G480" s="48" t="s">
        <v>1312</v>
      </c>
    </row>
    <row r="481" spans="1:7" ht="38.25">
      <c r="A481" s="4">
        <v>454</v>
      </c>
      <c r="B481" s="30" t="s">
        <v>1319</v>
      </c>
      <c r="C481" s="30" t="s">
        <v>215</v>
      </c>
      <c r="D481" s="31">
        <v>18720</v>
      </c>
      <c r="E481" s="20" t="s">
        <v>1316</v>
      </c>
      <c r="F481" s="5" t="s">
        <v>1320</v>
      </c>
      <c r="G481" s="48" t="s">
        <v>1312</v>
      </c>
    </row>
    <row r="482" spans="1:7" ht="38.25">
      <c r="A482" s="4">
        <f t="shared" si="6"/>
        <v>455</v>
      </c>
      <c r="B482" s="50" t="s">
        <v>1321</v>
      </c>
      <c r="C482" s="30" t="s">
        <v>215</v>
      </c>
      <c r="D482" s="31">
        <v>4245</v>
      </c>
      <c r="E482" s="20" t="s">
        <v>1322</v>
      </c>
      <c r="F482" s="5" t="s">
        <v>1323</v>
      </c>
      <c r="G482" s="48" t="s">
        <v>1312</v>
      </c>
    </row>
    <row r="483" spans="1:7" ht="36">
      <c r="A483" s="4">
        <f t="shared" si="6"/>
        <v>456</v>
      </c>
      <c r="B483" s="30" t="s">
        <v>1324</v>
      </c>
      <c r="C483" s="30" t="s">
        <v>215</v>
      </c>
      <c r="D483" s="31">
        <v>4750</v>
      </c>
      <c r="E483" s="20" t="s">
        <v>1316</v>
      </c>
      <c r="F483" s="5" t="s">
        <v>1325</v>
      </c>
      <c r="G483" s="48" t="s">
        <v>1312</v>
      </c>
    </row>
    <row r="484" spans="1:7" ht="72">
      <c r="A484" s="4">
        <f t="shared" si="6"/>
        <v>457</v>
      </c>
      <c r="B484" s="30" t="s">
        <v>1326</v>
      </c>
      <c r="C484" s="30" t="s">
        <v>215</v>
      </c>
      <c r="D484" s="31">
        <v>10070</v>
      </c>
      <c r="E484" s="20" t="s">
        <v>1316</v>
      </c>
      <c r="F484" s="5" t="s">
        <v>1327</v>
      </c>
      <c r="G484" s="48" t="s">
        <v>1312</v>
      </c>
    </row>
    <row r="485" spans="1:7" ht="108">
      <c r="A485" s="4">
        <f t="shared" si="6"/>
        <v>458</v>
      </c>
      <c r="B485" s="30" t="s">
        <v>1328</v>
      </c>
      <c r="C485" s="30" t="s">
        <v>215</v>
      </c>
      <c r="D485" s="31">
        <v>43426.15</v>
      </c>
      <c r="E485" s="20" t="s">
        <v>1329</v>
      </c>
      <c r="F485" s="5" t="s">
        <v>1330</v>
      </c>
      <c r="G485" s="48" t="s">
        <v>1312</v>
      </c>
    </row>
    <row r="486" spans="1:7" ht="51">
      <c r="A486" s="4">
        <f t="shared" si="6"/>
        <v>459</v>
      </c>
      <c r="B486" s="30" t="s">
        <v>1331</v>
      </c>
      <c r="C486" s="30" t="s">
        <v>215</v>
      </c>
      <c r="D486" s="31">
        <v>3499</v>
      </c>
      <c r="E486" s="20" t="s">
        <v>1316</v>
      </c>
      <c r="F486" s="5" t="s">
        <v>1332</v>
      </c>
      <c r="G486" s="48" t="s">
        <v>1312</v>
      </c>
    </row>
    <row r="487" spans="1:7" ht="25.5">
      <c r="A487" s="4">
        <f t="shared" si="6"/>
        <v>460</v>
      </c>
      <c r="B487" s="30" t="s">
        <v>1333</v>
      </c>
      <c r="C487" s="30" t="s">
        <v>215</v>
      </c>
      <c r="D487" s="31">
        <v>1889.05</v>
      </c>
      <c r="E487" s="20" t="s">
        <v>1334</v>
      </c>
      <c r="F487" s="5" t="s">
        <v>1335</v>
      </c>
      <c r="G487" s="48" t="s">
        <v>1312</v>
      </c>
    </row>
    <row r="488" spans="1:7" ht="72">
      <c r="A488" s="4">
        <f t="shared" si="6"/>
        <v>461</v>
      </c>
      <c r="B488" s="30" t="s">
        <v>1336</v>
      </c>
      <c r="C488" s="30" t="s">
        <v>215</v>
      </c>
      <c r="D488" s="31">
        <v>18121.2</v>
      </c>
      <c r="E488" s="20" t="s">
        <v>1337</v>
      </c>
      <c r="F488" s="5" t="s">
        <v>1338</v>
      </c>
      <c r="G488" s="48" t="s">
        <v>1312</v>
      </c>
    </row>
    <row r="489" spans="1:7" ht="84">
      <c r="A489" s="4">
        <f t="shared" si="6"/>
        <v>462</v>
      </c>
      <c r="B489" s="30" t="s">
        <v>1339</v>
      </c>
      <c r="C489" s="30" t="s">
        <v>215</v>
      </c>
      <c r="D489" s="31">
        <v>11618.85</v>
      </c>
      <c r="E489" s="20" t="s">
        <v>1340</v>
      </c>
      <c r="F489" s="5" t="s">
        <v>1341</v>
      </c>
      <c r="G489" s="48" t="s">
        <v>1312</v>
      </c>
    </row>
    <row r="490" spans="1:7" ht="51">
      <c r="A490" s="4">
        <f t="shared" si="6"/>
        <v>463</v>
      </c>
      <c r="B490" s="30" t="s">
        <v>1342</v>
      </c>
      <c r="C490" s="30" t="s">
        <v>215</v>
      </c>
      <c r="D490" s="31">
        <v>38500</v>
      </c>
      <c r="E490" s="20" t="s">
        <v>1343</v>
      </c>
      <c r="F490" s="5" t="s">
        <v>1344</v>
      </c>
      <c r="G490" s="48" t="s">
        <v>1312</v>
      </c>
    </row>
    <row r="491" spans="1:7" ht="96">
      <c r="A491" s="4">
        <f t="shared" si="6"/>
        <v>464</v>
      </c>
      <c r="B491" s="30" t="s">
        <v>1345</v>
      </c>
      <c r="C491" s="30" t="s">
        <v>215</v>
      </c>
      <c r="D491" s="31">
        <v>27735</v>
      </c>
      <c r="E491" s="20" t="s">
        <v>1340</v>
      </c>
      <c r="F491" s="5" t="s">
        <v>1346</v>
      </c>
      <c r="G491" s="48" t="s">
        <v>1312</v>
      </c>
    </row>
    <row r="492" spans="1:7" ht="38.25">
      <c r="A492" s="4">
        <f t="shared" si="6"/>
        <v>465</v>
      </c>
      <c r="B492" s="30" t="s">
        <v>1347</v>
      </c>
      <c r="C492" s="30" t="s">
        <v>215</v>
      </c>
      <c r="D492" s="31">
        <v>302.5</v>
      </c>
      <c r="E492" s="20" t="s">
        <v>1348</v>
      </c>
      <c r="F492" s="5" t="s">
        <v>1349</v>
      </c>
      <c r="G492" s="48" t="s">
        <v>1312</v>
      </c>
    </row>
    <row r="493" spans="1:7" ht="63.75">
      <c r="A493" s="4">
        <f t="shared" si="6"/>
        <v>466</v>
      </c>
      <c r="B493" s="30" t="s">
        <v>1350</v>
      </c>
      <c r="C493" s="30" t="s">
        <v>215</v>
      </c>
      <c r="D493" s="31">
        <v>231</v>
      </c>
      <c r="E493" s="20" t="s">
        <v>1351</v>
      </c>
      <c r="F493" s="5" t="s">
        <v>1349</v>
      </c>
      <c r="G493" s="48" t="s">
        <v>1312</v>
      </c>
    </row>
    <row r="494" spans="1:7" ht="38.25">
      <c r="A494" s="4">
        <f t="shared" si="6"/>
        <v>467</v>
      </c>
      <c r="B494" s="30" t="s">
        <v>1352</v>
      </c>
      <c r="C494" s="30" t="s">
        <v>215</v>
      </c>
      <c r="D494" s="31">
        <v>210.95</v>
      </c>
      <c r="E494" s="20" t="s">
        <v>1353</v>
      </c>
      <c r="F494" s="5" t="s">
        <v>1354</v>
      </c>
      <c r="G494" s="48" t="s">
        <v>1312</v>
      </c>
    </row>
    <row r="495" spans="1:7" ht="38.25">
      <c r="A495" s="4">
        <f t="shared" si="6"/>
        <v>468</v>
      </c>
      <c r="B495" s="30" t="s">
        <v>1355</v>
      </c>
      <c r="C495" s="30" t="s">
        <v>215</v>
      </c>
      <c r="D495" s="31">
        <v>2004.84</v>
      </c>
      <c r="E495" s="20" t="s">
        <v>1356</v>
      </c>
      <c r="F495" s="5" t="s">
        <v>1357</v>
      </c>
      <c r="G495" s="48" t="s">
        <v>1312</v>
      </c>
    </row>
    <row r="496" spans="1:7" ht="63.75">
      <c r="A496" s="111">
        <f t="shared" si="6"/>
        <v>469</v>
      </c>
      <c r="B496" s="30" t="s">
        <v>1359</v>
      </c>
      <c r="C496" s="49" t="s">
        <v>1358</v>
      </c>
      <c r="D496" s="51">
        <v>149661.79999999999</v>
      </c>
      <c r="E496" s="52" t="s">
        <v>1360</v>
      </c>
      <c r="F496" s="5" t="s">
        <v>1361</v>
      </c>
      <c r="G496" s="53" t="s">
        <v>768</v>
      </c>
    </row>
    <row r="497" spans="1:7" ht="63.75">
      <c r="A497" s="112"/>
      <c r="B497" s="30" t="s">
        <v>1362</v>
      </c>
      <c r="C497" s="49" t="s">
        <v>1358</v>
      </c>
      <c r="D497" s="51">
        <v>131805.12</v>
      </c>
      <c r="E497" s="52" t="s">
        <v>1363</v>
      </c>
      <c r="F497" s="5" t="s">
        <v>1364</v>
      </c>
      <c r="G497" s="53" t="s">
        <v>768</v>
      </c>
    </row>
    <row r="498" spans="1:7" ht="76.5">
      <c r="A498" s="112"/>
      <c r="B498" s="30" t="s">
        <v>1365</v>
      </c>
      <c r="C498" s="49" t="s">
        <v>1358</v>
      </c>
      <c r="D498" s="51">
        <v>169127.1</v>
      </c>
      <c r="E498" s="52" t="s">
        <v>1366</v>
      </c>
      <c r="F498" s="5" t="s">
        <v>1367</v>
      </c>
      <c r="G498" s="53" t="s">
        <v>768</v>
      </c>
    </row>
    <row r="499" spans="1:7" ht="51">
      <c r="A499" s="112"/>
      <c r="B499" s="30" t="s">
        <v>1368</v>
      </c>
      <c r="C499" s="49" t="s">
        <v>1358</v>
      </c>
      <c r="D499" s="51">
        <v>362047.15</v>
      </c>
      <c r="E499" s="52" t="s">
        <v>1369</v>
      </c>
      <c r="F499" s="5" t="s">
        <v>1370</v>
      </c>
      <c r="G499" s="53" t="s">
        <v>768</v>
      </c>
    </row>
    <row r="500" spans="1:7" ht="76.5">
      <c r="A500" s="112"/>
      <c r="B500" s="30" t="s">
        <v>1371</v>
      </c>
      <c r="C500" s="49" t="s">
        <v>1358</v>
      </c>
      <c r="D500" s="51">
        <v>239727.23</v>
      </c>
      <c r="E500" s="52" t="s">
        <v>1372</v>
      </c>
      <c r="F500" s="5" t="s">
        <v>1373</v>
      </c>
      <c r="G500" s="5" t="s">
        <v>768</v>
      </c>
    </row>
    <row r="501" spans="1:7" ht="63.75">
      <c r="A501" s="112"/>
      <c r="B501" s="30" t="s">
        <v>1374</v>
      </c>
      <c r="C501" s="49" t="s">
        <v>1358</v>
      </c>
      <c r="D501" s="51">
        <v>71923.53</v>
      </c>
      <c r="E501" s="52" t="s">
        <v>1375</v>
      </c>
      <c r="F501" s="5" t="s">
        <v>1376</v>
      </c>
      <c r="G501" s="5" t="s">
        <v>768</v>
      </c>
    </row>
    <row r="502" spans="1:7" ht="76.5">
      <c r="A502" s="112"/>
      <c r="B502" s="30" t="s">
        <v>1377</v>
      </c>
      <c r="C502" s="49" t="s">
        <v>1358</v>
      </c>
      <c r="D502" s="51">
        <v>212943.02</v>
      </c>
      <c r="E502" s="52" t="s">
        <v>1378</v>
      </c>
      <c r="F502" s="5" t="s">
        <v>1379</v>
      </c>
      <c r="G502" s="5" t="s">
        <v>768</v>
      </c>
    </row>
    <row r="503" spans="1:7" ht="51">
      <c r="A503" s="112"/>
      <c r="B503" s="30" t="s">
        <v>1380</v>
      </c>
      <c r="C503" s="49" t="s">
        <v>1358</v>
      </c>
      <c r="D503" s="51">
        <v>211265.07</v>
      </c>
      <c r="E503" s="52" t="s">
        <v>1381</v>
      </c>
      <c r="F503" s="5" t="s">
        <v>1373</v>
      </c>
      <c r="G503" s="5" t="s">
        <v>768</v>
      </c>
    </row>
    <row r="504" spans="1:7" ht="63.75">
      <c r="A504" s="112"/>
      <c r="B504" s="30" t="s">
        <v>1382</v>
      </c>
      <c r="C504" s="49" t="s">
        <v>1358</v>
      </c>
      <c r="D504" s="51">
        <v>80697.52</v>
      </c>
      <c r="E504" s="52" t="s">
        <v>1383</v>
      </c>
      <c r="F504" s="5" t="s">
        <v>1361</v>
      </c>
      <c r="G504" s="5" t="s">
        <v>768</v>
      </c>
    </row>
    <row r="505" spans="1:7" ht="63.75">
      <c r="A505" s="112"/>
      <c r="B505" s="30" t="s">
        <v>1384</v>
      </c>
      <c r="C505" s="49" t="s">
        <v>1358</v>
      </c>
      <c r="D505" s="51">
        <v>109157.4</v>
      </c>
      <c r="E505" s="52" t="s">
        <v>1385</v>
      </c>
      <c r="F505" s="5" t="s">
        <v>1367</v>
      </c>
      <c r="G505" s="5" t="s">
        <v>768</v>
      </c>
    </row>
    <row r="506" spans="1:7" ht="63.75">
      <c r="A506" s="112"/>
      <c r="B506" s="30" t="s">
        <v>1386</v>
      </c>
      <c r="C506" s="49" t="s">
        <v>1358</v>
      </c>
      <c r="D506" s="51">
        <v>114485.02</v>
      </c>
      <c r="E506" s="52" t="s">
        <v>1387</v>
      </c>
      <c r="F506" s="5" t="s">
        <v>1388</v>
      </c>
      <c r="G506" s="5" t="s">
        <v>768</v>
      </c>
    </row>
    <row r="507" spans="1:7" ht="38.25">
      <c r="A507" s="112"/>
      <c r="B507" s="30" t="s">
        <v>1389</v>
      </c>
      <c r="C507" s="49" t="s">
        <v>1358</v>
      </c>
      <c r="D507" s="51">
        <v>189500</v>
      </c>
      <c r="E507" s="52" t="s">
        <v>1390</v>
      </c>
      <c r="F507" s="5" t="s">
        <v>1391</v>
      </c>
      <c r="G507" s="5" t="s">
        <v>768</v>
      </c>
    </row>
    <row r="508" spans="1:7" ht="63.75">
      <c r="A508" s="112"/>
      <c r="B508" s="30" t="s">
        <v>1392</v>
      </c>
      <c r="C508" s="49" t="s">
        <v>1358</v>
      </c>
      <c r="D508" s="51">
        <v>350700</v>
      </c>
      <c r="E508" s="52" t="s">
        <v>1393</v>
      </c>
      <c r="F508" s="5" t="s">
        <v>1370</v>
      </c>
      <c r="G508" s="5" t="s">
        <v>768</v>
      </c>
    </row>
    <row r="509" spans="1:7" ht="102">
      <c r="A509" s="112"/>
      <c r="B509" s="30" t="s">
        <v>1394</v>
      </c>
      <c r="C509" s="49" t="s">
        <v>1358</v>
      </c>
      <c r="D509" s="51">
        <v>94975</v>
      </c>
      <c r="E509" s="52" t="s">
        <v>1395</v>
      </c>
      <c r="F509" s="5" t="s">
        <v>1388</v>
      </c>
      <c r="G509" s="5" t="s">
        <v>768</v>
      </c>
    </row>
    <row r="510" spans="1:7" ht="102">
      <c r="A510" s="112"/>
      <c r="B510" s="30" t="s">
        <v>1396</v>
      </c>
      <c r="C510" s="49" t="s">
        <v>1358</v>
      </c>
      <c r="D510" s="51">
        <v>329730</v>
      </c>
      <c r="E510" s="52" t="s">
        <v>1397</v>
      </c>
      <c r="F510" s="5" t="s">
        <v>1364</v>
      </c>
      <c r="G510" s="5" t="s">
        <v>768</v>
      </c>
    </row>
    <row r="511" spans="1:7" ht="63.75">
      <c r="A511" s="112"/>
      <c r="B511" s="30" t="s">
        <v>1398</v>
      </c>
      <c r="C511" s="49" t="s">
        <v>1358</v>
      </c>
      <c r="D511" s="51">
        <v>736249.62</v>
      </c>
      <c r="E511" s="52" t="s">
        <v>1399</v>
      </c>
      <c r="F511" s="5" t="s">
        <v>1400</v>
      </c>
      <c r="G511" s="5" t="s">
        <v>768</v>
      </c>
    </row>
    <row r="512" spans="1:7" ht="89.25">
      <c r="A512" s="112"/>
      <c r="B512" s="30" t="s">
        <v>1401</v>
      </c>
      <c r="C512" s="49" t="s">
        <v>1358</v>
      </c>
      <c r="D512" s="51">
        <v>268538.65999999997</v>
      </c>
      <c r="E512" s="52" t="s">
        <v>1402</v>
      </c>
      <c r="F512" s="5" t="s">
        <v>1403</v>
      </c>
      <c r="G512" s="5" t="s">
        <v>768</v>
      </c>
    </row>
    <row r="513" spans="1:7" ht="76.5">
      <c r="A513" s="112"/>
      <c r="B513" s="30" t="s">
        <v>1404</v>
      </c>
      <c r="C513" s="49" t="s">
        <v>1358</v>
      </c>
      <c r="D513" s="51">
        <v>173802.65</v>
      </c>
      <c r="E513" s="52" t="s">
        <v>1405</v>
      </c>
      <c r="F513" s="5" t="s">
        <v>1406</v>
      </c>
      <c r="G513" s="5" t="s">
        <v>768</v>
      </c>
    </row>
    <row r="514" spans="1:7" ht="51">
      <c r="A514" s="112"/>
      <c r="B514" s="30" t="s">
        <v>1407</v>
      </c>
      <c r="C514" s="49" t="s">
        <v>1358</v>
      </c>
      <c r="D514" s="51">
        <v>194772.85</v>
      </c>
      <c r="E514" s="52" t="s">
        <v>1408</v>
      </c>
      <c r="F514" s="5" t="s">
        <v>1409</v>
      </c>
      <c r="G514" s="5" t="s">
        <v>768</v>
      </c>
    </row>
    <row r="515" spans="1:7" ht="76.5">
      <c r="A515" s="113"/>
      <c r="B515" s="30" t="s">
        <v>1410</v>
      </c>
      <c r="C515" s="49" t="s">
        <v>1358</v>
      </c>
      <c r="D515" s="51">
        <v>126801.03</v>
      </c>
      <c r="E515" s="52" t="s">
        <v>1411</v>
      </c>
      <c r="F515" s="5" t="s">
        <v>1409</v>
      </c>
      <c r="G515" s="5" t="s">
        <v>768</v>
      </c>
    </row>
    <row r="516" spans="1:7" ht="51">
      <c r="A516" s="111">
        <v>470</v>
      </c>
      <c r="B516" s="30" t="s">
        <v>1413</v>
      </c>
      <c r="C516" s="49" t="s">
        <v>1412</v>
      </c>
      <c r="D516" s="51">
        <v>23804.58</v>
      </c>
      <c r="E516" s="52" t="s">
        <v>1414</v>
      </c>
      <c r="F516" s="5" t="s">
        <v>1415</v>
      </c>
      <c r="G516" s="5" t="s">
        <v>768</v>
      </c>
    </row>
    <row r="517" spans="1:7" ht="76.5">
      <c r="A517" s="112"/>
      <c r="B517" s="30" t="s">
        <v>1416</v>
      </c>
      <c r="C517" s="49" t="s">
        <v>1412</v>
      </c>
      <c r="D517" s="51">
        <v>20016.650000000001</v>
      </c>
      <c r="E517" s="52" t="s">
        <v>1417</v>
      </c>
      <c r="F517" s="5" t="s">
        <v>1418</v>
      </c>
      <c r="G517" s="5" t="s">
        <v>768</v>
      </c>
    </row>
    <row r="518" spans="1:7" ht="51">
      <c r="A518" s="112"/>
      <c r="B518" s="30" t="s">
        <v>1419</v>
      </c>
      <c r="C518" s="49" t="s">
        <v>1412</v>
      </c>
      <c r="D518" s="51">
        <v>11610.75</v>
      </c>
      <c r="E518" s="52" t="s">
        <v>1420</v>
      </c>
      <c r="F518" s="5" t="s">
        <v>1251</v>
      </c>
      <c r="G518" s="5" t="s">
        <v>768</v>
      </c>
    </row>
    <row r="519" spans="1:7" ht="63.75">
      <c r="A519" s="112"/>
      <c r="B519" s="30" t="s">
        <v>1421</v>
      </c>
      <c r="C519" s="49" t="s">
        <v>1412</v>
      </c>
      <c r="D519" s="51">
        <v>13314.79</v>
      </c>
      <c r="E519" s="52" t="s">
        <v>1422</v>
      </c>
      <c r="F519" s="5" t="s">
        <v>1254</v>
      </c>
      <c r="G519" s="5" t="s">
        <v>768</v>
      </c>
    </row>
    <row r="520" spans="1:7" ht="89.25">
      <c r="A520" s="112"/>
      <c r="B520" s="30" t="s">
        <v>1423</v>
      </c>
      <c r="C520" s="49" t="s">
        <v>1412</v>
      </c>
      <c r="D520" s="51">
        <v>33629.449999999997</v>
      </c>
      <c r="E520" s="52" t="s">
        <v>1424</v>
      </c>
      <c r="F520" s="5" t="s">
        <v>1425</v>
      </c>
      <c r="G520" s="5" t="s">
        <v>768</v>
      </c>
    </row>
    <row r="521" spans="1:7" ht="51">
      <c r="A521" s="112"/>
      <c r="B521" s="30" t="s">
        <v>1426</v>
      </c>
      <c r="C521" s="49" t="s">
        <v>1412</v>
      </c>
      <c r="D521" s="51">
        <v>18136.5</v>
      </c>
      <c r="E521" s="52" t="s">
        <v>1427</v>
      </c>
      <c r="F521" s="5" t="s">
        <v>1418</v>
      </c>
      <c r="G521" s="5" t="s">
        <v>768</v>
      </c>
    </row>
    <row r="522" spans="1:7" ht="76.5">
      <c r="A522" s="112"/>
      <c r="B522" s="30" t="s">
        <v>1428</v>
      </c>
      <c r="C522" s="49" t="s">
        <v>1412</v>
      </c>
      <c r="D522" s="51">
        <v>9019.3799999999992</v>
      </c>
      <c r="E522" s="52" t="s">
        <v>1429</v>
      </c>
      <c r="F522" s="5" t="s">
        <v>1269</v>
      </c>
      <c r="G522" s="5" t="s">
        <v>768</v>
      </c>
    </row>
    <row r="523" spans="1:7" ht="75.75">
      <c r="A523" s="112"/>
      <c r="B523" s="30" t="s">
        <v>1430</v>
      </c>
      <c r="C523" s="49" t="s">
        <v>1412</v>
      </c>
      <c r="D523" s="51">
        <v>25869.94</v>
      </c>
      <c r="E523" s="52" t="s">
        <v>1431</v>
      </c>
      <c r="F523" s="5" t="s">
        <v>1264</v>
      </c>
      <c r="G523" s="5" t="s">
        <v>768</v>
      </c>
    </row>
    <row r="524" spans="1:7" ht="51">
      <c r="A524" s="113"/>
      <c r="B524" s="30" t="s">
        <v>1432</v>
      </c>
      <c r="C524" s="49" t="s">
        <v>1412</v>
      </c>
      <c r="D524" s="51">
        <v>15760.19</v>
      </c>
      <c r="E524" s="52" t="s">
        <v>1433</v>
      </c>
      <c r="F524" s="5" t="s">
        <v>1233</v>
      </c>
      <c r="G524" s="5" t="s">
        <v>768</v>
      </c>
    </row>
    <row r="525" spans="1:7" ht="63.75">
      <c r="A525" s="111">
        <v>471</v>
      </c>
      <c r="B525" s="30" t="s">
        <v>1434</v>
      </c>
      <c r="C525" s="49" t="s">
        <v>1292</v>
      </c>
      <c r="D525" s="51">
        <v>11251.18</v>
      </c>
      <c r="E525" s="52" t="s">
        <v>1435</v>
      </c>
      <c r="F525" s="52" t="s">
        <v>1436</v>
      </c>
      <c r="G525" s="5" t="s">
        <v>768</v>
      </c>
    </row>
    <row r="526" spans="1:7" ht="51">
      <c r="A526" s="112"/>
      <c r="B526" s="30" t="s">
        <v>1437</v>
      </c>
      <c r="C526" s="49" t="s">
        <v>1292</v>
      </c>
      <c r="D526" s="51">
        <v>7000</v>
      </c>
      <c r="E526" s="52" t="s">
        <v>1438</v>
      </c>
      <c r="F526" s="52" t="s">
        <v>1439</v>
      </c>
      <c r="G526" s="5" t="s">
        <v>768</v>
      </c>
    </row>
    <row r="527" spans="1:7" ht="51">
      <c r="A527" s="112"/>
      <c r="B527" s="30" t="s">
        <v>1440</v>
      </c>
      <c r="C527" s="49" t="s">
        <v>1292</v>
      </c>
      <c r="D527" s="51">
        <v>7000</v>
      </c>
      <c r="E527" s="52" t="s">
        <v>1438</v>
      </c>
      <c r="F527" s="52" t="s">
        <v>1441</v>
      </c>
      <c r="G527" s="5" t="s">
        <v>768</v>
      </c>
    </row>
    <row r="528" spans="1:7" ht="51">
      <c r="A528" s="113"/>
      <c r="B528" s="30" t="s">
        <v>1442</v>
      </c>
      <c r="C528" s="49" t="s">
        <v>1292</v>
      </c>
      <c r="D528" s="51">
        <v>7000</v>
      </c>
      <c r="E528" s="52" t="s">
        <v>1443</v>
      </c>
      <c r="F528" s="52" t="s">
        <v>1444</v>
      </c>
      <c r="G528" s="5" t="s">
        <v>768</v>
      </c>
    </row>
    <row r="529" spans="1:7" ht="70.5" customHeight="1">
      <c r="A529" s="111">
        <v>472</v>
      </c>
      <c r="B529" s="30" t="s">
        <v>1445</v>
      </c>
      <c r="C529" s="54" t="s">
        <v>1186</v>
      </c>
      <c r="D529" s="51">
        <v>206636.85</v>
      </c>
      <c r="E529" s="52" t="s">
        <v>1446</v>
      </c>
      <c r="F529" s="52" t="s">
        <v>1447</v>
      </c>
      <c r="G529" s="5" t="s">
        <v>768</v>
      </c>
    </row>
    <row r="530" spans="1:7" ht="63.75">
      <c r="A530" s="112"/>
      <c r="B530" s="30" t="s">
        <v>1448</v>
      </c>
      <c r="C530" s="49" t="s">
        <v>1186</v>
      </c>
      <c r="D530" s="51">
        <v>232129.84</v>
      </c>
      <c r="E530" s="52" t="s">
        <v>1449</v>
      </c>
      <c r="F530" s="52" t="s">
        <v>1450</v>
      </c>
      <c r="G530" s="5" t="s">
        <v>768</v>
      </c>
    </row>
    <row r="531" spans="1:7" ht="73.5" customHeight="1">
      <c r="A531" s="112"/>
      <c r="B531" s="30" t="s">
        <v>1451</v>
      </c>
      <c r="C531" s="49" t="s">
        <v>1186</v>
      </c>
      <c r="D531" s="51">
        <v>570292.94999999995</v>
      </c>
      <c r="E531" s="52" t="s">
        <v>1452</v>
      </c>
      <c r="F531" s="52" t="s">
        <v>1453</v>
      </c>
      <c r="G531" s="5" t="s">
        <v>768</v>
      </c>
    </row>
    <row r="532" spans="1:7" ht="78.75" customHeight="1">
      <c r="A532" s="112"/>
      <c r="B532" s="30" t="s">
        <v>1454</v>
      </c>
      <c r="C532" s="49" t="s">
        <v>1186</v>
      </c>
      <c r="D532" s="51">
        <v>166440</v>
      </c>
      <c r="E532" s="52" t="s">
        <v>1455</v>
      </c>
      <c r="F532" s="52" t="s">
        <v>1456</v>
      </c>
      <c r="G532" s="5" t="s">
        <v>768</v>
      </c>
    </row>
    <row r="533" spans="1:7" ht="60" customHeight="1">
      <c r="A533" s="112"/>
      <c r="B533" s="30" t="s">
        <v>1457</v>
      </c>
      <c r="C533" s="49" t="s">
        <v>1186</v>
      </c>
      <c r="D533" s="51">
        <v>279369.15999999997</v>
      </c>
      <c r="E533" s="52" t="s">
        <v>1458</v>
      </c>
      <c r="F533" s="52" t="s">
        <v>1459</v>
      </c>
      <c r="G533" s="5" t="s">
        <v>768</v>
      </c>
    </row>
    <row r="534" spans="1:7" ht="72.75" customHeight="1">
      <c r="A534" s="112"/>
      <c r="B534" s="30" t="s">
        <v>1460</v>
      </c>
      <c r="C534" s="49" t="s">
        <v>1186</v>
      </c>
      <c r="D534" s="51">
        <v>197485.33</v>
      </c>
      <c r="E534" s="52" t="s">
        <v>1461</v>
      </c>
      <c r="F534" s="52" t="s">
        <v>1462</v>
      </c>
      <c r="G534" s="5" t="s">
        <v>768</v>
      </c>
    </row>
    <row r="535" spans="1:7" ht="76.5">
      <c r="A535" s="112"/>
      <c r="B535" s="30" t="s">
        <v>1463</v>
      </c>
      <c r="C535" s="49" t="s">
        <v>1186</v>
      </c>
      <c r="D535" s="51">
        <v>525071.91</v>
      </c>
      <c r="E535" s="52" t="s">
        <v>1464</v>
      </c>
      <c r="F535" s="52" t="s">
        <v>1465</v>
      </c>
      <c r="G535" s="5" t="s">
        <v>768</v>
      </c>
    </row>
    <row r="536" spans="1:7" ht="76.5">
      <c r="A536" s="112"/>
      <c r="B536" s="30" t="s">
        <v>1466</v>
      </c>
      <c r="C536" s="49" t="s">
        <v>1186</v>
      </c>
      <c r="D536" s="51">
        <v>173215</v>
      </c>
      <c r="E536" s="52" t="s">
        <v>1467</v>
      </c>
      <c r="F536" s="52" t="s">
        <v>1468</v>
      </c>
      <c r="G536" s="5" t="s">
        <v>768</v>
      </c>
    </row>
    <row r="537" spans="1:7" ht="38.25">
      <c r="A537" s="112"/>
      <c r="B537" s="30" t="s">
        <v>1469</v>
      </c>
      <c r="C537" s="49" t="s">
        <v>1186</v>
      </c>
      <c r="D537" s="51">
        <v>185192.26</v>
      </c>
      <c r="E537" s="52" t="s">
        <v>1218</v>
      </c>
      <c r="F537" s="52" t="s">
        <v>1470</v>
      </c>
      <c r="G537" s="5" t="s">
        <v>768</v>
      </c>
    </row>
    <row r="538" spans="1:7" ht="72" customHeight="1">
      <c r="A538" s="112"/>
      <c r="B538" s="30" t="s">
        <v>1471</v>
      </c>
      <c r="C538" s="49" t="s">
        <v>1186</v>
      </c>
      <c r="D538" s="51">
        <v>317500</v>
      </c>
      <c r="E538" s="52" t="s">
        <v>1472</v>
      </c>
      <c r="F538" s="52" t="s">
        <v>1473</v>
      </c>
      <c r="G538" s="5" t="s">
        <v>768</v>
      </c>
    </row>
    <row r="539" spans="1:7" ht="63.75">
      <c r="A539" s="112"/>
      <c r="B539" s="30" t="s">
        <v>1474</v>
      </c>
      <c r="C539" s="49" t="s">
        <v>1186</v>
      </c>
      <c r="D539" s="51">
        <v>324822.28000000003</v>
      </c>
      <c r="E539" s="52" t="s">
        <v>1475</v>
      </c>
      <c r="F539" s="52" t="s">
        <v>1476</v>
      </c>
      <c r="G539" s="5" t="s">
        <v>768</v>
      </c>
    </row>
    <row r="540" spans="1:7" ht="77.25" customHeight="1">
      <c r="A540" s="112"/>
      <c r="B540" s="30" t="s">
        <v>1477</v>
      </c>
      <c r="C540" s="49" t="s">
        <v>1186</v>
      </c>
      <c r="D540" s="51">
        <v>158967.25</v>
      </c>
      <c r="E540" s="52" t="s">
        <v>1478</v>
      </c>
      <c r="F540" s="52" t="s">
        <v>1479</v>
      </c>
      <c r="G540" s="5" t="s">
        <v>768</v>
      </c>
    </row>
    <row r="541" spans="1:7" ht="75.75" customHeight="1">
      <c r="A541" s="112"/>
      <c r="B541" s="30" t="s">
        <v>1480</v>
      </c>
      <c r="C541" s="49" t="s">
        <v>1186</v>
      </c>
      <c r="D541" s="51">
        <v>534000</v>
      </c>
      <c r="E541" s="52" t="s">
        <v>1481</v>
      </c>
      <c r="F541" s="52" t="s">
        <v>1482</v>
      </c>
      <c r="G541" s="5" t="s">
        <v>768</v>
      </c>
    </row>
    <row r="542" spans="1:7" ht="63.75">
      <c r="A542" s="112"/>
      <c r="B542" s="30" t="s">
        <v>1483</v>
      </c>
      <c r="C542" s="49" t="s">
        <v>1186</v>
      </c>
      <c r="D542" s="51">
        <v>296854.15999999997</v>
      </c>
      <c r="E542" s="52" t="s">
        <v>1484</v>
      </c>
      <c r="F542" s="52" t="s">
        <v>1485</v>
      </c>
      <c r="G542" s="5" t="s">
        <v>768</v>
      </c>
    </row>
    <row r="543" spans="1:7" ht="76.5" customHeight="1">
      <c r="A543" s="112"/>
      <c r="B543" s="30" t="s">
        <v>1486</v>
      </c>
      <c r="C543" s="49" t="s">
        <v>1186</v>
      </c>
      <c r="D543" s="51">
        <v>188000</v>
      </c>
      <c r="E543" s="52" t="s">
        <v>1487</v>
      </c>
      <c r="F543" s="52" t="s">
        <v>1488</v>
      </c>
      <c r="G543" s="5" t="s">
        <v>768</v>
      </c>
    </row>
    <row r="544" spans="1:7" ht="87.75" customHeight="1">
      <c r="A544" s="112"/>
      <c r="B544" s="30" t="s">
        <v>1489</v>
      </c>
      <c r="C544" s="49" t="s">
        <v>1186</v>
      </c>
      <c r="D544" s="51">
        <v>289630</v>
      </c>
      <c r="E544" s="52" t="s">
        <v>1490</v>
      </c>
      <c r="F544" s="52" t="s">
        <v>1491</v>
      </c>
      <c r="G544" s="5" t="s">
        <v>768</v>
      </c>
    </row>
    <row r="545" spans="1:7" ht="89.25">
      <c r="A545" s="112"/>
      <c r="B545" s="30" t="s">
        <v>1492</v>
      </c>
      <c r="C545" s="49" t="s">
        <v>1186</v>
      </c>
      <c r="D545" s="51">
        <v>397545.07</v>
      </c>
      <c r="E545" s="52" t="s">
        <v>1493</v>
      </c>
      <c r="F545" s="52" t="s">
        <v>1494</v>
      </c>
      <c r="G545" s="5" t="s">
        <v>768</v>
      </c>
    </row>
    <row r="546" spans="1:7" ht="76.5">
      <c r="A546" s="112"/>
      <c r="B546" s="30" t="s">
        <v>1495</v>
      </c>
      <c r="C546" s="49" t="s">
        <v>1186</v>
      </c>
      <c r="D546" s="51">
        <v>446475</v>
      </c>
      <c r="E546" s="52" t="s">
        <v>1496</v>
      </c>
      <c r="F546" s="52" t="s">
        <v>1497</v>
      </c>
      <c r="G546" s="5" t="s">
        <v>768</v>
      </c>
    </row>
    <row r="547" spans="1:7" ht="90.75" customHeight="1">
      <c r="A547" s="112"/>
      <c r="B547" s="30" t="s">
        <v>1498</v>
      </c>
      <c r="C547" s="49" t="s">
        <v>1186</v>
      </c>
      <c r="D547" s="51">
        <v>832044.45</v>
      </c>
      <c r="E547" s="52" t="s">
        <v>1499</v>
      </c>
      <c r="F547" s="52" t="s">
        <v>1500</v>
      </c>
      <c r="G547" s="5" t="s">
        <v>768</v>
      </c>
    </row>
    <row r="548" spans="1:7" ht="51">
      <c r="A548" s="112"/>
      <c r="B548" s="30" t="s">
        <v>1501</v>
      </c>
      <c r="C548" s="49" t="s">
        <v>1186</v>
      </c>
      <c r="D548" s="51">
        <v>73368.08</v>
      </c>
      <c r="E548" s="52" t="s">
        <v>1502</v>
      </c>
      <c r="F548" s="52" t="s">
        <v>1503</v>
      </c>
      <c r="G548" s="5" t="s">
        <v>768</v>
      </c>
    </row>
    <row r="549" spans="1:7" ht="51">
      <c r="A549" s="113"/>
      <c r="B549" s="30" t="s">
        <v>1504</v>
      </c>
      <c r="C549" s="49" t="s">
        <v>1186</v>
      </c>
      <c r="D549" s="51">
        <v>439135.51</v>
      </c>
      <c r="E549" s="52" t="s">
        <v>1505</v>
      </c>
      <c r="F549" s="52" t="s">
        <v>1506</v>
      </c>
      <c r="G549" s="5" t="s">
        <v>768</v>
      </c>
    </row>
    <row r="550" spans="1:7" ht="70.5" customHeight="1">
      <c r="A550" s="111">
        <v>473</v>
      </c>
      <c r="B550" s="30" t="s">
        <v>1507</v>
      </c>
      <c r="C550" s="49" t="s">
        <v>559</v>
      </c>
      <c r="D550" s="51">
        <v>29922.400000000001</v>
      </c>
      <c r="E550" s="52" t="s">
        <v>1508</v>
      </c>
      <c r="F550" s="52" t="s">
        <v>1509</v>
      </c>
      <c r="G550" s="5" t="s">
        <v>768</v>
      </c>
    </row>
    <row r="551" spans="1:7" ht="65.25" customHeight="1">
      <c r="A551" s="112"/>
      <c r="B551" s="30" t="s">
        <v>1510</v>
      </c>
      <c r="C551" s="49" t="s">
        <v>559</v>
      </c>
      <c r="D551" s="51">
        <v>10134.129999999999</v>
      </c>
      <c r="E551" s="52" t="s">
        <v>1511</v>
      </c>
      <c r="F551" s="52" t="s">
        <v>1269</v>
      </c>
      <c r="G551" s="5" t="s">
        <v>768</v>
      </c>
    </row>
    <row r="552" spans="1:7" ht="76.5">
      <c r="A552" s="112"/>
      <c r="B552" s="30" t="s">
        <v>1512</v>
      </c>
      <c r="C552" s="49" t="s">
        <v>559</v>
      </c>
      <c r="D552" s="51">
        <v>12497.8</v>
      </c>
      <c r="E552" s="52" t="s">
        <v>1513</v>
      </c>
      <c r="F552" s="52" t="s">
        <v>1415</v>
      </c>
      <c r="G552" s="5" t="s">
        <v>768</v>
      </c>
    </row>
    <row r="553" spans="1:7" ht="78.75" customHeight="1">
      <c r="A553" s="112"/>
      <c r="B553" s="30" t="s">
        <v>1514</v>
      </c>
      <c r="C553" s="49" t="s">
        <v>559</v>
      </c>
      <c r="D553" s="51">
        <v>11350.85</v>
      </c>
      <c r="E553" s="52" t="s">
        <v>1515</v>
      </c>
      <c r="F553" s="52" t="s">
        <v>1251</v>
      </c>
      <c r="G553" s="5" t="s">
        <v>768</v>
      </c>
    </row>
    <row r="554" spans="1:7" ht="75" customHeight="1">
      <c r="A554" s="112"/>
      <c r="B554" s="30" t="s">
        <v>1516</v>
      </c>
      <c r="C554" s="49" t="s">
        <v>559</v>
      </c>
      <c r="D554" s="51">
        <v>18987.71</v>
      </c>
      <c r="E554" s="52" t="s">
        <v>1517</v>
      </c>
      <c r="F554" s="52" t="s">
        <v>1418</v>
      </c>
      <c r="G554" s="5" t="s">
        <v>768</v>
      </c>
    </row>
    <row r="555" spans="1:7" ht="76.5">
      <c r="A555" s="112"/>
      <c r="B555" s="30" t="s">
        <v>1518</v>
      </c>
      <c r="C555" s="49" t="s">
        <v>559</v>
      </c>
      <c r="D555" s="51">
        <v>11881.95</v>
      </c>
      <c r="E555" s="52" t="s">
        <v>1519</v>
      </c>
      <c r="F555" s="52" t="s">
        <v>1145</v>
      </c>
      <c r="G555" s="5" t="s">
        <v>768</v>
      </c>
    </row>
    <row r="556" spans="1:7" ht="76.5">
      <c r="A556" s="112"/>
      <c r="B556" s="30" t="s">
        <v>1520</v>
      </c>
      <c r="C556" s="49" t="s">
        <v>559</v>
      </c>
      <c r="D556" s="51">
        <v>15911.68</v>
      </c>
      <c r="E556" s="52" t="s">
        <v>1519</v>
      </c>
      <c r="F556" s="52" t="s">
        <v>1521</v>
      </c>
      <c r="G556" s="5" t="s">
        <v>768</v>
      </c>
    </row>
    <row r="557" spans="1:7" ht="70.5" customHeight="1">
      <c r="A557" s="112"/>
      <c r="B557" s="30" t="s">
        <v>1522</v>
      </c>
      <c r="C557" s="49" t="s">
        <v>559</v>
      </c>
      <c r="D557" s="51">
        <v>19952.98</v>
      </c>
      <c r="E557" s="52" t="s">
        <v>1523</v>
      </c>
      <c r="F557" s="52" t="s">
        <v>1524</v>
      </c>
      <c r="G557" s="5" t="s">
        <v>768</v>
      </c>
    </row>
    <row r="558" spans="1:7" ht="63.75">
      <c r="A558" s="112"/>
      <c r="B558" s="30" t="s">
        <v>1525</v>
      </c>
      <c r="C558" s="49" t="s">
        <v>559</v>
      </c>
      <c r="D558" s="51">
        <v>26503.95</v>
      </c>
      <c r="E558" s="52" t="s">
        <v>1526</v>
      </c>
      <c r="F558" s="52" t="s">
        <v>1527</v>
      </c>
      <c r="G558" s="5" t="s">
        <v>768</v>
      </c>
    </row>
    <row r="559" spans="1:7" ht="63.75">
      <c r="A559" s="112"/>
      <c r="B559" s="30" t="s">
        <v>1528</v>
      </c>
      <c r="C559" s="49" t="s">
        <v>559</v>
      </c>
      <c r="D559" s="51">
        <v>12775.78</v>
      </c>
      <c r="E559" s="52" t="s">
        <v>1526</v>
      </c>
      <c r="F559" s="52" t="s">
        <v>1254</v>
      </c>
      <c r="G559" s="5" t="s">
        <v>768</v>
      </c>
    </row>
    <row r="560" spans="1:7" ht="89.25">
      <c r="A560" s="112"/>
      <c r="B560" s="30" t="s">
        <v>1529</v>
      </c>
      <c r="C560" s="49" t="s">
        <v>559</v>
      </c>
      <c r="D560" s="51">
        <v>29562.560000000001</v>
      </c>
      <c r="E560" s="52" t="s">
        <v>1530</v>
      </c>
      <c r="F560" s="52" t="s">
        <v>1527</v>
      </c>
      <c r="G560" s="5" t="s">
        <v>768</v>
      </c>
    </row>
    <row r="561" spans="1:7" ht="89.25">
      <c r="A561" s="112"/>
      <c r="B561" s="30" t="s">
        <v>1531</v>
      </c>
      <c r="C561" s="49" t="s">
        <v>559</v>
      </c>
      <c r="D561" s="51">
        <v>45524.13</v>
      </c>
      <c r="E561" s="52" t="s">
        <v>1532</v>
      </c>
      <c r="F561" s="52" t="s">
        <v>1418</v>
      </c>
      <c r="G561" s="5" t="s">
        <v>768</v>
      </c>
    </row>
    <row r="562" spans="1:7" ht="63.75">
      <c r="A562" s="112"/>
      <c r="B562" s="30" t="s">
        <v>1533</v>
      </c>
      <c r="C562" s="49" t="s">
        <v>559</v>
      </c>
      <c r="D562" s="51">
        <v>19910.25</v>
      </c>
      <c r="E562" s="52" t="s">
        <v>1534</v>
      </c>
      <c r="F562" s="52" t="s">
        <v>1418</v>
      </c>
      <c r="G562" s="5" t="s">
        <v>768</v>
      </c>
    </row>
    <row r="563" spans="1:7" ht="76.5">
      <c r="A563" s="113"/>
      <c r="B563" s="56" t="s">
        <v>1535</v>
      </c>
      <c r="C563" s="55" t="s">
        <v>559</v>
      </c>
      <c r="D563" s="57">
        <v>25630.1</v>
      </c>
      <c r="E563" s="58" t="s">
        <v>1536</v>
      </c>
      <c r="F563" s="58" t="s">
        <v>1527</v>
      </c>
      <c r="G563" s="8" t="s">
        <v>768</v>
      </c>
    </row>
    <row r="564" spans="1:7" ht="84" customHeight="1">
      <c r="A564" s="111">
        <v>474</v>
      </c>
      <c r="B564" s="30" t="s">
        <v>1537</v>
      </c>
      <c r="C564" s="49" t="s">
        <v>1186</v>
      </c>
      <c r="D564" s="51">
        <v>324900</v>
      </c>
      <c r="E564" s="59" t="s">
        <v>1259</v>
      </c>
      <c r="F564" s="52" t="s">
        <v>1370</v>
      </c>
      <c r="G564" s="8" t="s">
        <v>768</v>
      </c>
    </row>
    <row r="565" spans="1:7" ht="45">
      <c r="A565" s="112"/>
      <c r="B565" s="30" t="s">
        <v>1538</v>
      </c>
      <c r="C565" s="49" t="s">
        <v>1186</v>
      </c>
      <c r="D565" s="51">
        <v>105518</v>
      </c>
      <c r="E565" s="59" t="s">
        <v>1259</v>
      </c>
      <c r="F565" s="52" t="s">
        <v>1282</v>
      </c>
      <c r="G565" s="8" t="s">
        <v>768</v>
      </c>
    </row>
    <row r="566" spans="1:7" ht="45">
      <c r="A566" s="112"/>
      <c r="B566" s="30" t="s">
        <v>1252</v>
      </c>
      <c r="C566" s="49" t="s">
        <v>1186</v>
      </c>
      <c r="D566" s="51">
        <v>214893.14</v>
      </c>
      <c r="E566" s="59" t="s">
        <v>1259</v>
      </c>
      <c r="F566" s="52" t="s">
        <v>1539</v>
      </c>
      <c r="G566" s="8" t="s">
        <v>768</v>
      </c>
    </row>
    <row r="567" spans="1:7" ht="45">
      <c r="A567" s="112"/>
      <c r="B567" s="30" t="s">
        <v>1255</v>
      </c>
      <c r="C567" s="49" t="s">
        <v>1186</v>
      </c>
      <c r="D567" s="51">
        <v>269096</v>
      </c>
      <c r="E567" s="59" t="s">
        <v>1259</v>
      </c>
      <c r="F567" s="52" t="s">
        <v>1540</v>
      </c>
      <c r="G567" s="8" t="s">
        <v>768</v>
      </c>
    </row>
    <row r="568" spans="1:7" ht="45">
      <c r="A568" s="112"/>
      <c r="B568" s="30" t="s">
        <v>1258</v>
      </c>
      <c r="C568" s="49" t="s">
        <v>1186</v>
      </c>
      <c r="D568" s="51">
        <v>351287.84</v>
      </c>
      <c r="E568" s="59" t="s">
        <v>1259</v>
      </c>
      <c r="F568" s="52" t="s">
        <v>1541</v>
      </c>
      <c r="G568" s="8" t="s">
        <v>768</v>
      </c>
    </row>
    <row r="569" spans="1:7" ht="45">
      <c r="A569" s="112"/>
      <c r="B569" s="30" t="s">
        <v>1261</v>
      </c>
      <c r="C569" s="49" t="s">
        <v>1186</v>
      </c>
      <c r="D569" s="51">
        <v>296908.96999999997</v>
      </c>
      <c r="E569" s="59" t="s">
        <v>1259</v>
      </c>
      <c r="F569" s="52" t="s">
        <v>1541</v>
      </c>
      <c r="G569" s="8" t="s">
        <v>768</v>
      </c>
    </row>
    <row r="570" spans="1:7" ht="45">
      <c r="A570" s="112"/>
      <c r="B570" s="30" t="s">
        <v>1262</v>
      </c>
      <c r="C570" s="49" t="s">
        <v>1186</v>
      </c>
      <c r="D570" s="51">
        <v>232374.6</v>
      </c>
      <c r="E570" s="59" t="s">
        <v>1259</v>
      </c>
      <c r="F570" s="52" t="s">
        <v>1542</v>
      </c>
      <c r="G570" s="8" t="s">
        <v>768</v>
      </c>
    </row>
    <row r="571" spans="1:7" ht="45">
      <c r="A571" s="112"/>
      <c r="B571" s="30" t="s">
        <v>1543</v>
      </c>
      <c r="C571" s="49" t="s">
        <v>1186</v>
      </c>
      <c r="D571" s="51">
        <v>173847.58</v>
      </c>
      <c r="E571" s="59" t="s">
        <v>1259</v>
      </c>
      <c r="F571" s="52" t="s">
        <v>1544</v>
      </c>
      <c r="G571" s="8" t="s">
        <v>768</v>
      </c>
    </row>
    <row r="572" spans="1:7" ht="45">
      <c r="A572" s="112"/>
      <c r="B572" s="30" t="s">
        <v>1545</v>
      </c>
      <c r="C572" s="49" t="s">
        <v>1186</v>
      </c>
      <c r="D572" s="51">
        <v>112826.44</v>
      </c>
      <c r="E572" s="59" t="s">
        <v>1259</v>
      </c>
      <c r="F572" s="52" t="s">
        <v>1546</v>
      </c>
      <c r="G572" s="8" t="s">
        <v>768</v>
      </c>
    </row>
    <row r="573" spans="1:7" ht="45">
      <c r="A573" s="112"/>
      <c r="B573" s="30" t="s">
        <v>1263</v>
      </c>
      <c r="C573" s="49" t="s">
        <v>1186</v>
      </c>
      <c r="D573" s="51">
        <v>365614.12</v>
      </c>
      <c r="E573" s="59" t="s">
        <v>1259</v>
      </c>
      <c r="F573" s="52" t="s">
        <v>1376</v>
      </c>
      <c r="G573" s="8" t="s">
        <v>768</v>
      </c>
    </row>
    <row r="574" spans="1:7" ht="45">
      <c r="A574" s="112"/>
      <c r="B574" s="30" t="s">
        <v>1265</v>
      </c>
      <c r="C574" s="49" t="s">
        <v>1186</v>
      </c>
      <c r="D574" s="51">
        <v>384667</v>
      </c>
      <c r="E574" s="59" t="s">
        <v>1259</v>
      </c>
      <c r="F574" s="52" t="s">
        <v>1547</v>
      </c>
      <c r="G574" s="8" t="s">
        <v>768</v>
      </c>
    </row>
    <row r="575" spans="1:7" ht="45">
      <c r="A575" s="112"/>
      <c r="B575" s="30" t="s">
        <v>1548</v>
      </c>
      <c r="C575" s="49" t="s">
        <v>1186</v>
      </c>
      <c r="D575" s="51">
        <v>230675</v>
      </c>
      <c r="E575" s="59" t="s">
        <v>1259</v>
      </c>
      <c r="F575" s="52" t="s">
        <v>1549</v>
      </c>
      <c r="G575" s="8" t="s">
        <v>768</v>
      </c>
    </row>
    <row r="576" spans="1:7" ht="45">
      <c r="A576" s="112"/>
      <c r="B576" s="30" t="s">
        <v>1550</v>
      </c>
      <c r="C576" s="49" t="s">
        <v>1186</v>
      </c>
      <c r="D576" s="51">
        <v>178772.14</v>
      </c>
      <c r="E576" s="59" t="s">
        <v>1259</v>
      </c>
      <c r="F576" s="52" t="s">
        <v>1551</v>
      </c>
      <c r="G576" s="8" t="s">
        <v>768</v>
      </c>
    </row>
    <row r="577" spans="1:7" ht="45">
      <c r="A577" s="112"/>
      <c r="B577" s="30" t="s">
        <v>1552</v>
      </c>
      <c r="C577" s="49" t="s">
        <v>1186</v>
      </c>
      <c r="D577" s="51">
        <v>283100</v>
      </c>
      <c r="E577" s="59" t="s">
        <v>1259</v>
      </c>
      <c r="F577" s="52" t="s">
        <v>1547</v>
      </c>
      <c r="G577" s="8" t="s">
        <v>768</v>
      </c>
    </row>
    <row r="578" spans="1:7" ht="45">
      <c r="A578" s="112"/>
      <c r="B578" s="30" t="s">
        <v>1267</v>
      </c>
      <c r="C578" s="49" t="s">
        <v>1186</v>
      </c>
      <c r="D578" s="51">
        <v>154400</v>
      </c>
      <c r="E578" s="59" t="s">
        <v>1259</v>
      </c>
      <c r="F578" s="52" t="s">
        <v>1547</v>
      </c>
      <c r="G578" s="8" t="s">
        <v>768</v>
      </c>
    </row>
    <row r="579" spans="1:7" ht="45">
      <c r="A579" s="112"/>
      <c r="B579" s="30" t="s">
        <v>1553</v>
      </c>
      <c r="C579" s="49" t="s">
        <v>1186</v>
      </c>
      <c r="D579" s="51">
        <v>158087.60999999999</v>
      </c>
      <c r="E579" s="59" t="s">
        <v>1259</v>
      </c>
      <c r="F579" s="52" t="s">
        <v>1551</v>
      </c>
      <c r="G579" s="8" t="s">
        <v>768</v>
      </c>
    </row>
    <row r="580" spans="1:7" ht="45">
      <c r="A580" s="112"/>
      <c r="B580" s="30" t="s">
        <v>1554</v>
      </c>
      <c r="C580" s="49" t="s">
        <v>1186</v>
      </c>
      <c r="D580" s="51">
        <v>124980.02</v>
      </c>
      <c r="E580" s="59" t="s">
        <v>1259</v>
      </c>
      <c r="F580" s="52" t="s">
        <v>1547</v>
      </c>
      <c r="G580" s="8" t="s">
        <v>768</v>
      </c>
    </row>
    <row r="581" spans="1:7" ht="45">
      <c r="A581" s="112"/>
      <c r="B581" s="30" t="s">
        <v>1555</v>
      </c>
      <c r="C581" s="49" t="s">
        <v>1186</v>
      </c>
      <c r="D581" s="51">
        <v>69005</v>
      </c>
      <c r="E581" s="59" t="s">
        <v>1259</v>
      </c>
      <c r="F581" s="52" t="s">
        <v>1547</v>
      </c>
      <c r="G581" s="8" t="s">
        <v>768</v>
      </c>
    </row>
    <row r="582" spans="1:7" ht="45">
      <c r="A582" s="112"/>
      <c r="B582" s="30" t="s">
        <v>1270</v>
      </c>
      <c r="C582" s="49" t="s">
        <v>1186</v>
      </c>
      <c r="D582" s="51">
        <v>220927</v>
      </c>
      <c r="E582" s="59" t="s">
        <v>1259</v>
      </c>
      <c r="F582" s="52" t="s">
        <v>1547</v>
      </c>
      <c r="G582" s="8" t="s">
        <v>768</v>
      </c>
    </row>
    <row r="583" spans="1:7" ht="45">
      <c r="A583" s="112"/>
      <c r="B583" s="30" t="s">
        <v>1556</v>
      </c>
      <c r="C583" s="49" t="s">
        <v>1186</v>
      </c>
      <c r="D583" s="51">
        <v>192961.57</v>
      </c>
      <c r="E583" s="59" t="s">
        <v>1259</v>
      </c>
      <c r="F583" s="52" t="s">
        <v>1551</v>
      </c>
      <c r="G583" s="5" t="s">
        <v>768</v>
      </c>
    </row>
    <row r="584" spans="1:7" ht="45">
      <c r="A584" s="113"/>
      <c r="B584" s="30" t="s">
        <v>1557</v>
      </c>
      <c r="C584" s="49" t="s">
        <v>1186</v>
      </c>
      <c r="D584" s="51">
        <v>234836</v>
      </c>
      <c r="E584" s="59" t="s">
        <v>1259</v>
      </c>
      <c r="F584" s="52" t="s">
        <v>1558</v>
      </c>
      <c r="G584" s="5" t="s">
        <v>768</v>
      </c>
    </row>
    <row r="585" spans="1:7">
      <c r="B585" s="60" t="s">
        <v>1559</v>
      </c>
      <c r="C585" s="60"/>
      <c r="D585" s="61">
        <f>SUM(D4:D584)</f>
        <v>61513132.370000049</v>
      </c>
    </row>
    <row r="586" spans="1:7">
      <c r="D586" s="64"/>
    </row>
  </sheetData>
  <sheetProtection password="DE5D" sheet="1" objects="1" scenarios="1"/>
  <mergeCells count="24">
    <mergeCell ref="B438:B442"/>
    <mergeCell ref="D438:D442"/>
    <mergeCell ref="A1:G1"/>
    <mergeCell ref="A2:G2"/>
    <mergeCell ref="B436:B437"/>
    <mergeCell ref="D436:D437"/>
    <mergeCell ref="C476:C478"/>
    <mergeCell ref="D476:D478"/>
    <mergeCell ref="A443:A450"/>
    <mergeCell ref="A451:A452"/>
    <mergeCell ref="A453:A462"/>
    <mergeCell ref="A463:A467"/>
    <mergeCell ref="A476:A478"/>
    <mergeCell ref="B476:B478"/>
    <mergeCell ref="A479:A480"/>
    <mergeCell ref="B479:B480"/>
    <mergeCell ref="A550:A563"/>
    <mergeCell ref="A564:A584"/>
    <mergeCell ref="C479:C480"/>
    <mergeCell ref="D479:D480"/>
    <mergeCell ref="A516:A524"/>
    <mergeCell ref="A525:A528"/>
    <mergeCell ref="A529:A549"/>
    <mergeCell ref="A496:A515"/>
  </mergeCells>
  <pageMargins left="0.39" right="0.19685039370078741" top="0.7" bottom="0.4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sheetPr>
    <tabColor rgb="FFC00000"/>
  </sheetPr>
  <dimension ref="A1:Q224"/>
  <sheetViews>
    <sheetView tabSelected="1" zoomScale="124" zoomScaleNormal="124" workbookViewId="0">
      <pane ySplit="3480" topLeftCell="A16" activePane="bottomLeft"/>
      <selection activeCell="A2" sqref="A2:G2"/>
      <selection pane="bottomLeft" activeCell="D16" sqref="D16"/>
    </sheetView>
  </sheetViews>
  <sheetFormatPr baseColWidth="10" defaultRowHeight="15"/>
  <cols>
    <col min="1" max="1" width="5.5703125" style="88" customWidth="1"/>
    <col min="2" max="2" width="42.42578125" style="88" customWidth="1"/>
    <col min="3" max="3" width="17.28515625" style="88" customWidth="1"/>
    <col min="4" max="4" width="14.7109375" style="90" bestFit="1" customWidth="1"/>
    <col min="5" max="5" width="29.85546875" style="88" customWidth="1"/>
    <col min="6" max="6" width="26.5703125" style="88" customWidth="1"/>
    <col min="7" max="7" width="14.5703125" style="88" customWidth="1"/>
    <col min="8" max="16384" width="11.42578125" style="67"/>
  </cols>
  <sheetData>
    <row r="1" spans="1:17" ht="40.5" customHeight="1">
      <c r="A1" s="161" t="s">
        <v>3148</v>
      </c>
      <c r="B1" s="161"/>
      <c r="C1" s="161"/>
      <c r="D1" s="161"/>
      <c r="E1" s="161"/>
      <c r="F1" s="161"/>
      <c r="G1" s="161"/>
    </row>
    <row r="2" spans="1:17" ht="40.5" customHeight="1">
      <c r="A2" s="209" t="s">
        <v>3149</v>
      </c>
      <c r="B2" s="209"/>
      <c r="C2" s="209"/>
      <c r="D2" s="209"/>
      <c r="E2" s="209"/>
      <c r="F2" s="209"/>
      <c r="G2" s="209"/>
    </row>
    <row r="3" spans="1:17" ht="43.5" customHeight="1">
      <c r="A3" s="68" t="s">
        <v>2</v>
      </c>
      <c r="B3" s="68" t="s">
        <v>3</v>
      </c>
      <c r="C3" s="68" t="s">
        <v>1560</v>
      </c>
      <c r="D3" s="68" t="s">
        <v>5</v>
      </c>
      <c r="E3" s="68" t="s">
        <v>6</v>
      </c>
      <c r="F3" s="68" t="s">
        <v>7</v>
      </c>
      <c r="G3" s="69" t="s">
        <v>8</v>
      </c>
      <c r="H3" s="70"/>
      <c r="I3" s="70"/>
      <c r="J3" s="70"/>
      <c r="K3" s="70"/>
      <c r="L3" s="70"/>
      <c r="M3" s="70"/>
      <c r="N3" s="70"/>
      <c r="O3" s="70"/>
      <c r="P3" s="70"/>
      <c r="Q3" s="70"/>
    </row>
    <row r="4" spans="1:17" s="72" customFormat="1" ht="51">
      <c r="A4" s="23">
        <v>1</v>
      </c>
      <c r="B4" s="91" t="s">
        <v>1561</v>
      </c>
      <c r="C4" s="91" t="s">
        <v>215</v>
      </c>
      <c r="D4" s="92">
        <v>36960</v>
      </c>
      <c r="E4" s="74" t="s">
        <v>1562</v>
      </c>
      <c r="F4" s="23" t="s">
        <v>1563</v>
      </c>
      <c r="G4" s="75" t="s">
        <v>13</v>
      </c>
      <c r="H4" s="71"/>
      <c r="I4" s="71"/>
      <c r="J4" s="71"/>
      <c r="K4" s="71"/>
      <c r="L4" s="71"/>
      <c r="M4" s="71"/>
      <c r="N4" s="71"/>
      <c r="O4" s="71"/>
      <c r="P4" s="71"/>
      <c r="Q4" s="71"/>
    </row>
    <row r="5" spans="1:17" s="72" customFormat="1" ht="76.5">
      <c r="A5" s="23">
        <f>A4+1</f>
        <v>2</v>
      </c>
      <c r="B5" s="91" t="s">
        <v>1564</v>
      </c>
      <c r="C5" s="91" t="s">
        <v>215</v>
      </c>
      <c r="D5" s="92">
        <v>32522.49</v>
      </c>
      <c r="E5" s="74" t="s">
        <v>1565</v>
      </c>
      <c r="F5" s="23" t="s">
        <v>1566</v>
      </c>
      <c r="G5" s="75" t="s">
        <v>13</v>
      </c>
      <c r="H5" s="71"/>
      <c r="I5" s="71"/>
      <c r="J5" s="71"/>
      <c r="K5" s="71"/>
      <c r="L5" s="71"/>
      <c r="M5" s="71"/>
      <c r="N5" s="71"/>
      <c r="O5" s="71"/>
      <c r="P5" s="71"/>
      <c r="Q5" s="71"/>
    </row>
    <row r="6" spans="1:17" s="72" customFormat="1" ht="121.5" customHeight="1">
      <c r="A6" s="23">
        <f t="shared" ref="A6:A69" si="0">A5+1</f>
        <v>3</v>
      </c>
      <c r="B6" s="91" t="s">
        <v>1567</v>
      </c>
      <c r="C6" s="91" t="s">
        <v>215</v>
      </c>
      <c r="D6" s="92">
        <v>25150.95</v>
      </c>
      <c r="E6" s="74" t="s">
        <v>1565</v>
      </c>
      <c r="F6" s="23" t="s">
        <v>1568</v>
      </c>
      <c r="G6" s="75" t="s">
        <v>13</v>
      </c>
      <c r="H6" s="71"/>
      <c r="I6" s="71"/>
      <c r="J6" s="71"/>
      <c r="K6" s="71"/>
      <c r="L6" s="71"/>
      <c r="M6" s="71"/>
      <c r="N6" s="71"/>
      <c r="O6" s="71"/>
      <c r="P6" s="71"/>
      <c r="Q6" s="71"/>
    </row>
    <row r="7" spans="1:17" s="72" customFormat="1" ht="72" customHeight="1">
      <c r="A7" s="23">
        <f t="shared" si="0"/>
        <v>4</v>
      </c>
      <c r="B7" s="91" t="s">
        <v>1569</v>
      </c>
      <c r="C7" s="91" t="s">
        <v>215</v>
      </c>
      <c r="D7" s="92">
        <v>37548</v>
      </c>
      <c r="E7" s="74" t="s">
        <v>1570</v>
      </c>
      <c r="F7" s="23" t="s">
        <v>349</v>
      </c>
      <c r="G7" s="75" t="s">
        <v>13</v>
      </c>
      <c r="H7" s="71"/>
      <c r="I7" s="71"/>
      <c r="J7" s="71"/>
      <c r="K7" s="71"/>
      <c r="L7" s="71"/>
      <c r="M7" s="71"/>
      <c r="N7" s="71"/>
      <c r="O7" s="71"/>
      <c r="P7" s="71"/>
      <c r="Q7" s="71"/>
    </row>
    <row r="8" spans="1:17" s="72" customFormat="1" ht="102">
      <c r="A8" s="23">
        <f t="shared" si="0"/>
        <v>5</v>
      </c>
      <c r="B8" s="91" t="s">
        <v>1571</v>
      </c>
      <c r="C8" s="91" t="s">
        <v>559</v>
      </c>
      <c r="D8" s="162">
        <v>18639522</v>
      </c>
      <c r="E8" s="74" t="s">
        <v>1572</v>
      </c>
      <c r="F8" s="23" t="s">
        <v>1573</v>
      </c>
      <c r="G8" s="75" t="s">
        <v>13</v>
      </c>
      <c r="H8" s="71"/>
      <c r="I8" s="71"/>
      <c r="J8" s="71"/>
      <c r="K8" s="71"/>
      <c r="L8" s="71"/>
      <c r="M8" s="71"/>
      <c r="N8" s="71"/>
      <c r="O8" s="71"/>
      <c r="P8" s="71"/>
      <c r="Q8" s="71"/>
    </row>
    <row r="9" spans="1:17" s="72" customFormat="1" ht="89.25">
      <c r="A9" s="23">
        <f t="shared" si="0"/>
        <v>6</v>
      </c>
      <c r="B9" s="91" t="s">
        <v>1574</v>
      </c>
      <c r="C9" s="91" t="s">
        <v>215</v>
      </c>
      <c r="D9" s="92">
        <v>28800</v>
      </c>
      <c r="E9" s="77" t="s">
        <v>930</v>
      </c>
      <c r="F9" s="23" t="s">
        <v>1575</v>
      </c>
      <c r="G9" s="75" t="s">
        <v>13</v>
      </c>
      <c r="H9" s="71"/>
      <c r="I9" s="71"/>
      <c r="J9" s="71"/>
      <c r="K9" s="71"/>
      <c r="L9" s="71"/>
      <c r="M9" s="71"/>
      <c r="N9" s="71"/>
      <c r="O9" s="71"/>
      <c r="P9" s="71"/>
      <c r="Q9" s="71"/>
    </row>
    <row r="10" spans="1:17" s="72" customFormat="1" ht="68.25" customHeight="1">
      <c r="A10" s="23">
        <f t="shared" si="0"/>
        <v>7</v>
      </c>
      <c r="B10" s="91" t="s">
        <v>1576</v>
      </c>
      <c r="C10" s="91" t="s">
        <v>215</v>
      </c>
      <c r="D10" s="92">
        <v>5620.68</v>
      </c>
      <c r="E10" s="74" t="s">
        <v>1577</v>
      </c>
      <c r="F10" s="23" t="s">
        <v>439</v>
      </c>
      <c r="G10" s="75" t="s">
        <v>13</v>
      </c>
      <c r="H10" s="71"/>
      <c r="I10" s="71"/>
      <c r="J10" s="71"/>
      <c r="K10" s="71"/>
      <c r="L10" s="71"/>
      <c r="M10" s="71"/>
      <c r="N10" s="71"/>
      <c r="O10" s="71"/>
      <c r="P10" s="71"/>
      <c r="Q10" s="71"/>
    </row>
    <row r="11" spans="1:17" s="72" customFormat="1" ht="62.25" customHeight="1">
      <c r="A11" s="23">
        <f t="shared" si="0"/>
        <v>8</v>
      </c>
      <c r="B11" s="91" t="s">
        <v>1578</v>
      </c>
      <c r="C11" s="91" t="s">
        <v>559</v>
      </c>
      <c r="D11" s="162">
        <v>508635.6</v>
      </c>
      <c r="E11" s="74" t="s">
        <v>1562</v>
      </c>
      <c r="F11" s="23" t="s">
        <v>708</v>
      </c>
      <c r="G11" s="75" t="s">
        <v>13</v>
      </c>
      <c r="H11" s="71"/>
      <c r="I11" s="71"/>
      <c r="J11" s="71"/>
      <c r="K11" s="71"/>
      <c r="L11" s="71"/>
      <c r="M11" s="71"/>
      <c r="N11" s="71"/>
      <c r="O11" s="71"/>
      <c r="P11" s="71"/>
      <c r="Q11" s="71"/>
    </row>
    <row r="12" spans="1:17" s="72" customFormat="1" ht="143.25" customHeight="1">
      <c r="A12" s="23">
        <f t="shared" si="0"/>
        <v>9</v>
      </c>
      <c r="B12" s="91" t="s">
        <v>1579</v>
      </c>
      <c r="C12" s="91" t="s">
        <v>559</v>
      </c>
      <c r="D12" s="162">
        <v>80021.16</v>
      </c>
      <c r="E12" s="77" t="s">
        <v>1580</v>
      </c>
      <c r="F12" s="23" t="s">
        <v>294</v>
      </c>
      <c r="G12" s="23" t="s">
        <v>13</v>
      </c>
      <c r="H12" s="71"/>
      <c r="I12" s="71"/>
      <c r="J12" s="71"/>
      <c r="K12" s="71"/>
      <c r="L12" s="71"/>
      <c r="M12" s="71"/>
      <c r="N12" s="71"/>
      <c r="O12" s="71"/>
      <c r="P12" s="71"/>
      <c r="Q12" s="71"/>
    </row>
    <row r="13" spans="1:17" s="72" customFormat="1" ht="177.75" customHeight="1">
      <c r="A13" s="23">
        <f t="shared" si="0"/>
        <v>10</v>
      </c>
      <c r="B13" s="91" t="s">
        <v>1581</v>
      </c>
      <c r="C13" s="91" t="s">
        <v>559</v>
      </c>
      <c r="D13" s="162">
        <f>185493+13140+18615</f>
        <v>217248</v>
      </c>
      <c r="E13" s="163" t="s">
        <v>1562</v>
      </c>
      <c r="F13" s="23" t="s">
        <v>1582</v>
      </c>
      <c r="G13" s="75" t="s">
        <v>13</v>
      </c>
      <c r="H13" s="71"/>
      <c r="I13" s="71"/>
      <c r="J13" s="71"/>
      <c r="K13" s="71"/>
      <c r="L13" s="71"/>
      <c r="M13" s="71"/>
      <c r="N13" s="71"/>
      <c r="O13" s="71"/>
      <c r="P13" s="71"/>
      <c r="Q13" s="71"/>
    </row>
    <row r="14" spans="1:17" s="72" customFormat="1" ht="278.25" customHeight="1">
      <c r="A14" s="23">
        <f t="shared" si="0"/>
        <v>11</v>
      </c>
      <c r="B14" s="91" t="s">
        <v>1583</v>
      </c>
      <c r="C14" s="91" t="s">
        <v>559</v>
      </c>
      <c r="D14" s="162">
        <v>374650.58</v>
      </c>
      <c r="E14" s="163" t="s">
        <v>1584</v>
      </c>
      <c r="F14" s="23" t="s">
        <v>1585</v>
      </c>
      <c r="G14" s="75" t="s">
        <v>13</v>
      </c>
      <c r="H14" s="71"/>
      <c r="I14" s="71"/>
      <c r="J14" s="71"/>
      <c r="K14" s="71"/>
      <c r="L14" s="71"/>
      <c r="M14" s="71"/>
      <c r="N14" s="71"/>
      <c r="O14" s="71"/>
      <c r="P14" s="71"/>
      <c r="Q14" s="71"/>
    </row>
    <row r="15" spans="1:17" s="72" customFormat="1" ht="218.25" customHeight="1">
      <c r="A15" s="23">
        <f t="shared" si="0"/>
        <v>12</v>
      </c>
      <c r="B15" s="91" t="s">
        <v>1586</v>
      </c>
      <c r="C15" s="91" t="s">
        <v>559</v>
      </c>
      <c r="D15" s="162">
        <v>146491.51999999999</v>
      </c>
      <c r="E15" s="74" t="s">
        <v>1587</v>
      </c>
      <c r="F15" s="23" t="s">
        <v>1588</v>
      </c>
      <c r="G15" s="75" t="s">
        <v>13</v>
      </c>
      <c r="H15" s="71"/>
      <c r="I15" s="71"/>
      <c r="J15" s="71"/>
      <c r="K15" s="71"/>
      <c r="L15" s="71"/>
      <c r="M15" s="71"/>
      <c r="N15" s="71"/>
      <c r="O15" s="71"/>
      <c r="P15" s="71"/>
      <c r="Q15" s="71"/>
    </row>
    <row r="16" spans="1:17" s="72" customFormat="1" ht="186.75" customHeight="1">
      <c r="A16" s="23">
        <f t="shared" si="0"/>
        <v>13</v>
      </c>
      <c r="B16" s="91" t="s">
        <v>1589</v>
      </c>
      <c r="C16" s="91" t="s">
        <v>559</v>
      </c>
      <c r="D16" s="162">
        <v>17120.84</v>
      </c>
      <c r="E16" s="74" t="s">
        <v>1590</v>
      </c>
      <c r="F16" s="23" t="s">
        <v>1591</v>
      </c>
      <c r="G16" s="75" t="s">
        <v>13</v>
      </c>
      <c r="H16" s="71"/>
      <c r="I16" s="71"/>
      <c r="J16" s="71"/>
      <c r="K16" s="71"/>
      <c r="L16" s="71"/>
      <c r="M16" s="71"/>
      <c r="N16" s="71"/>
      <c r="O16" s="71"/>
      <c r="P16" s="71"/>
      <c r="Q16" s="71"/>
    </row>
    <row r="17" spans="1:17" s="72" customFormat="1" ht="226.5" customHeight="1">
      <c r="A17" s="23">
        <f t="shared" si="0"/>
        <v>14</v>
      </c>
      <c r="B17" s="91" t="s">
        <v>1592</v>
      </c>
      <c r="C17" s="91" t="s">
        <v>559</v>
      </c>
      <c r="D17" s="162">
        <v>527557.77</v>
      </c>
      <c r="E17" s="77" t="s">
        <v>930</v>
      </c>
      <c r="F17" s="23" t="s">
        <v>1593</v>
      </c>
      <c r="G17" s="75" t="s">
        <v>13</v>
      </c>
      <c r="H17" s="71"/>
      <c r="I17" s="71"/>
      <c r="J17" s="71"/>
      <c r="K17" s="71"/>
      <c r="L17" s="71"/>
      <c r="M17" s="71"/>
      <c r="N17" s="71"/>
      <c r="O17" s="71"/>
      <c r="P17" s="71"/>
      <c r="Q17" s="71"/>
    </row>
    <row r="18" spans="1:17" s="72" customFormat="1" ht="243" customHeight="1">
      <c r="A18" s="23">
        <f t="shared" si="0"/>
        <v>15</v>
      </c>
      <c r="B18" s="91" t="s">
        <v>1594</v>
      </c>
      <c r="C18" s="91" t="s">
        <v>559</v>
      </c>
      <c r="D18" s="162">
        <v>556012.18999999994</v>
      </c>
      <c r="E18" s="74" t="s">
        <v>1595</v>
      </c>
      <c r="F18" s="23" t="s">
        <v>1596</v>
      </c>
      <c r="G18" s="75" t="s">
        <v>13</v>
      </c>
      <c r="H18" s="71"/>
      <c r="I18" s="71"/>
      <c r="J18" s="71"/>
      <c r="K18" s="71"/>
      <c r="L18" s="71"/>
      <c r="M18" s="71"/>
      <c r="N18" s="71"/>
      <c r="O18" s="71"/>
      <c r="P18" s="71"/>
      <c r="Q18" s="71"/>
    </row>
    <row r="19" spans="1:17" s="72" customFormat="1" ht="173.25" customHeight="1">
      <c r="A19" s="23">
        <f t="shared" si="0"/>
        <v>16</v>
      </c>
      <c r="B19" s="91" t="s">
        <v>1597</v>
      </c>
      <c r="C19" s="91" t="s">
        <v>559</v>
      </c>
      <c r="D19" s="92">
        <v>0</v>
      </c>
      <c r="E19" s="74" t="s">
        <v>2114</v>
      </c>
      <c r="F19" s="23"/>
      <c r="G19" s="23"/>
      <c r="H19" s="71"/>
      <c r="I19" s="71"/>
      <c r="J19" s="71"/>
      <c r="K19" s="71"/>
      <c r="L19" s="71"/>
      <c r="M19" s="71"/>
      <c r="N19" s="71"/>
      <c r="O19" s="71"/>
      <c r="P19" s="71"/>
      <c r="Q19" s="71"/>
    </row>
    <row r="20" spans="1:17" s="72" customFormat="1" ht="141.75" customHeight="1">
      <c r="A20" s="23">
        <f t="shared" si="0"/>
        <v>17</v>
      </c>
      <c r="B20" s="91" t="s">
        <v>1598</v>
      </c>
      <c r="C20" s="91" t="s">
        <v>215</v>
      </c>
      <c r="D20" s="92">
        <v>3156.28</v>
      </c>
      <c r="E20" s="74" t="s">
        <v>1599</v>
      </c>
      <c r="F20" s="23" t="s">
        <v>1600</v>
      </c>
      <c r="G20" s="75" t="s">
        <v>13</v>
      </c>
      <c r="H20" s="71"/>
      <c r="I20" s="71"/>
      <c r="J20" s="71"/>
      <c r="K20" s="71"/>
      <c r="L20" s="71"/>
      <c r="M20" s="71"/>
      <c r="N20" s="71"/>
      <c r="O20" s="71"/>
      <c r="P20" s="71"/>
      <c r="Q20" s="71"/>
    </row>
    <row r="21" spans="1:17" s="72" customFormat="1" ht="113.25" customHeight="1">
      <c r="A21" s="23">
        <f t="shared" si="0"/>
        <v>18</v>
      </c>
      <c r="B21" s="91" t="s">
        <v>1601</v>
      </c>
      <c r="C21" s="91" t="s">
        <v>1602</v>
      </c>
      <c r="D21" s="92">
        <v>0</v>
      </c>
      <c r="E21" s="20" t="s">
        <v>1603</v>
      </c>
      <c r="F21" s="23"/>
      <c r="G21" s="23"/>
      <c r="H21" s="71"/>
      <c r="I21" s="71"/>
      <c r="J21" s="71"/>
      <c r="K21" s="71"/>
      <c r="L21" s="71"/>
      <c r="M21" s="71"/>
      <c r="N21" s="71"/>
      <c r="O21" s="71"/>
      <c r="P21" s="71"/>
      <c r="Q21" s="71"/>
    </row>
    <row r="22" spans="1:17" ht="93.75" customHeight="1">
      <c r="A22" s="23">
        <f t="shared" si="0"/>
        <v>19</v>
      </c>
      <c r="B22" s="91" t="s">
        <v>1604</v>
      </c>
      <c r="C22" s="91" t="s">
        <v>215</v>
      </c>
      <c r="D22" s="73">
        <v>4888.6000000000004</v>
      </c>
      <c r="E22" s="74" t="s">
        <v>1570</v>
      </c>
      <c r="F22" s="75" t="s">
        <v>1605</v>
      </c>
      <c r="G22" s="75" t="s">
        <v>13</v>
      </c>
    </row>
    <row r="23" spans="1:17" ht="87.75" customHeight="1">
      <c r="A23" s="23">
        <f t="shared" si="0"/>
        <v>20</v>
      </c>
      <c r="B23" s="56" t="s">
        <v>1606</v>
      </c>
      <c r="C23" s="56" t="s">
        <v>215</v>
      </c>
      <c r="D23" s="76">
        <v>823.2</v>
      </c>
      <c r="E23" s="77" t="s">
        <v>1607</v>
      </c>
      <c r="F23" s="78" t="s">
        <v>1608</v>
      </c>
      <c r="G23" s="75" t="s">
        <v>13</v>
      </c>
    </row>
    <row r="24" spans="1:17" ht="104.25" customHeight="1">
      <c r="A24" s="23">
        <f t="shared" si="0"/>
        <v>21</v>
      </c>
      <c r="B24" s="91" t="s">
        <v>1609</v>
      </c>
      <c r="C24" s="23" t="s">
        <v>215</v>
      </c>
      <c r="D24" s="73">
        <v>12430</v>
      </c>
      <c r="E24" s="77" t="s">
        <v>1562</v>
      </c>
      <c r="F24" s="75" t="s">
        <v>1610</v>
      </c>
      <c r="G24" s="75" t="s">
        <v>13</v>
      </c>
    </row>
    <row r="25" spans="1:17" ht="104.25" customHeight="1">
      <c r="A25" s="23">
        <f t="shared" si="0"/>
        <v>22</v>
      </c>
      <c r="B25" s="91" t="s">
        <v>1611</v>
      </c>
      <c r="C25" s="91" t="s">
        <v>215</v>
      </c>
      <c r="D25" s="73">
        <v>25000</v>
      </c>
      <c r="E25" s="74" t="s">
        <v>1612</v>
      </c>
      <c r="F25" s="75" t="s">
        <v>1613</v>
      </c>
      <c r="G25" s="75" t="s">
        <v>13</v>
      </c>
    </row>
    <row r="26" spans="1:17" ht="90.75" customHeight="1">
      <c r="A26" s="23">
        <f t="shared" si="0"/>
        <v>23</v>
      </c>
      <c r="B26" s="91" t="s">
        <v>1614</v>
      </c>
      <c r="C26" s="91" t="s">
        <v>69</v>
      </c>
      <c r="D26" s="73">
        <v>4000</v>
      </c>
      <c r="E26" s="74" t="s">
        <v>1615</v>
      </c>
      <c r="F26" s="75" t="s">
        <v>84</v>
      </c>
      <c r="G26" s="75" t="s">
        <v>13</v>
      </c>
    </row>
    <row r="27" spans="1:17" ht="90.75" customHeight="1">
      <c r="A27" s="23">
        <f t="shared" si="0"/>
        <v>24</v>
      </c>
      <c r="B27" s="91" t="s">
        <v>1616</v>
      </c>
      <c r="C27" s="91" t="s">
        <v>215</v>
      </c>
      <c r="D27" s="73">
        <v>203.6</v>
      </c>
      <c r="E27" s="74" t="s">
        <v>1617</v>
      </c>
      <c r="F27" s="75" t="s">
        <v>450</v>
      </c>
      <c r="G27" s="75" t="s">
        <v>13</v>
      </c>
    </row>
    <row r="28" spans="1:17" ht="90.75" customHeight="1">
      <c r="A28" s="23">
        <f t="shared" si="0"/>
        <v>25</v>
      </c>
      <c r="B28" s="91" t="s">
        <v>1618</v>
      </c>
      <c r="C28" s="91" t="s">
        <v>215</v>
      </c>
      <c r="D28" s="73">
        <v>621.5</v>
      </c>
      <c r="E28" s="74" t="s">
        <v>1619</v>
      </c>
      <c r="F28" s="75" t="s">
        <v>1620</v>
      </c>
      <c r="G28" s="75" t="s">
        <v>13</v>
      </c>
    </row>
    <row r="29" spans="1:17" ht="122.25" customHeight="1">
      <c r="A29" s="23">
        <f t="shared" si="0"/>
        <v>26</v>
      </c>
      <c r="B29" s="91" t="s">
        <v>1621</v>
      </c>
      <c r="C29" s="91" t="s">
        <v>69</v>
      </c>
      <c r="D29" s="73">
        <v>12138</v>
      </c>
      <c r="E29" s="74" t="s">
        <v>1622</v>
      </c>
      <c r="F29" s="75" t="s">
        <v>1623</v>
      </c>
      <c r="G29" s="75" t="s">
        <v>13</v>
      </c>
    </row>
    <row r="30" spans="1:17" ht="90.75" customHeight="1">
      <c r="A30" s="23">
        <f t="shared" si="0"/>
        <v>27</v>
      </c>
      <c r="B30" s="91" t="s">
        <v>1624</v>
      </c>
      <c r="C30" s="91" t="s">
        <v>220</v>
      </c>
      <c r="D30" s="73">
        <v>32954</v>
      </c>
      <c r="E30" s="74" t="s">
        <v>1625</v>
      </c>
      <c r="F30" s="75" t="s">
        <v>12</v>
      </c>
      <c r="G30" s="75" t="s">
        <v>13</v>
      </c>
    </row>
    <row r="31" spans="1:17" ht="90.75" customHeight="1">
      <c r="A31" s="23">
        <f t="shared" si="0"/>
        <v>28</v>
      </c>
      <c r="B31" s="91" t="s">
        <v>1626</v>
      </c>
      <c r="C31" s="91" t="s">
        <v>69</v>
      </c>
      <c r="D31" s="73">
        <v>39438</v>
      </c>
      <c r="E31" s="74" t="s">
        <v>1627</v>
      </c>
      <c r="F31" s="75" t="s">
        <v>324</v>
      </c>
      <c r="G31" s="75" t="s">
        <v>13</v>
      </c>
    </row>
    <row r="32" spans="1:17" ht="90.75" customHeight="1">
      <c r="A32" s="23">
        <f t="shared" si="0"/>
        <v>29</v>
      </c>
      <c r="B32" s="91" t="s">
        <v>1628</v>
      </c>
      <c r="C32" s="91" t="s">
        <v>69</v>
      </c>
      <c r="D32" s="73">
        <v>15708</v>
      </c>
      <c r="E32" s="74" t="s">
        <v>1629</v>
      </c>
      <c r="F32" s="75" t="s">
        <v>78</v>
      </c>
      <c r="G32" s="75" t="s">
        <v>13</v>
      </c>
    </row>
    <row r="33" spans="1:7" ht="90.75" customHeight="1">
      <c r="A33" s="23">
        <f t="shared" si="0"/>
        <v>30</v>
      </c>
      <c r="B33" s="56" t="s">
        <v>1630</v>
      </c>
      <c r="C33" s="56" t="s">
        <v>220</v>
      </c>
      <c r="D33" s="76">
        <v>1050</v>
      </c>
      <c r="E33" s="74" t="s">
        <v>1631</v>
      </c>
      <c r="F33" s="78" t="s">
        <v>12</v>
      </c>
      <c r="G33" s="75" t="s">
        <v>13</v>
      </c>
    </row>
    <row r="34" spans="1:7" ht="90.75" customHeight="1">
      <c r="A34" s="23">
        <f t="shared" si="0"/>
        <v>31</v>
      </c>
      <c r="B34" s="56" t="s">
        <v>1632</v>
      </c>
      <c r="C34" s="56" t="s">
        <v>69</v>
      </c>
      <c r="D34" s="76">
        <v>29919.17</v>
      </c>
      <c r="E34" s="77" t="s">
        <v>1633</v>
      </c>
      <c r="F34" s="78" t="s">
        <v>1634</v>
      </c>
      <c r="G34" s="75" t="s">
        <v>13</v>
      </c>
    </row>
    <row r="35" spans="1:7" ht="169.5" customHeight="1">
      <c r="A35" s="23">
        <f t="shared" si="0"/>
        <v>32</v>
      </c>
      <c r="B35" s="91" t="s">
        <v>1635</v>
      </c>
      <c r="C35" s="91" t="s">
        <v>1186</v>
      </c>
      <c r="D35" s="73">
        <v>0</v>
      </c>
      <c r="E35" s="20" t="s">
        <v>1636</v>
      </c>
      <c r="F35" s="75"/>
      <c r="G35" s="75"/>
    </row>
    <row r="36" spans="1:7" ht="135.75" customHeight="1">
      <c r="A36" s="23">
        <f t="shared" si="0"/>
        <v>33</v>
      </c>
      <c r="B36" s="91" t="s">
        <v>1637</v>
      </c>
      <c r="C36" s="91" t="s">
        <v>215</v>
      </c>
      <c r="D36" s="73">
        <v>2100</v>
      </c>
      <c r="E36" s="74" t="s">
        <v>1638</v>
      </c>
      <c r="F36" s="75" t="s">
        <v>1639</v>
      </c>
      <c r="G36" s="75" t="s">
        <v>13</v>
      </c>
    </row>
    <row r="37" spans="1:7" ht="135.75" customHeight="1">
      <c r="A37" s="23">
        <f t="shared" si="0"/>
        <v>34</v>
      </c>
      <c r="B37" s="91" t="s">
        <v>1640</v>
      </c>
      <c r="C37" s="91" t="s">
        <v>69</v>
      </c>
      <c r="D37" s="73">
        <v>23200</v>
      </c>
      <c r="E37" s="74" t="s">
        <v>1641</v>
      </c>
      <c r="F37" s="75" t="s">
        <v>1642</v>
      </c>
      <c r="G37" s="75" t="s">
        <v>13</v>
      </c>
    </row>
    <row r="38" spans="1:7" ht="135.75" customHeight="1">
      <c r="A38" s="23">
        <f t="shared" si="0"/>
        <v>35</v>
      </c>
      <c r="B38" s="91" t="s">
        <v>703</v>
      </c>
      <c r="C38" s="91" t="s">
        <v>69</v>
      </c>
      <c r="D38" s="73">
        <v>22194.92</v>
      </c>
      <c r="E38" s="74" t="s">
        <v>1643</v>
      </c>
      <c r="F38" s="75" t="s">
        <v>1585</v>
      </c>
      <c r="G38" s="75" t="s">
        <v>13</v>
      </c>
    </row>
    <row r="39" spans="1:7" ht="135.75" customHeight="1">
      <c r="A39" s="23">
        <f t="shared" si="0"/>
        <v>36</v>
      </c>
      <c r="B39" s="91" t="s">
        <v>1644</v>
      </c>
      <c r="C39" s="91" t="s">
        <v>215</v>
      </c>
      <c r="D39" s="73">
        <v>1698.2</v>
      </c>
      <c r="E39" s="74" t="s">
        <v>1645</v>
      </c>
      <c r="F39" s="75" t="s">
        <v>1646</v>
      </c>
      <c r="G39" s="75" t="s">
        <v>13</v>
      </c>
    </row>
    <row r="40" spans="1:7" ht="277.5" customHeight="1">
      <c r="A40" s="23">
        <f t="shared" si="0"/>
        <v>37</v>
      </c>
      <c r="B40" s="91" t="s">
        <v>1647</v>
      </c>
      <c r="C40" s="91" t="s">
        <v>69</v>
      </c>
      <c r="D40" s="73">
        <v>30996.84</v>
      </c>
      <c r="E40" s="74" t="s">
        <v>1641</v>
      </c>
      <c r="F40" s="79" t="s">
        <v>1648</v>
      </c>
      <c r="G40" s="75" t="s">
        <v>13</v>
      </c>
    </row>
    <row r="41" spans="1:7" ht="135.75" customHeight="1">
      <c r="A41" s="23">
        <f t="shared" si="0"/>
        <v>38</v>
      </c>
      <c r="B41" s="91" t="s">
        <v>1649</v>
      </c>
      <c r="C41" s="91" t="s">
        <v>215</v>
      </c>
      <c r="D41" s="73">
        <v>5332.32</v>
      </c>
      <c r="E41" s="74" t="s">
        <v>1650</v>
      </c>
      <c r="F41" s="75" t="s">
        <v>1651</v>
      </c>
      <c r="G41" s="75" t="s">
        <v>13</v>
      </c>
    </row>
    <row r="42" spans="1:7" ht="135.75" customHeight="1">
      <c r="A42" s="23">
        <f t="shared" si="0"/>
        <v>39</v>
      </c>
      <c r="B42" s="91" t="s">
        <v>1652</v>
      </c>
      <c r="C42" s="91" t="s">
        <v>44</v>
      </c>
      <c r="D42" s="73">
        <v>807.95</v>
      </c>
      <c r="E42" s="74" t="s">
        <v>1653</v>
      </c>
      <c r="F42" s="75" t="s">
        <v>1654</v>
      </c>
      <c r="G42" s="75" t="s">
        <v>13</v>
      </c>
    </row>
    <row r="43" spans="1:7" ht="135.75" customHeight="1">
      <c r="A43" s="23">
        <f t="shared" si="0"/>
        <v>40</v>
      </c>
      <c r="B43" s="91" t="s">
        <v>1655</v>
      </c>
      <c r="C43" s="91" t="s">
        <v>44</v>
      </c>
      <c r="D43" s="164">
        <v>2635389.4</v>
      </c>
      <c r="E43" s="74" t="s">
        <v>1656</v>
      </c>
      <c r="F43" s="75" t="s">
        <v>1657</v>
      </c>
      <c r="G43" s="75" t="s">
        <v>13</v>
      </c>
    </row>
    <row r="44" spans="1:7" ht="135.75" customHeight="1">
      <c r="A44" s="23">
        <f t="shared" si="0"/>
        <v>41</v>
      </c>
      <c r="B44" s="91" t="s">
        <v>1658</v>
      </c>
      <c r="C44" s="91" t="s">
        <v>69</v>
      </c>
      <c r="D44" s="73">
        <v>11520</v>
      </c>
      <c r="E44" s="74" t="s">
        <v>1615</v>
      </c>
      <c r="F44" s="75" t="s">
        <v>30</v>
      </c>
      <c r="G44" s="75" t="s">
        <v>13</v>
      </c>
    </row>
    <row r="45" spans="1:7" ht="135.75" customHeight="1">
      <c r="A45" s="23">
        <f t="shared" si="0"/>
        <v>42</v>
      </c>
      <c r="B45" s="91" t="s">
        <v>1659</v>
      </c>
      <c r="C45" s="91" t="s">
        <v>69</v>
      </c>
      <c r="D45" s="73">
        <v>1826.55</v>
      </c>
      <c r="E45" s="74" t="s">
        <v>1660</v>
      </c>
      <c r="F45" s="75" t="s">
        <v>1661</v>
      </c>
      <c r="G45" s="75" t="s">
        <v>13</v>
      </c>
    </row>
    <row r="46" spans="1:7" ht="135.75" customHeight="1">
      <c r="A46" s="23">
        <f t="shared" si="0"/>
        <v>43</v>
      </c>
      <c r="B46" s="91" t="s">
        <v>1662</v>
      </c>
      <c r="C46" s="91" t="s">
        <v>69</v>
      </c>
      <c r="D46" s="73">
        <v>3306</v>
      </c>
      <c r="E46" s="74" t="s">
        <v>1660</v>
      </c>
      <c r="F46" s="75" t="s">
        <v>1663</v>
      </c>
      <c r="G46" s="75" t="s">
        <v>13</v>
      </c>
    </row>
    <row r="47" spans="1:7" ht="151.5" customHeight="1">
      <c r="A47" s="23">
        <f t="shared" si="0"/>
        <v>44</v>
      </c>
      <c r="B47" s="91" t="s">
        <v>1664</v>
      </c>
      <c r="C47" s="91" t="s">
        <v>215</v>
      </c>
      <c r="D47" s="73">
        <v>473.35</v>
      </c>
      <c r="E47" s="74" t="s">
        <v>1665</v>
      </c>
      <c r="F47" s="75" t="s">
        <v>931</v>
      </c>
      <c r="G47" s="75" t="s">
        <v>13</v>
      </c>
    </row>
    <row r="48" spans="1:7" ht="135.75" customHeight="1">
      <c r="A48" s="23">
        <f t="shared" si="0"/>
        <v>45</v>
      </c>
      <c r="B48" s="91" t="s">
        <v>1666</v>
      </c>
      <c r="C48" s="91" t="s">
        <v>215</v>
      </c>
      <c r="D48" s="73">
        <v>9987</v>
      </c>
      <c r="E48" s="77" t="s">
        <v>1667</v>
      </c>
      <c r="F48" s="75" t="s">
        <v>1668</v>
      </c>
      <c r="G48" s="75" t="s">
        <v>13</v>
      </c>
    </row>
    <row r="49" spans="1:7" ht="135.75" customHeight="1">
      <c r="A49" s="23">
        <f t="shared" si="0"/>
        <v>46</v>
      </c>
      <c r="B49" s="56" t="s">
        <v>1669</v>
      </c>
      <c r="C49" s="56" t="s">
        <v>215</v>
      </c>
      <c r="D49" s="76">
        <v>3274.46</v>
      </c>
      <c r="E49" s="77" t="s">
        <v>1670</v>
      </c>
      <c r="F49" s="78" t="s">
        <v>1671</v>
      </c>
      <c r="G49" s="75" t="s">
        <v>13</v>
      </c>
    </row>
    <row r="50" spans="1:7" ht="135.75" customHeight="1">
      <c r="A50" s="23">
        <f t="shared" si="0"/>
        <v>47</v>
      </c>
      <c r="B50" s="91" t="s">
        <v>1672</v>
      </c>
      <c r="C50" s="91" t="s">
        <v>44</v>
      </c>
      <c r="D50" s="73">
        <v>0</v>
      </c>
      <c r="E50" s="165" t="s">
        <v>1673</v>
      </c>
      <c r="F50" s="75"/>
      <c r="G50" s="75"/>
    </row>
    <row r="51" spans="1:7" ht="135.75" customHeight="1">
      <c r="A51" s="23">
        <f t="shared" si="0"/>
        <v>48</v>
      </c>
      <c r="B51" s="91" t="s">
        <v>1674</v>
      </c>
      <c r="C51" s="91" t="s">
        <v>44</v>
      </c>
      <c r="D51" s="164">
        <v>1011840</v>
      </c>
      <c r="E51" s="77" t="s">
        <v>1675</v>
      </c>
      <c r="F51" s="75" t="s">
        <v>1676</v>
      </c>
      <c r="G51" s="75" t="s">
        <v>13</v>
      </c>
    </row>
    <row r="52" spans="1:7" ht="158.25" customHeight="1">
      <c r="A52" s="23">
        <f t="shared" si="0"/>
        <v>49</v>
      </c>
      <c r="B52" s="91" t="s">
        <v>1677</v>
      </c>
      <c r="C52" s="91" t="s">
        <v>44</v>
      </c>
      <c r="D52" s="164">
        <v>402843.72</v>
      </c>
      <c r="E52" s="77" t="s">
        <v>1678</v>
      </c>
      <c r="F52" s="75" t="s">
        <v>1679</v>
      </c>
      <c r="G52" s="75" t="s">
        <v>13</v>
      </c>
    </row>
    <row r="53" spans="1:7" ht="135.75" customHeight="1">
      <c r="A53" s="23">
        <f t="shared" si="0"/>
        <v>50</v>
      </c>
      <c r="B53" s="56" t="s">
        <v>1680</v>
      </c>
      <c r="C53" s="56" t="s">
        <v>215</v>
      </c>
      <c r="D53" s="76">
        <v>1905</v>
      </c>
      <c r="E53" s="77" t="s">
        <v>1681</v>
      </c>
      <c r="F53" s="78" t="s">
        <v>593</v>
      </c>
      <c r="G53" s="75" t="s">
        <v>13</v>
      </c>
    </row>
    <row r="54" spans="1:7" ht="135.75" customHeight="1">
      <c r="A54" s="23">
        <f t="shared" si="0"/>
        <v>51</v>
      </c>
      <c r="B54" s="91" t="s">
        <v>1682</v>
      </c>
      <c r="C54" s="91" t="s">
        <v>69</v>
      </c>
      <c r="D54" s="73">
        <v>45186.75</v>
      </c>
      <c r="E54" s="74" t="s">
        <v>1683</v>
      </c>
      <c r="F54" s="75" t="s">
        <v>708</v>
      </c>
      <c r="G54" s="75" t="s">
        <v>13</v>
      </c>
    </row>
    <row r="55" spans="1:7" ht="135.75" customHeight="1">
      <c r="A55" s="23">
        <f t="shared" si="0"/>
        <v>52</v>
      </c>
      <c r="B55" s="91" t="s">
        <v>1684</v>
      </c>
      <c r="C55" s="91" t="s">
        <v>69</v>
      </c>
      <c r="D55" s="73">
        <v>20003.09</v>
      </c>
      <c r="E55" s="74" t="s">
        <v>1685</v>
      </c>
      <c r="F55" s="75" t="s">
        <v>1686</v>
      </c>
      <c r="G55" s="75" t="s">
        <v>13</v>
      </c>
    </row>
    <row r="56" spans="1:7" ht="135.75" customHeight="1">
      <c r="A56" s="23">
        <f t="shared" si="0"/>
        <v>53</v>
      </c>
      <c r="B56" s="91" t="s">
        <v>1687</v>
      </c>
      <c r="C56" s="91" t="s">
        <v>69</v>
      </c>
      <c r="D56" s="73">
        <v>3000</v>
      </c>
      <c r="E56" s="74" t="s">
        <v>1688</v>
      </c>
      <c r="F56" s="75" t="s">
        <v>318</v>
      </c>
      <c r="G56" s="75" t="s">
        <v>13</v>
      </c>
    </row>
    <row r="57" spans="1:7" ht="135.75" customHeight="1">
      <c r="A57" s="23">
        <f t="shared" si="0"/>
        <v>54</v>
      </c>
      <c r="B57" s="91" t="s">
        <v>1689</v>
      </c>
      <c r="C57" s="91" t="s">
        <v>69</v>
      </c>
      <c r="D57" s="73">
        <v>2240</v>
      </c>
      <c r="E57" s="74" t="s">
        <v>1685</v>
      </c>
      <c r="F57" s="75" t="s">
        <v>1690</v>
      </c>
      <c r="G57" s="75" t="s">
        <v>13</v>
      </c>
    </row>
    <row r="58" spans="1:7" ht="135.75" customHeight="1">
      <c r="A58" s="23">
        <f t="shared" si="0"/>
        <v>55</v>
      </c>
      <c r="B58" s="91" t="s">
        <v>1691</v>
      </c>
      <c r="C58" s="91" t="s">
        <v>44</v>
      </c>
      <c r="D58" s="73">
        <v>14994</v>
      </c>
      <c r="E58" s="77" t="s">
        <v>930</v>
      </c>
      <c r="F58" s="75" t="s">
        <v>1692</v>
      </c>
      <c r="G58" s="75" t="s">
        <v>13</v>
      </c>
    </row>
    <row r="59" spans="1:7" ht="135.75" customHeight="1">
      <c r="A59" s="23">
        <f t="shared" si="0"/>
        <v>56</v>
      </c>
      <c r="B59" s="91" t="s">
        <v>1693</v>
      </c>
      <c r="C59" s="91" t="s">
        <v>44</v>
      </c>
      <c r="D59" s="73">
        <v>14725</v>
      </c>
      <c r="E59" s="77" t="s">
        <v>1694</v>
      </c>
      <c r="F59" s="75" t="s">
        <v>1695</v>
      </c>
      <c r="G59" s="75" t="s">
        <v>13</v>
      </c>
    </row>
    <row r="60" spans="1:7" ht="135.75" customHeight="1">
      <c r="A60" s="23">
        <f t="shared" si="0"/>
        <v>57</v>
      </c>
      <c r="B60" s="56" t="s">
        <v>1696</v>
      </c>
      <c r="C60" s="56" t="s">
        <v>215</v>
      </c>
      <c r="D60" s="76">
        <v>1500</v>
      </c>
      <c r="E60" s="77" t="s">
        <v>1697</v>
      </c>
      <c r="F60" s="78" t="s">
        <v>1027</v>
      </c>
      <c r="G60" s="75" t="s">
        <v>13</v>
      </c>
    </row>
    <row r="61" spans="1:7" ht="165" customHeight="1">
      <c r="A61" s="23">
        <f t="shared" si="0"/>
        <v>58</v>
      </c>
      <c r="B61" s="56" t="s">
        <v>1698</v>
      </c>
      <c r="C61" s="56" t="s">
        <v>215</v>
      </c>
      <c r="D61" s="76">
        <v>1025.8399999999999</v>
      </c>
      <c r="E61" s="77" t="s">
        <v>1699</v>
      </c>
      <c r="F61" s="78" t="s">
        <v>1700</v>
      </c>
      <c r="G61" s="75" t="s">
        <v>13</v>
      </c>
    </row>
    <row r="62" spans="1:7" ht="131.25" customHeight="1">
      <c r="A62" s="23">
        <f t="shared" si="0"/>
        <v>59</v>
      </c>
      <c r="B62" s="56" t="s">
        <v>1701</v>
      </c>
      <c r="C62" s="56" t="s">
        <v>215</v>
      </c>
      <c r="D62" s="76">
        <v>947.04</v>
      </c>
      <c r="E62" s="77" t="s">
        <v>1702</v>
      </c>
      <c r="F62" s="78" t="s">
        <v>1703</v>
      </c>
      <c r="G62" s="75" t="s">
        <v>13</v>
      </c>
    </row>
    <row r="63" spans="1:7" ht="131.25" customHeight="1">
      <c r="A63" s="23">
        <f t="shared" si="0"/>
        <v>60</v>
      </c>
      <c r="B63" s="56" t="s">
        <v>1704</v>
      </c>
      <c r="C63" s="56" t="s">
        <v>215</v>
      </c>
      <c r="D63" s="76">
        <v>3600</v>
      </c>
      <c r="E63" s="77" t="s">
        <v>930</v>
      </c>
      <c r="F63" s="78" t="s">
        <v>1705</v>
      </c>
      <c r="G63" s="75" t="s">
        <v>13</v>
      </c>
    </row>
    <row r="64" spans="1:7" ht="131.25" customHeight="1">
      <c r="A64" s="23">
        <f t="shared" si="0"/>
        <v>61</v>
      </c>
      <c r="B64" s="56" t="s">
        <v>1706</v>
      </c>
      <c r="C64" s="56" t="s">
        <v>215</v>
      </c>
      <c r="D64" s="76">
        <v>370.76</v>
      </c>
      <c r="E64" s="77" t="s">
        <v>930</v>
      </c>
      <c r="F64" s="78" t="s">
        <v>1707</v>
      </c>
      <c r="G64" s="75" t="s">
        <v>13</v>
      </c>
    </row>
    <row r="65" spans="1:7" ht="152.25" customHeight="1">
      <c r="A65" s="23">
        <f t="shared" si="0"/>
        <v>62</v>
      </c>
      <c r="B65" s="91" t="s">
        <v>703</v>
      </c>
      <c r="C65" s="91" t="s">
        <v>69</v>
      </c>
      <c r="D65" s="73">
        <v>4780.6000000000004</v>
      </c>
      <c r="E65" s="74" t="s">
        <v>1683</v>
      </c>
      <c r="F65" s="75" t="s">
        <v>1708</v>
      </c>
      <c r="G65" s="75" t="s">
        <v>13</v>
      </c>
    </row>
    <row r="66" spans="1:7" ht="152.25" customHeight="1">
      <c r="A66" s="23">
        <f t="shared" si="0"/>
        <v>63</v>
      </c>
      <c r="B66" s="56" t="s">
        <v>1709</v>
      </c>
      <c r="C66" s="56" t="s">
        <v>215</v>
      </c>
      <c r="D66" s="76">
        <v>580.20000000000005</v>
      </c>
      <c r="E66" s="77" t="s">
        <v>1710</v>
      </c>
      <c r="F66" s="78" t="s">
        <v>1711</v>
      </c>
      <c r="G66" s="75" t="s">
        <v>13</v>
      </c>
    </row>
    <row r="67" spans="1:7" ht="152.25" customHeight="1">
      <c r="A67" s="23">
        <f t="shared" si="0"/>
        <v>64</v>
      </c>
      <c r="B67" s="56" t="s">
        <v>1712</v>
      </c>
      <c r="C67" s="56" t="s">
        <v>215</v>
      </c>
      <c r="D67" s="76">
        <v>932.25</v>
      </c>
      <c r="E67" s="77" t="s">
        <v>1713</v>
      </c>
      <c r="F67" s="78" t="s">
        <v>1714</v>
      </c>
      <c r="G67" s="75" t="s">
        <v>13</v>
      </c>
    </row>
    <row r="68" spans="1:7" ht="152.25" customHeight="1">
      <c r="A68" s="23">
        <f t="shared" si="0"/>
        <v>65</v>
      </c>
      <c r="B68" s="56" t="s">
        <v>1715</v>
      </c>
      <c r="C68" s="56" t="s">
        <v>215</v>
      </c>
      <c r="D68" s="76">
        <v>4482</v>
      </c>
      <c r="E68" s="77" t="s">
        <v>1716</v>
      </c>
      <c r="F68" s="78" t="s">
        <v>1717</v>
      </c>
      <c r="G68" s="75" t="s">
        <v>13</v>
      </c>
    </row>
    <row r="69" spans="1:7" ht="152.25" customHeight="1">
      <c r="A69" s="23">
        <f t="shared" si="0"/>
        <v>66</v>
      </c>
      <c r="B69" s="56" t="s">
        <v>1718</v>
      </c>
      <c r="C69" s="56" t="s">
        <v>215</v>
      </c>
      <c r="D69" s="76">
        <v>1180.49</v>
      </c>
      <c r="E69" s="77" t="s">
        <v>1719</v>
      </c>
      <c r="F69" s="78" t="s">
        <v>1720</v>
      </c>
      <c r="G69" s="75" t="s">
        <v>13</v>
      </c>
    </row>
    <row r="70" spans="1:7" ht="152.25" customHeight="1">
      <c r="A70" s="23">
        <f t="shared" ref="A70:A133" si="1">A69+1</f>
        <v>67</v>
      </c>
      <c r="B70" s="56" t="s">
        <v>1721</v>
      </c>
      <c r="C70" s="56" t="s">
        <v>215</v>
      </c>
      <c r="D70" s="76">
        <v>3000</v>
      </c>
      <c r="E70" s="77" t="s">
        <v>1722</v>
      </c>
      <c r="F70" s="78" t="s">
        <v>1723</v>
      </c>
      <c r="G70" s="75" t="s">
        <v>13</v>
      </c>
    </row>
    <row r="71" spans="1:7" ht="152.25" customHeight="1">
      <c r="A71" s="23">
        <f t="shared" si="1"/>
        <v>68</v>
      </c>
      <c r="B71" s="91" t="s">
        <v>1724</v>
      </c>
      <c r="C71" s="91" t="s">
        <v>215</v>
      </c>
      <c r="D71" s="73">
        <v>575</v>
      </c>
      <c r="E71" s="77" t="s">
        <v>1725</v>
      </c>
      <c r="F71" s="75" t="s">
        <v>1726</v>
      </c>
      <c r="G71" s="75" t="s">
        <v>13</v>
      </c>
    </row>
    <row r="72" spans="1:7" ht="152.25" customHeight="1">
      <c r="A72" s="23">
        <f t="shared" si="1"/>
        <v>69</v>
      </c>
      <c r="B72" s="91" t="s">
        <v>1727</v>
      </c>
      <c r="C72" s="91" t="s">
        <v>215</v>
      </c>
      <c r="D72" s="73">
        <v>11801.81</v>
      </c>
      <c r="E72" s="77" t="s">
        <v>1728</v>
      </c>
      <c r="F72" s="75" t="s">
        <v>1729</v>
      </c>
      <c r="G72" s="75" t="s">
        <v>13</v>
      </c>
    </row>
    <row r="73" spans="1:7" ht="152.25" customHeight="1">
      <c r="A73" s="23">
        <f t="shared" si="1"/>
        <v>70</v>
      </c>
      <c r="B73" s="56" t="s">
        <v>1730</v>
      </c>
      <c r="C73" s="56" t="s">
        <v>215</v>
      </c>
      <c r="D73" s="76">
        <v>10060</v>
      </c>
      <c r="E73" s="77" t="s">
        <v>1731</v>
      </c>
      <c r="F73" s="78" t="s">
        <v>570</v>
      </c>
      <c r="G73" s="75" t="s">
        <v>13</v>
      </c>
    </row>
    <row r="74" spans="1:7" ht="152.25" customHeight="1">
      <c r="A74" s="23">
        <f t="shared" si="1"/>
        <v>71</v>
      </c>
      <c r="B74" s="56" t="s">
        <v>1732</v>
      </c>
      <c r="C74" s="56" t="s">
        <v>215</v>
      </c>
      <c r="D74" s="76">
        <v>8373.94</v>
      </c>
      <c r="E74" s="77" t="s">
        <v>1733</v>
      </c>
      <c r="F74" s="78" t="s">
        <v>1734</v>
      </c>
      <c r="G74" s="75" t="s">
        <v>13</v>
      </c>
    </row>
    <row r="75" spans="1:7" ht="152.25" customHeight="1">
      <c r="A75" s="23">
        <f t="shared" si="1"/>
        <v>72</v>
      </c>
      <c r="B75" s="91" t="s">
        <v>1735</v>
      </c>
      <c r="C75" s="91" t="s">
        <v>69</v>
      </c>
      <c r="D75" s="73">
        <v>1500</v>
      </c>
      <c r="E75" s="20" t="s">
        <v>1736</v>
      </c>
      <c r="F75" s="75" t="s">
        <v>1737</v>
      </c>
      <c r="G75" s="75" t="s">
        <v>13</v>
      </c>
    </row>
    <row r="76" spans="1:7" ht="152.25" customHeight="1">
      <c r="A76" s="23">
        <f t="shared" si="1"/>
        <v>73</v>
      </c>
      <c r="B76" s="91" t="s">
        <v>1738</v>
      </c>
      <c r="C76" s="91" t="s">
        <v>69</v>
      </c>
      <c r="D76" s="73">
        <v>1610.25</v>
      </c>
      <c r="E76" s="20" t="s">
        <v>1739</v>
      </c>
      <c r="F76" s="75" t="s">
        <v>1740</v>
      </c>
      <c r="G76" s="75" t="s">
        <v>13</v>
      </c>
    </row>
    <row r="77" spans="1:7" ht="99" customHeight="1">
      <c r="A77" s="23">
        <f t="shared" si="1"/>
        <v>74</v>
      </c>
      <c r="B77" s="56" t="s">
        <v>1741</v>
      </c>
      <c r="C77" s="56" t="s">
        <v>215</v>
      </c>
      <c r="D77" s="76">
        <v>170</v>
      </c>
      <c r="E77" s="77" t="s">
        <v>1742</v>
      </c>
      <c r="F77" s="75" t="s">
        <v>450</v>
      </c>
      <c r="G77" s="75" t="s">
        <v>13</v>
      </c>
    </row>
    <row r="78" spans="1:7" ht="117.75" customHeight="1">
      <c r="A78" s="23">
        <f t="shared" si="1"/>
        <v>75</v>
      </c>
      <c r="B78" s="56" t="s">
        <v>1743</v>
      </c>
      <c r="C78" s="56" t="s">
        <v>215</v>
      </c>
      <c r="D78" s="76">
        <v>0</v>
      </c>
      <c r="E78" s="165" t="s">
        <v>1744</v>
      </c>
      <c r="F78" s="75"/>
      <c r="G78" s="75"/>
    </row>
    <row r="79" spans="1:7" ht="89.25">
      <c r="A79" s="23">
        <f t="shared" si="1"/>
        <v>76</v>
      </c>
      <c r="B79" s="56" t="s">
        <v>1745</v>
      </c>
      <c r="C79" s="56" t="s">
        <v>69</v>
      </c>
      <c r="D79" s="76">
        <v>3423.9</v>
      </c>
      <c r="E79" s="56" t="s">
        <v>1746</v>
      </c>
      <c r="F79" s="75" t="s">
        <v>1747</v>
      </c>
      <c r="G79" s="75" t="s">
        <v>13</v>
      </c>
    </row>
    <row r="80" spans="1:7" ht="38.25">
      <c r="A80" s="23">
        <f t="shared" si="1"/>
        <v>77</v>
      </c>
      <c r="B80" s="56" t="s">
        <v>1748</v>
      </c>
      <c r="C80" s="56" t="s">
        <v>69</v>
      </c>
      <c r="D80" s="76">
        <v>1350</v>
      </c>
      <c r="E80" s="56" t="s">
        <v>1749</v>
      </c>
      <c r="F80" s="75" t="s">
        <v>686</v>
      </c>
      <c r="G80" s="75" t="s">
        <v>13</v>
      </c>
    </row>
    <row r="81" spans="1:7" ht="89.25">
      <c r="A81" s="23">
        <f t="shared" si="1"/>
        <v>78</v>
      </c>
      <c r="B81" s="56" t="s">
        <v>1750</v>
      </c>
      <c r="C81" s="56" t="s">
        <v>69</v>
      </c>
      <c r="D81" s="76">
        <v>110</v>
      </c>
      <c r="E81" s="56" t="s">
        <v>1751</v>
      </c>
      <c r="F81" s="75" t="s">
        <v>1752</v>
      </c>
      <c r="G81" s="75" t="s">
        <v>13</v>
      </c>
    </row>
    <row r="82" spans="1:7" s="80" customFormat="1" ht="104.25" customHeight="1">
      <c r="A82" s="23">
        <f t="shared" si="1"/>
        <v>79</v>
      </c>
      <c r="B82" s="20" t="s">
        <v>1753</v>
      </c>
      <c r="C82" s="20" t="s">
        <v>215</v>
      </c>
      <c r="D82" s="29">
        <v>135</v>
      </c>
      <c r="E82" s="77" t="s">
        <v>930</v>
      </c>
      <c r="F82" s="20" t="s">
        <v>596</v>
      </c>
      <c r="G82" s="75" t="s">
        <v>13</v>
      </c>
    </row>
    <row r="83" spans="1:7" ht="123" customHeight="1">
      <c r="A83" s="23">
        <f t="shared" si="1"/>
        <v>80</v>
      </c>
      <c r="B83" s="91" t="s">
        <v>1672</v>
      </c>
      <c r="C83" s="91" t="s">
        <v>44</v>
      </c>
      <c r="D83" s="164">
        <v>1083726</v>
      </c>
      <c r="E83" s="74" t="s">
        <v>930</v>
      </c>
      <c r="F83" s="75" t="s">
        <v>1754</v>
      </c>
      <c r="G83" s="75" t="s">
        <v>13</v>
      </c>
    </row>
    <row r="84" spans="1:7" ht="90.75" customHeight="1">
      <c r="A84" s="23">
        <f t="shared" si="1"/>
        <v>81</v>
      </c>
      <c r="B84" s="78" t="s">
        <v>1755</v>
      </c>
      <c r="C84" s="78" t="s">
        <v>69</v>
      </c>
      <c r="D84" s="76">
        <v>23504</v>
      </c>
      <c r="E84" s="81" t="s">
        <v>1751</v>
      </c>
      <c r="F84" s="78" t="s">
        <v>1756</v>
      </c>
      <c r="G84" s="75" t="s">
        <v>13</v>
      </c>
    </row>
    <row r="85" spans="1:7" ht="125.25" customHeight="1">
      <c r="A85" s="23">
        <f t="shared" si="1"/>
        <v>82</v>
      </c>
      <c r="B85" s="75" t="s">
        <v>1757</v>
      </c>
      <c r="C85" s="75" t="s">
        <v>69</v>
      </c>
      <c r="D85" s="73">
        <v>2393.79</v>
      </c>
      <c r="E85" s="20" t="s">
        <v>1758</v>
      </c>
      <c r="F85" s="75" t="s">
        <v>1759</v>
      </c>
      <c r="G85" s="75" t="s">
        <v>13</v>
      </c>
    </row>
    <row r="86" spans="1:7" ht="96.75" customHeight="1">
      <c r="A86" s="23">
        <f t="shared" si="1"/>
        <v>83</v>
      </c>
      <c r="B86" s="75" t="s">
        <v>1760</v>
      </c>
      <c r="C86" s="75" t="s">
        <v>215</v>
      </c>
      <c r="D86" s="73">
        <v>1759.1</v>
      </c>
      <c r="E86" s="74" t="s">
        <v>1761</v>
      </c>
      <c r="F86" s="75" t="s">
        <v>450</v>
      </c>
      <c r="G86" s="75" t="s">
        <v>13</v>
      </c>
    </row>
    <row r="87" spans="1:7" ht="96.75" customHeight="1">
      <c r="A87" s="23">
        <f t="shared" si="1"/>
        <v>84</v>
      </c>
      <c r="B87" s="75" t="s">
        <v>1649</v>
      </c>
      <c r="C87" s="75" t="s">
        <v>69</v>
      </c>
      <c r="D87" s="73">
        <v>523.71</v>
      </c>
      <c r="E87" s="74" t="s">
        <v>1762</v>
      </c>
      <c r="F87" s="75" t="s">
        <v>1763</v>
      </c>
      <c r="G87" s="75" t="s">
        <v>13</v>
      </c>
    </row>
    <row r="88" spans="1:7" ht="96.75" customHeight="1">
      <c r="A88" s="23">
        <f t="shared" si="1"/>
        <v>85</v>
      </c>
      <c r="B88" s="78" t="s">
        <v>1755</v>
      </c>
      <c r="C88" s="78" t="s">
        <v>69</v>
      </c>
      <c r="D88" s="76">
        <v>99783.2</v>
      </c>
      <c r="E88" s="77" t="s">
        <v>1764</v>
      </c>
      <c r="F88" s="78" t="s">
        <v>349</v>
      </c>
      <c r="G88" s="75" t="s">
        <v>13</v>
      </c>
    </row>
    <row r="89" spans="1:7" ht="128.25" customHeight="1">
      <c r="A89" s="23">
        <f t="shared" si="1"/>
        <v>86</v>
      </c>
      <c r="B89" s="75" t="s">
        <v>1765</v>
      </c>
      <c r="C89" s="75" t="s">
        <v>215</v>
      </c>
      <c r="D89" s="73">
        <v>0</v>
      </c>
      <c r="E89" s="20" t="s">
        <v>1766</v>
      </c>
      <c r="F89" s="75"/>
      <c r="G89" s="75" t="s">
        <v>13</v>
      </c>
    </row>
    <row r="90" spans="1:7" ht="128.25" customHeight="1">
      <c r="A90" s="23">
        <f t="shared" si="1"/>
        <v>87</v>
      </c>
      <c r="B90" s="75" t="s">
        <v>1684</v>
      </c>
      <c r="C90" s="75" t="s">
        <v>69</v>
      </c>
      <c r="D90" s="73">
        <v>37624.980000000003</v>
      </c>
      <c r="E90" s="74" t="s">
        <v>1767</v>
      </c>
      <c r="F90" s="75" t="s">
        <v>1768</v>
      </c>
      <c r="G90" s="75" t="s">
        <v>13</v>
      </c>
    </row>
    <row r="91" spans="1:7" ht="59.25" customHeight="1">
      <c r="A91" s="23">
        <f t="shared" si="1"/>
        <v>88</v>
      </c>
      <c r="B91" s="91" t="s">
        <v>1769</v>
      </c>
      <c r="C91" s="23" t="s">
        <v>215</v>
      </c>
      <c r="D91" s="166">
        <v>11100</v>
      </c>
      <c r="E91" s="74" t="s">
        <v>1770</v>
      </c>
      <c r="F91" s="23" t="s">
        <v>1771</v>
      </c>
      <c r="G91" s="23" t="s">
        <v>1772</v>
      </c>
    </row>
    <row r="92" spans="1:7" ht="49.5" customHeight="1">
      <c r="A92" s="23">
        <f t="shared" si="1"/>
        <v>89</v>
      </c>
      <c r="B92" s="91" t="s">
        <v>1773</v>
      </c>
      <c r="C92" s="23" t="s">
        <v>215</v>
      </c>
      <c r="D92" s="166">
        <v>11200</v>
      </c>
      <c r="E92" s="74" t="s">
        <v>1774</v>
      </c>
      <c r="F92" s="23" t="s">
        <v>1775</v>
      </c>
      <c r="G92" s="23" t="s">
        <v>1772</v>
      </c>
    </row>
    <row r="93" spans="1:7" ht="74.25" customHeight="1">
      <c r="A93" s="23">
        <f t="shared" si="1"/>
        <v>90</v>
      </c>
      <c r="B93" s="91" t="s">
        <v>1776</v>
      </c>
      <c r="C93" s="23" t="s">
        <v>215</v>
      </c>
      <c r="D93" s="166">
        <v>6420.34</v>
      </c>
      <c r="E93" s="74" t="s">
        <v>1777</v>
      </c>
      <c r="F93" s="23" t="s">
        <v>1778</v>
      </c>
      <c r="G93" s="23" t="s">
        <v>1772</v>
      </c>
    </row>
    <row r="94" spans="1:7" ht="43.5" customHeight="1">
      <c r="A94" s="23">
        <f t="shared" si="1"/>
        <v>91</v>
      </c>
      <c r="B94" s="91" t="s">
        <v>1779</v>
      </c>
      <c r="C94" s="23" t="s">
        <v>215</v>
      </c>
      <c r="D94" s="166">
        <v>10900</v>
      </c>
      <c r="E94" s="74" t="s">
        <v>1780</v>
      </c>
      <c r="F94" s="23" t="s">
        <v>1781</v>
      </c>
      <c r="G94" s="23" t="s">
        <v>1772</v>
      </c>
    </row>
    <row r="95" spans="1:7" ht="45">
      <c r="A95" s="23">
        <f t="shared" si="1"/>
        <v>92</v>
      </c>
      <c r="B95" s="91" t="s">
        <v>1782</v>
      </c>
      <c r="C95" s="23" t="s">
        <v>215</v>
      </c>
      <c r="D95" s="166">
        <v>12900</v>
      </c>
      <c r="E95" s="74" t="s">
        <v>1770</v>
      </c>
      <c r="F95" s="23" t="s">
        <v>1783</v>
      </c>
      <c r="G95" s="23" t="s">
        <v>1772</v>
      </c>
    </row>
    <row r="96" spans="1:7" ht="60" customHeight="1">
      <c r="A96" s="23">
        <f t="shared" si="1"/>
        <v>93</v>
      </c>
      <c r="B96" s="91" t="s">
        <v>1784</v>
      </c>
      <c r="C96" s="23" t="s">
        <v>215</v>
      </c>
      <c r="D96" s="166">
        <v>8500</v>
      </c>
      <c r="E96" s="74" t="s">
        <v>1785</v>
      </c>
      <c r="F96" s="23" t="s">
        <v>1786</v>
      </c>
      <c r="G96" s="23" t="s">
        <v>1772</v>
      </c>
    </row>
    <row r="97" spans="1:7" ht="55.5" customHeight="1">
      <c r="A97" s="23">
        <f t="shared" si="1"/>
        <v>94</v>
      </c>
      <c r="B97" s="56" t="s">
        <v>1787</v>
      </c>
      <c r="C97" s="167" t="s">
        <v>215</v>
      </c>
      <c r="D97" s="168">
        <v>21500</v>
      </c>
      <c r="E97" s="77" t="s">
        <v>1785</v>
      </c>
      <c r="F97" s="167" t="s">
        <v>1788</v>
      </c>
      <c r="G97" s="23" t="s">
        <v>1772</v>
      </c>
    </row>
    <row r="98" spans="1:7" ht="43.5" customHeight="1">
      <c r="A98" s="23">
        <f t="shared" si="1"/>
        <v>95</v>
      </c>
      <c r="B98" s="25" t="s">
        <v>1789</v>
      </c>
      <c r="C98" s="23" t="s">
        <v>1790</v>
      </c>
      <c r="D98" s="166">
        <v>14916</v>
      </c>
      <c r="E98" s="74" t="s">
        <v>1791</v>
      </c>
      <c r="F98" s="167" t="s">
        <v>1792</v>
      </c>
      <c r="G98" s="23" t="s">
        <v>1308</v>
      </c>
    </row>
    <row r="99" spans="1:7" ht="75">
      <c r="A99" s="23">
        <f t="shared" si="1"/>
        <v>96</v>
      </c>
      <c r="B99" s="91" t="s">
        <v>2112</v>
      </c>
      <c r="C99" s="23" t="s">
        <v>215</v>
      </c>
      <c r="D99" s="166">
        <v>3500</v>
      </c>
      <c r="E99" s="74" t="s">
        <v>1793</v>
      </c>
      <c r="F99" s="167" t="s">
        <v>1794</v>
      </c>
      <c r="G99" s="23" t="s">
        <v>203</v>
      </c>
    </row>
    <row r="100" spans="1:7" ht="140.25">
      <c r="A100" s="23">
        <f t="shared" si="1"/>
        <v>97</v>
      </c>
      <c r="B100" s="91" t="s">
        <v>1795</v>
      </c>
      <c r="C100" s="23" t="s">
        <v>215</v>
      </c>
      <c r="D100" s="166">
        <f>746.82+1695</f>
        <v>2441.8200000000002</v>
      </c>
      <c r="E100" s="74" t="s">
        <v>1796</v>
      </c>
      <c r="F100" s="23" t="s">
        <v>1797</v>
      </c>
      <c r="G100" s="23" t="s">
        <v>203</v>
      </c>
    </row>
    <row r="101" spans="1:7" ht="89.25">
      <c r="A101" s="23">
        <f t="shared" si="1"/>
        <v>98</v>
      </c>
      <c r="B101" s="91" t="s">
        <v>1798</v>
      </c>
      <c r="C101" s="23" t="s">
        <v>215</v>
      </c>
      <c r="D101" s="166">
        <f>2062.73+5142.46</f>
        <v>7205.1900000000005</v>
      </c>
      <c r="E101" s="74" t="s">
        <v>1799</v>
      </c>
      <c r="F101" s="23" t="s">
        <v>1800</v>
      </c>
      <c r="G101" s="23" t="s">
        <v>203</v>
      </c>
    </row>
    <row r="102" spans="1:7" ht="76.5">
      <c r="A102" s="23">
        <f t="shared" si="1"/>
        <v>99</v>
      </c>
      <c r="B102" s="91" t="s">
        <v>1801</v>
      </c>
      <c r="C102" s="23" t="s">
        <v>215</v>
      </c>
      <c r="D102" s="166">
        <v>1226.92</v>
      </c>
      <c r="E102" s="74" t="s">
        <v>1799</v>
      </c>
      <c r="F102" s="23" t="s">
        <v>1802</v>
      </c>
      <c r="G102" s="23" t="s">
        <v>203</v>
      </c>
    </row>
    <row r="103" spans="1:7" ht="114.75">
      <c r="A103" s="23">
        <f t="shared" si="1"/>
        <v>100</v>
      </c>
      <c r="B103" s="91" t="s">
        <v>1803</v>
      </c>
      <c r="C103" s="23" t="s">
        <v>215</v>
      </c>
      <c r="D103" s="166">
        <f>1690.2+2382.6</f>
        <v>4072.8</v>
      </c>
      <c r="E103" s="74" t="s">
        <v>1799</v>
      </c>
      <c r="F103" s="23" t="s">
        <v>1804</v>
      </c>
      <c r="G103" s="23" t="s">
        <v>203</v>
      </c>
    </row>
    <row r="104" spans="1:7" s="72" customFormat="1" ht="94.5">
      <c r="A104" s="82">
        <f>A103+1</f>
        <v>101</v>
      </c>
      <c r="B104" s="169" t="s">
        <v>1805</v>
      </c>
      <c r="C104" s="169" t="s">
        <v>1186</v>
      </c>
      <c r="D104" s="170">
        <v>55001.43</v>
      </c>
      <c r="E104" s="83" t="s">
        <v>1806</v>
      </c>
      <c r="F104" s="82" t="s">
        <v>1807</v>
      </c>
      <c r="G104" s="82" t="s">
        <v>13</v>
      </c>
    </row>
    <row r="105" spans="1:7" ht="54.75" customHeight="1">
      <c r="A105" s="23">
        <f>A104+1</f>
        <v>102</v>
      </c>
      <c r="B105" s="91" t="s">
        <v>1808</v>
      </c>
      <c r="C105" s="23" t="s">
        <v>559</v>
      </c>
      <c r="D105" s="166">
        <v>159510.79999999999</v>
      </c>
      <c r="E105" s="74" t="s">
        <v>1809</v>
      </c>
      <c r="F105" s="23" t="s">
        <v>349</v>
      </c>
      <c r="G105" s="23" t="s">
        <v>13</v>
      </c>
    </row>
    <row r="106" spans="1:7" ht="54.75" customHeight="1">
      <c r="A106" s="23">
        <f t="shared" si="1"/>
        <v>103</v>
      </c>
      <c r="B106" s="91" t="s">
        <v>1810</v>
      </c>
      <c r="C106" s="23" t="s">
        <v>215</v>
      </c>
      <c r="D106" s="166">
        <v>158.19999999999999</v>
      </c>
      <c r="E106" s="74" t="s">
        <v>1811</v>
      </c>
      <c r="F106" s="23" t="s">
        <v>1812</v>
      </c>
      <c r="G106" s="23" t="s">
        <v>13</v>
      </c>
    </row>
    <row r="107" spans="1:7" ht="54.75" customHeight="1">
      <c r="A107" s="23">
        <f>A106+1</f>
        <v>104</v>
      </c>
      <c r="B107" s="91" t="s">
        <v>1813</v>
      </c>
      <c r="C107" s="23" t="s">
        <v>215</v>
      </c>
      <c r="D107" s="166">
        <v>540</v>
      </c>
      <c r="E107" s="74" t="s">
        <v>1814</v>
      </c>
      <c r="F107" s="23" t="s">
        <v>1815</v>
      </c>
      <c r="G107" s="23" t="s">
        <v>1816</v>
      </c>
    </row>
    <row r="108" spans="1:7" ht="54.75" customHeight="1">
      <c r="A108" s="23">
        <f>A107+1</f>
        <v>105</v>
      </c>
      <c r="B108" s="91" t="s">
        <v>1817</v>
      </c>
      <c r="C108" s="23" t="s">
        <v>215</v>
      </c>
      <c r="D108" s="166">
        <v>1238.95</v>
      </c>
      <c r="E108" s="74" t="s">
        <v>1818</v>
      </c>
      <c r="F108" s="23" t="s">
        <v>377</v>
      </c>
      <c r="G108" s="23" t="s">
        <v>218</v>
      </c>
    </row>
    <row r="109" spans="1:7" ht="54.75" customHeight="1">
      <c r="A109" s="23">
        <f t="shared" si="1"/>
        <v>106</v>
      </c>
      <c r="B109" s="91" t="s">
        <v>1819</v>
      </c>
      <c r="C109" s="23" t="s">
        <v>215</v>
      </c>
      <c r="D109" s="166">
        <v>698.34</v>
      </c>
      <c r="E109" s="74" t="s">
        <v>1820</v>
      </c>
      <c r="F109" s="23" t="s">
        <v>1821</v>
      </c>
      <c r="G109" s="23" t="s">
        <v>1822</v>
      </c>
    </row>
    <row r="110" spans="1:7" ht="63" customHeight="1">
      <c r="A110" s="23">
        <f>A109+1</f>
        <v>107</v>
      </c>
      <c r="B110" s="91" t="s">
        <v>1823</v>
      </c>
      <c r="C110" s="23" t="s">
        <v>215</v>
      </c>
      <c r="D110" s="166">
        <v>43338.02</v>
      </c>
      <c r="E110" s="74" t="s">
        <v>1824</v>
      </c>
      <c r="F110" s="23" t="s">
        <v>1825</v>
      </c>
      <c r="G110" s="23" t="s">
        <v>13</v>
      </c>
    </row>
    <row r="111" spans="1:7" ht="76.5" customHeight="1">
      <c r="A111" s="23">
        <f>A110+1</f>
        <v>108</v>
      </c>
      <c r="B111" s="91" t="s">
        <v>1826</v>
      </c>
      <c r="C111" s="23" t="s">
        <v>215</v>
      </c>
      <c r="D111" s="166">
        <v>10000</v>
      </c>
      <c r="E111" s="74" t="s">
        <v>1827</v>
      </c>
      <c r="F111" s="23" t="s">
        <v>1828</v>
      </c>
      <c r="G111" s="23" t="s">
        <v>13</v>
      </c>
    </row>
    <row r="112" spans="1:7" ht="54.75" customHeight="1">
      <c r="A112" s="23">
        <f t="shared" si="1"/>
        <v>109</v>
      </c>
      <c r="B112" s="91" t="s">
        <v>1829</v>
      </c>
      <c r="C112" s="23" t="s">
        <v>215</v>
      </c>
      <c r="D112" s="166">
        <v>11626.95</v>
      </c>
      <c r="E112" s="74" t="s">
        <v>1830</v>
      </c>
      <c r="F112" s="23" t="s">
        <v>1831</v>
      </c>
      <c r="G112" s="23" t="s">
        <v>13</v>
      </c>
    </row>
    <row r="113" spans="1:7" ht="63.75">
      <c r="A113" s="23">
        <f>A112+1</f>
        <v>110</v>
      </c>
      <c r="B113" s="91" t="s">
        <v>1832</v>
      </c>
      <c r="C113" s="23" t="s">
        <v>215</v>
      </c>
      <c r="D113" s="166">
        <v>52080</v>
      </c>
      <c r="E113" s="74" t="s">
        <v>1833</v>
      </c>
      <c r="F113" s="23" t="s">
        <v>1834</v>
      </c>
      <c r="G113" s="23" t="s">
        <v>218</v>
      </c>
    </row>
    <row r="114" spans="1:7" ht="102" customHeight="1">
      <c r="A114" s="23">
        <f t="shared" si="1"/>
        <v>111</v>
      </c>
      <c r="B114" s="91" t="s">
        <v>1835</v>
      </c>
      <c r="C114" s="23" t="s">
        <v>215</v>
      </c>
      <c r="D114" s="166">
        <v>10000</v>
      </c>
      <c r="E114" s="74" t="s">
        <v>1836</v>
      </c>
      <c r="F114" s="23" t="s">
        <v>957</v>
      </c>
      <c r="G114" s="23" t="s">
        <v>13</v>
      </c>
    </row>
    <row r="115" spans="1:7" ht="81" customHeight="1">
      <c r="A115" s="23">
        <f t="shared" si="1"/>
        <v>112</v>
      </c>
      <c r="B115" s="91" t="s">
        <v>1837</v>
      </c>
      <c r="C115" s="23" t="s">
        <v>215</v>
      </c>
      <c r="D115" s="166">
        <v>988.75</v>
      </c>
      <c r="E115" s="74" t="s">
        <v>1838</v>
      </c>
      <c r="F115" s="23" t="s">
        <v>593</v>
      </c>
      <c r="G115" s="23" t="s">
        <v>13</v>
      </c>
    </row>
    <row r="116" spans="1:7" ht="81" customHeight="1">
      <c r="A116" s="23">
        <f t="shared" si="1"/>
        <v>113</v>
      </c>
      <c r="B116" s="91" t="s">
        <v>1839</v>
      </c>
      <c r="C116" s="23" t="s">
        <v>559</v>
      </c>
      <c r="D116" s="166">
        <v>30000</v>
      </c>
      <c r="E116" s="74" t="s">
        <v>1840</v>
      </c>
      <c r="F116" s="23" t="s">
        <v>1575</v>
      </c>
      <c r="G116" s="23" t="s">
        <v>211</v>
      </c>
    </row>
    <row r="117" spans="1:7" ht="81" customHeight="1">
      <c r="A117" s="23">
        <f t="shared" si="1"/>
        <v>114</v>
      </c>
      <c r="B117" s="91" t="s">
        <v>1841</v>
      </c>
      <c r="C117" s="23" t="s">
        <v>559</v>
      </c>
      <c r="D117" s="166">
        <v>231352.28</v>
      </c>
      <c r="E117" s="74" t="s">
        <v>1842</v>
      </c>
      <c r="F117" s="23" t="s">
        <v>1843</v>
      </c>
      <c r="G117" s="23" t="s">
        <v>13</v>
      </c>
    </row>
    <row r="118" spans="1:7" ht="51.75" customHeight="1">
      <c r="A118" s="23">
        <f t="shared" si="1"/>
        <v>115</v>
      </c>
      <c r="B118" s="91" t="s">
        <v>1844</v>
      </c>
      <c r="C118" s="23" t="s">
        <v>215</v>
      </c>
      <c r="D118" s="166">
        <v>422.41</v>
      </c>
      <c r="E118" s="74" t="s">
        <v>1845</v>
      </c>
      <c r="F118" s="23" t="s">
        <v>1846</v>
      </c>
      <c r="G118" s="23" t="s">
        <v>203</v>
      </c>
    </row>
    <row r="119" spans="1:7" s="72" customFormat="1" ht="40.5">
      <c r="A119" s="82">
        <f t="shared" si="1"/>
        <v>116</v>
      </c>
      <c r="B119" s="169" t="s">
        <v>1847</v>
      </c>
      <c r="C119" s="169" t="s">
        <v>44</v>
      </c>
      <c r="D119" s="170">
        <v>118314</v>
      </c>
      <c r="E119" s="83" t="s">
        <v>1848</v>
      </c>
      <c r="F119" s="82" t="s">
        <v>1849</v>
      </c>
      <c r="G119" s="82" t="s">
        <v>13</v>
      </c>
    </row>
    <row r="120" spans="1:7" ht="54">
      <c r="A120" s="82">
        <f t="shared" si="1"/>
        <v>117</v>
      </c>
      <c r="B120" s="84" t="s">
        <v>1850</v>
      </c>
      <c r="C120" s="84" t="s">
        <v>215</v>
      </c>
      <c r="D120" s="85">
        <v>6753.12</v>
      </c>
      <c r="E120" s="171" t="s">
        <v>1851</v>
      </c>
      <c r="F120" s="171" t="s">
        <v>1852</v>
      </c>
      <c r="G120" s="82" t="s">
        <v>13</v>
      </c>
    </row>
    <row r="121" spans="1:7" ht="171" customHeight="1">
      <c r="A121" s="82">
        <f t="shared" si="1"/>
        <v>118</v>
      </c>
      <c r="B121" s="84" t="s">
        <v>1853</v>
      </c>
      <c r="C121" s="84" t="s">
        <v>559</v>
      </c>
      <c r="D121" s="85">
        <v>0</v>
      </c>
      <c r="E121" s="171" t="s">
        <v>1854</v>
      </c>
      <c r="F121" s="171"/>
      <c r="G121" s="82" t="s">
        <v>13</v>
      </c>
    </row>
    <row r="122" spans="1:7" ht="135.75" customHeight="1">
      <c r="A122" s="82">
        <f>A121+1</f>
        <v>119</v>
      </c>
      <c r="B122" s="84" t="s">
        <v>1855</v>
      </c>
      <c r="C122" s="84" t="s">
        <v>215</v>
      </c>
      <c r="D122" s="85">
        <v>0</v>
      </c>
      <c r="E122" s="171" t="s">
        <v>1856</v>
      </c>
      <c r="F122" s="171"/>
      <c r="G122" s="82" t="s">
        <v>13</v>
      </c>
    </row>
    <row r="123" spans="1:7" ht="27">
      <c r="A123" s="82">
        <f>A122+1</f>
        <v>120</v>
      </c>
      <c r="B123" s="169" t="s">
        <v>1693</v>
      </c>
      <c r="C123" s="169" t="s">
        <v>44</v>
      </c>
      <c r="D123" s="87">
        <v>14725</v>
      </c>
      <c r="E123" s="171" t="s">
        <v>1857</v>
      </c>
      <c r="F123" s="83" t="s">
        <v>1695</v>
      </c>
      <c r="G123" s="82" t="s">
        <v>13</v>
      </c>
    </row>
    <row r="124" spans="1:7" ht="108">
      <c r="A124" s="82">
        <f t="shared" si="1"/>
        <v>121</v>
      </c>
      <c r="B124" s="84" t="s">
        <v>1858</v>
      </c>
      <c r="C124" s="84" t="s">
        <v>215</v>
      </c>
      <c r="D124" s="85">
        <v>11433.58</v>
      </c>
      <c r="E124" s="171" t="s">
        <v>1859</v>
      </c>
      <c r="F124" s="171" t="s">
        <v>1860</v>
      </c>
      <c r="G124" s="82" t="s">
        <v>13</v>
      </c>
    </row>
    <row r="125" spans="1:7" ht="42.75" customHeight="1">
      <c r="A125" s="82">
        <f t="shared" si="1"/>
        <v>122</v>
      </c>
      <c r="B125" s="84" t="s">
        <v>1861</v>
      </c>
      <c r="C125" s="84" t="s">
        <v>215</v>
      </c>
      <c r="D125" s="85">
        <v>1450.43</v>
      </c>
      <c r="E125" s="171" t="s">
        <v>1862</v>
      </c>
      <c r="F125" s="171" t="s">
        <v>1863</v>
      </c>
      <c r="G125" s="82" t="s">
        <v>13</v>
      </c>
    </row>
    <row r="126" spans="1:7" ht="54">
      <c r="A126" s="82">
        <f t="shared" si="1"/>
        <v>123</v>
      </c>
      <c r="B126" s="169" t="s">
        <v>1864</v>
      </c>
      <c r="C126" s="169" t="s">
        <v>215</v>
      </c>
      <c r="D126" s="87">
        <v>932.66</v>
      </c>
      <c r="E126" s="83" t="s">
        <v>1865</v>
      </c>
      <c r="F126" s="83" t="s">
        <v>1866</v>
      </c>
      <c r="G126" s="82" t="s">
        <v>13</v>
      </c>
    </row>
    <row r="127" spans="1:7" ht="47.25" customHeight="1">
      <c r="A127" s="82">
        <f t="shared" si="1"/>
        <v>124</v>
      </c>
      <c r="B127" s="84" t="s">
        <v>1867</v>
      </c>
      <c r="C127" s="84" t="s">
        <v>559</v>
      </c>
      <c r="D127" s="85">
        <v>226314.65</v>
      </c>
      <c r="E127" s="171" t="s">
        <v>1868</v>
      </c>
      <c r="F127" s="171" t="s">
        <v>1869</v>
      </c>
      <c r="G127" s="82" t="s">
        <v>13</v>
      </c>
    </row>
    <row r="128" spans="1:7" ht="173.25">
      <c r="A128" s="82">
        <f t="shared" si="1"/>
        <v>125</v>
      </c>
      <c r="B128" s="169" t="s">
        <v>1870</v>
      </c>
      <c r="C128" s="169" t="s">
        <v>215</v>
      </c>
      <c r="D128" s="87">
        <v>0</v>
      </c>
      <c r="E128" s="172" t="s">
        <v>1871</v>
      </c>
      <c r="F128" s="83"/>
      <c r="G128" s="82" t="s">
        <v>13</v>
      </c>
    </row>
    <row r="129" spans="1:7" ht="27">
      <c r="A129" s="82">
        <f t="shared" si="1"/>
        <v>126</v>
      </c>
      <c r="B129" s="169" t="s">
        <v>1872</v>
      </c>
      <c r="C129" s="169" t="s">
        <v>215</v>
      </c>
      <c r="D129" s="87">
        <v>4235</v>
      </c>
      <c r="E129" s="83" t="s">
        <v>1873</v>
      </c>
      <c r="F129" s="83" t="s">
        <v>1282</v>
      </c>
      <c r="G129" s="82" t="s">
        <v>13</v>
      </c>
    </row>
    <row r="130" spans="1:7" ht="27">
      <c r="A130" s="82">
        <f t="shared" si="1"/>
        <v>127</v>
      </c>
      <c r="B130" s="84" t="s">
        <v>1874</v>
      </c>
      <c r="C130" s="84" t="s">
        <v>215</v>
      </c>
      <c r="D130" s="85">
        <v>2952</v>
      </c>
      <c r="E130" s="173" t="s">
        <v>1875</v>
      </c>
      <c r="F130" s="171" t="s">
        <v>1876</v>
      </c>
      <c r="G130" s="82" t="s">
        <v>13</v>
      </c>
    </row>
    <row r="131" spans="1:7" ht="41.25" customHeight="1">
      <c r="A131" s="82">
        <f t="shared" si="1"/>
        <v>128</v>
      </c>
      <c r="B131" s="169" t="s">
        <v>1877</v>
      </c>
      <c r="C131" s="169" t="s">
        <v>215</v>
      </c>
      <c r="D131" s="87">
        <v>1475.4</v>
      </c>
      <c r="E131" s="171" t="s">
        <v>1878</v>
      </c>
      <c r="F131" s="83" t="s">
        <v>1879</v>
      </c>
      <c r="G131" s="82" t="s">
        <v>13</v>
      </c>
    </row>
    <row r="132" spans="1:7" ht="27">
      <c r="A132" s="82">
        <f t="shared" si="1"/>
        <v>129</v>
      </c>
      <c r="B132" s="169" t="s">
        <v>1880</v>
      </c>
      <c r="C132" s="169" t="s">
        <v>215</v>
      </c>
      <c r="D132" s="87">
        <v>527.32000000000005</v>
      </c>
      <c r="E132" s="171" t="s">
        <v>1881</v>
      </c>
      <c r="F132" s="83" t="s">
        <v>267</v>
      </c>
      <c r="G132" s="82" t="s">
        <v>13</v>
      </c>
    </row>
    <row r="133" spans="1:7" ht="38.25" customHeight="1">
      <c r="A133" s="82">
        <f t="shared" si="1"/>
        <v>130</v>
      </c>
      <c r="B133" s="169" t="s">
        <v>1882</v>
      </c>
      <c r="C133" s="169" t="s">
        <v>215</v>
      </c>
      <c r="D133" s="87">
        <v>4773.25</v>
      </c>
      <c r="E133" s="171" t="s">
        <v>1883</v>
      </c>
      <c r="F133" s="83" t="s">
        <v>1884</v>
      </c>
      <c r="G133" s="82" t="s">
        <v>13</v>
      </c>
    </row>
    <row r="134" spans="1:7" ht="175.5">
      <c r="A134" s="82">
        <f t="shared" ref="A134:A197" si="2">A133+1</f>
        <v>131</v>
      </c>
      <c r="B134" s="84" t="s">
        <v>1743</v>
      </c>
      <c r="C134" s="84" t="s">
        <v>215</v>
      </c>
      <c r="D134" s="85">
        <v>0</v>
      </c>
      <c r="E134" s="171" t="s">
        <v>1885</v>
      </c>
      <c r="F134" s="83"/>
      <c r="G134" s="82" t="s">
        <v>13</v>
      </c>
    </row>
    <row r="135" spans="1:7" ht="135">
      <c r="A135" s="82">
        <f t="shared" si="2"/>
        <v>132</v>
      </c>
      <c r="B135" s="84" t="s">
        <v>1886</v>
      </c>
      <c r="C135" s="84" t="s">
        <v>215</v>
      </c>
      <c r="D135" s="85">
        <v>18270</v>
      </c>
      <c r="E135" s="171" t="s">
        <v>1887</v>
      </c>
      <c r="F135" s="83" t="s">
        <v>1888</v>
      </c>
      <c r="G135" s="82" t="s">
        <v>13</v>
      </c>
    </row>
    <row r="136" spans="1:7" ht="54">
      <c r="A136" s="82">
        <f t="shared" si="2"/>
        <v>133</v>
      </c>
      <c r="B136" s="84" t="s">
        <v>1889</v>
      </c>
      <c r="C136" s="84" t="s">
        <v>215</v>
      </c>
      <c r="D136" s="85">
        <v>34800</v>
      </c>
      <c r="E136" s="83" t="s">
        <v>1890</v>
      </c>
      <c r="F136" s="83" t="s">
        <v>450</v>
      </c>
      <c r="G136" s="82" t="s">
        <v>13</v>
      </c>
    </row>
    <row r="137" spans="1:7" ht="66" customHeight="1">
      <c r="A137" s="82">
        <f t="shared" si="2"/>
        <v>134</v>
      </c>
      <c r="B137" s="84" t="s">
        <v>1891</v>
      </c>
      <c r="C137" s="84" t="s">
        <v>69</v>
      </c>
      <c r="D137" s="85">
        <v>2393.79</v>
      </c>
      <c r="E137" s="84" t="s">
        <v>1892</v>
      </c>
      <c r="F137" s="83" t="s">
        <v>1893</v>
      </c>
      <c r="G137" s="82" t="s">
        <v>13</v>
      </c>
    </row>
    <row r="138" spans="1:7" s="86" customFormat="1" ht="264">
      <c r="A138" s="82">
        <f t="shared" si="2"/>
        <v>135</v>
      </c>
      <c r="B138" s="174" t="s">
        <v>1894</v>
      </c>
      <c r="C138" s="175" t="s">
        <v>215</v>
      </c>
      <c r="D138" s="176">
        <v>10800</v>
      </c>
      <c r="E138" s="174" t="s">
        <v>1875</v>
      </c>
      <c r="F138" s="175" t="s">
        <v>1895</v>
      </c>
      <c r="G138" s="82" t="s">
        <v>13</v>
      </c>
    </row>
    <row r="139" spans="1:7" ht="409.5" customHeight="1">
      <c r="A139" s="82">
        <f t="shared" si="2"/>
        <v>136</v>
      </c>
      <c r="B139" s="169" t="s">
        <v>1896</v>
      </c>
      <c r="C139" s="83" t="s">
        <v>215</v>
      </c>
      <c r="D139" s="87">
        <v>11394.9</v>
      </c>
      <c r="E139" s="169" t="s">
        <v>1897</v>
      </c>
      <c r="F139" s="175" t="s">
        <v>1898</v>
      </c>
      <c r="G139" s="82" t="s">
        <v>13</v>
      </c>
    </row>
    <row r="140" spans="1:7" ht="96.75" customHeight="1">
      <c r="A140" s="82">
        <f t="shared" si="2"/>
        <v>137</v>
      </c>
      <c r="B140" s="83" t="s">
        <v>1899</v>
      </c>
      <c r="C140" s="83" t="s">
        <v>215</v>
      </c>
      <c r="D140" s="87">
        <v>3000</v>
      </c>
      <c r="E140" s="83" t="s">
        <v>1900</v>
      </c>
      <c r="F140" s="83" t="s">
        <v>1901</v>
      </c>
      <c r="G140" s="82" t="s">
        <v>13</v>
      </c>
    </row>
    <row r="141" spans="1:7" ht="54">
      <c r="A141" s="82">
        <f t="shared" si="2"/>
        <v>138</v>
      </c>
      <c r="B141" s="83" t="s">
        <v>1902</v>
      </c>
      <c r="C141" s="83" t="s">
        <v>215</v>
      </c>
      <c r="D141" s="87">
        <v>13149</v>
      </c>
      <c r="E141" s="83" t="s">
        <v>1887</v>
      </c>
      <c r="F141" s="83" t="s">
        <v>1903</v>
      </c>
      <c r="G141" s="82" t="s">
        <v>13</v>
      </c>
    </row>
    <row r="142" spans="1:7" ht="96.75" customHeight="1">
      <c r="A142" s="82">
        <f t="shared" si="2"/>
        <v>139</v>
      </c>
      <c r="B142" s="83" t="s">
        <v>1904</v>
      </c>
      <c r="C142" s="83" t="s">
        <v>215</v>
      </c>
      <c r="D142" s="87">
        <v>0</v>
      </c>
      <c r="E142" s="83" t="s">
        <v>1905</v>
      </c>
      <c r="F142" s="83"/>
      <c r="G142" s="82" t="s">
        <v>13</v>
      </c>
    </row>
    <row r="143" spans="1:7" ht="27">
      <c r="A143" s="82">
        <f t="shared" si="2"/>
        <v>140</v>
      </c>
      <c r="B143" s="83" t="s">
        <v>1906</v>
      </c>
      <c r="C143" s="83" t="s">
        <v>215</v>
      </c>
      <c r="D143" s="87">
        <v>750.25</v>
      </c>
      <c r="E143" s="83" t="s">
        <v>1907</v>
      </c>
      <c r="F143" s="83" t="s">
        <v>590</v>
      </c>
      <c r="G143" s="82" t="s">
        <v>13</v>
      </c>
    </row>
    <row r="144" spans="1:7" ht="54">
      <c r="A144" s="82">
        <f t="shared" si="2"/>
        <v>141</v>
      </c>
      <c r="B144" s="83" t="s">
        <v>1908</v>
      </c>
      <c r="C144" s="83" t="s">
        <v>215</v>
      </c>
      <c r="D144" s="87">
        <v>189.27</v>
      </c>
      <c r="E144" s="83" t="s">
        <v>1909</v>
      </c>
      <c r="F144" s="83" t="s">
        <v>1910</v>
      </c>
      <c r="G144" s="82" t="s">
        <v>13</v>
      </c>
    </row>
    <row r="145" spans="1:7" ht="135">
      <c r="A145" s="82">
        <f t="shared" si="2"/>
        <v>142</v>
      </c>
      <c r="B145" s="83" t="s">
        <v>1911</v>
      </c>
      <c r="C145" s="83" t="s">
        <v>215</v>
      </c>
      <c r="D145" s="87">
        <v>6641</v>
      </c>
      <c r="E145" s="83" t="s">
        <v>1912</v>
      </c>
      <c r="F145" s="83" t="s">
        <v>1913</v>
      </c>
      <c r="G145" s="82" t="s">
        <v>13</v>
      </c>
    </row>
    <row r="146" spans="1:7" ht="40.5">
      <c r="A146" s="82">
        <f t="shared" si="2"/>
        <v>143</v>
      </c>
      <c r="B146" s="171" t="s">
        <v>1914</v>
      </c>
      <c r="C146" s="171" t="s">
        <v>215</v>
      </c>
      <c r="D146" s="85">
        <v>1894.17</v>
      </c>
      <c r="E146" s="171" t="s">
        <v>1915</v>
      </c>
      <c r="F146" s="171" t="s">
        <v>447</v>
      </c>
      <c r="G146" s="82" t="s">
        <v>13</v>
      </c>
    </row>
    <row r="147" spans="1:7" ht="94.5">
      <c r="A147" s="82">
        <f t="shared" si="2"/>
        <v>144</v>
      </c>
      <c r="B147" s="83" t="s">
        <v>1916</v>
      </c>
      <c r="C147" s="83" t="s">
        <v>215</v>
      </c>
      <c r="D147" s="87">
        <v>4940</v>
      </c>
      <c r="E147" s="83" t="s">
        <v>1917</v>
      </c>
      <c r="F147" s="83" t="s">
        <v>1918</v>
      </c>
      <c r="G147" s="82" t="s">
        <v>13</v>
      </c>
    </row>
    <row r="148" spans="1:7" ht="67.5">
      <c r="A148" s="82">
        <f t="shared" si="2"/>
        <v>145</v>
      </c>
      <c r="B148" s="83" t="s">
        <v>1919</v>
      </c>
      <c r="C148" s="83" t="s">
        <v>215</v>
      </c>
      <c r="D148" s="87">
        <v>4480</v>
      </c>
      <c r="E148" s="83" t="s">
        <v>1920</v>
      </c>
      <c r="F148" s="83" t="s">
        <v>261</v>
      </c>
      <c r="G148" s="82" t="s">
        <v>13</v>
      </c>
    </row>
    <row r="149" spans="1:7" ht="27">
      <c r="A149" s="82">
        <f t="shared" si="2"/>
        <v>146</v>
      </c>
      <c r="B149" s="83" t="s">
        <v>1921</v>
      </c>
      <c r="C149" s="83" t="s">
        <v>215</v>
      </c>
      <c r="D149" s="87">
        <v>177.59</v>
      </c>
      <c r="E149" s="83" t="s">
        <v>1922</v>
      </c>
      <c r="F149" s="83" t="s">
        <v>1923</v>
      </c>
      <c r="G149" s="82" t="s">
        <v>13</v>
      </c>
    </row>
    <row r="150" spans="1:7" ht="189">
      <c r="A150" s="82">
        <f>A149+1</f>
        <v>147</v>
      </c>
      <c r="B150" s="83" t="s">
        <v>1924</v>
      </c>
      <c r="C150" s="83" t="s">
        <v>215</v>
      </c>
      <c r="D150" s="87">
        <v>0</v>
      </c>
      <c r="E150" s="83" t="s">
        <v>1925</v>
      </c>
      <c r="F150" s="83"/>
      <c r="G150" s="82" t="s">
        <v>13</v>
      </c>
    </row>
    <row r="151" spans="1:7" ht="60" customHeight="1">
      <c r="A151" s="82">
        <f t="shared" si="2"/>
        <v>148</v>
      </c>
      <c r="B151" s="83" t="s">
        <v>1926</v>
      </c>
      <c r="C151" s="83" t="s">
        <v>44</v>
      </c>
      <c r="D151" s="87">
        <v>29160</v>
      </c>
      <c r="E151" s="83" t="s">
        <v>1927</v>
      </c>
      <c r="F151" s="83" t="s">
        <v>30</v>
      </c>
      <c r="G151" s="82" t="s">
        <v>13</v>
      </c>
    </row>
    <row r="152" spans="1:7" ht="40.5">
      <c r="A152" s="82">
        <f t="shared" si="2"/>
        <v>149</v>
      </c>
      <c r="B152" s="83" t="s">
        <v>1928</v>
      </c>
      <c r="C152" s="83" t="s">
        <v>215</v>
      </c>
      <c r="D152" s="87">
        <v>3225</v>
      </c>
      <c r="E152" s="83" t="s">
        <v>1929</v>
      </c>
      <c r="F152" s="83" t="s">
        <v>1930</v>
      </c>
      <c r="G152" s="82" t="s">
        <v>13</v>
      </c>
    </row>
    <row r="153" spans="1:7" ht="27">
      <c r="A153" s="82">
        <f t="shared" si="2"/>
        <v>150</v>
      </c>
      <c r="B153" s="83" t="s">
        <v>1931</v>
      </c>
      <c r="C153" s="83" t="s">
        <v>215</v>
      </c>
      <c r="D153" s="87">
        <v>235</v>
      </c>
      <c r="E153" s="83" t="s">
        <v>1932</v>
      </c>
      <c r="F153" s="83" t="s">
        <v>931</v>
      </c>
      <c r="G153" s="82" t="s">
        <v>13</v>
      </c>
    </row>
    <row r="154" spans="1:7" ht="128.25" customHeight="1">
      <c r="A154" s="82">
        <f t="shared" si="2"/>
        <v>151</v>
      </c>
      <c r="B154" s="83" t="s">
        <v>1933</v>
      </c>
      <c r="C154" s="83" t="s">
        <v>215</v>
      </c>
      <c r="D154" s="87">
        <v>0</v>
      </c>
      <c r="E154" s="83" t="s">
        <v>1934</v>
      </c>
      <c r="F154" s="83"/>
      <c r="G154" s="82" t="s">
        <v>13</v>
      </c>
    </row>
    <row r="155" spans="1:7" ht="128.25" customHeight="1">
      <c r="A155" s="82">
        <f t="shared" si="2"/>
        <v>152</v>
      </c>
      <c r="B155" s="83" t="s">
        <v>1935</v>
      </c>
      <c r="C155" s="83" t="s">
        <v>215</v>
      </c>
      <c r="D155" s="87">
        <v>0</v>
      </c>
      <c r="E155" s="83" t="s">
        <v>1936</v>
      </c>
      <c r="F155" s="83"/>
      <c r="G155" s="82" t="s">
        <v>13</v>
      </c>
    </row>
    <row r="156" spans="1:7" ht="128.25" customHeight="1">
      <c r="A156" s="82">
        <f t="shared" si="2"/>
        <v>153</v>
      </c>
      <c r="B156" s="83" t="s">
        <v>1937</v>
      </c>
      <c r="C156" s="83" t="s">
        <v>215</v>
      </c>
      <c r="D156" s="87">
        <v>0</v>
      </c>
      <c r="E156" s="83" t="s">
        <v>1938</v>
      </c>
      <c r="F156" s="83"/>
      <c r="G156" s="82" t="s">
        <v>13</v>
      </c>
    </row>
    <row r="157" spans="1:7" ht="44.25" customHeight="1">
      <c r="A157" s="82">
        <f t="shared" si="2"/>
        <v>154</v>
      </c>
      <c r="B157" s="83" t="s">
        <v>1939</v>
      </c>
      <c r="C157" s="83" t="s">
        <v>69</v>
      </c>
      <c r="D157" s="87">
        <v>12298.45</v>
      </c>
      <c r="E157" s="83" t="s">
        <v>1940</v>
      </c>
      <c r="F157" s="83" t="s">
        <v>926</v>
      </c>
      <c r="G157" s="82" t="s">
        <v>13</v>
      </c>
    </row>
    <row r="158" spans="1:7" ht="310.5">
      <c r="A158" s="82">
        <f t="shared" si="2"/>
        <v>155</v>
      </c>
      <c r="B158" s="169" t="s">
        <v>1941</v>
      </c>
      <c r="C158" s="82" t="s">
        <v>44</v>
      </c>
      <c r="D158" s="177">
        <v>0</v>
      </c>
      <c r="E158" s="83" t="s">
        <v>1942</v>
      </c>
      <c r="F158" s="82"/>
      <c r="G158" s="82" t="s">
        <v>13</v>
      </c>
    </row>
    <row r="159" spans="1:7" ht="121.5">
      <c r="A159" s="82">
        <f t="shared" si="2"/>
        <v>156</v>
      </c>
      <c r="B159" s="169" t="s">
        <v>1943</v>
      </c>
      <c r="C159" s="82" t="s">
        <v>215</v>
      </c>
      <c r="D159" s="177">
        <v>0</v>
      </c>
      <c r="E159" s="83" t="s">
        <v>1944</v>
      </c>
      <c r="F159" s="82"/>
      <c r="G159" s="82" t="s">
        <v>13</v>
      </c>
    </row>
    <row r="160" spans="1:7" ht="189">
      <c r="A160" s="82">
        <f t="shared" si="2"/>
        <v>157</v>
      </c>
      <c r="B160" s="169" t="s">
        <v>1945</v>
      </c>
      <c r="C160" s="82" t="s">
        <v>215</v>
      </c>
      <c r="D160" s="177">
        <v>0</v>
      </c>
      <c r="E160" s="83" t="s">
        <v>1946</v>
      </c>
      <c r="F160" s="82"/>
      <c r="G160" s="82" t="s">
        <v>13</v>
      </c>
    </row>
    <row r="161" spans="1:7" ht="81">
      <c r="A161" s="82">
        <f t="shared" si="2"/>
        <v>158</v>
      </c>
      <c r="B161" s="169" t="s">
        <v>1947</v>
      </c>
      <c r="C161" s="82" t="s">
        <v>215</v>
      </c>
      <c r="D161" s="177">
        <v>3500</v>
      </c>
      <c r="E161" s="83" t="s">
        <v>1948</v>
      </c>
      <c r="F161" s="82" t="s">
        <v>1949</v>
      </c>
      <c r="G161" s="82" t="s">
        <v>13</v>
      </c>
    </row>
    <row r="162" spans="1:7" ht="27">
      <c r="A162" s="82">
        <f t="shared" si="2"/>
        <v>159</v>
      </c>
      <c r="B162" s="169" t="s">
        <v>1950</v>
      </c>
      <c r="C162" s="82" t="s">
        <v>215</v>
      </c>
      <c r="D162" s="177">
        <v>290</v>
      </c>
      <c r="E162" s="83" t="s">
        <v>1951</v>
      </c>
      <c r="F162" s="82" t="s">
        <v>1952</v>
      </c>
      <c r="G162" s="82" t="s">
        <v>1953</v>
      </c>
    </row>
    <row r="163" spans="1:7" ht="409.5">
      <c r="A163" s="82">
        <f t="shared" si="2"/>
        <v>160</v>
      </c>
      <c r="B163" s="169" t="s">
        <v>1954</v>
      </c>
      <c r="C163" s="82" t="s">
        <v>215</v>
      </c>
      <c r="D163" s="177">
        <v>52899.03</v>
      </c>
      <c r="E163" s="83" t="s">
        <v>1955</v>
      </c>
      <c r="F163" s="178" t="s">
        <v>1956</v>
      </c>
      <c r="G163" s="82" t="s">
        <v>13</v>
      </c>
    </row>
    <row r="164" spans="1:7" ht="40.5">
      <c r="A164" s="82">
        <f t="shared" si="2"/>
        <v>161</v>
      </c>
      <c r="B164" s="179" t="s">
        <v>1957</v>
      </c>
      <c r="C164" s="179" t="s">
        <v>1958</v>
      </c>
      <c r="D164" s="180">
        <v>9967.5</v>
      </c>
      <c r="E164" s="181" t="s">
        <v>1959</v>
      </c>
      <c r="F164" s="181" t="s">
        <v>1960</v>
      </c>
      <c r="G164" s="182" t="s">
        <v>1308</v>
      </c>
    </row>
    <row r="165" spans="1:7" ht="54">
      <c r="A165" s="82">
        <f t="shared" si="2"/>
        <v>162</v>
      </c>
      <c r="B165" s="183" t="s">
        <v>2113</v>
      </c>
      <c r="C165" s="183" t="s">
        <v>559</v>
      </c>
      <c r="D165" s="184">
        <v>193718.16</v>
      </c>
      <c r="E165" s="185" t="s">
        <v>1961</v>
      </c>
      <c r="F165" s="183" t="s">
        <v>1962</v>
      </c>
      <c r="G165" s="83" t="s">
        <v>211</v>
      </c>
    </row>
    <row r="166" spans="1:7" ht="94.5">
      <c r="A166" s="82">
        <f t="shared" si="2"/>
        <v>163</v>
      </c>
      <c r="B166" s="183" t="s">
        <v>1963</v>
      </c>
      <c r="C166" s="183" t="s">
        <v>215</v>
      </c>
      <c r="D166" s="184">
        <v>0</v>
      </c>
      <c r="E166" s="185" t="s">
        <v>1964</v>
      </c>
      <c r="F166" s="186" t="s">
        <v>67</v>
      </c>
      <c r="G166" s="186" t="s">
        <v>13</v>
      </c>
    </row>
    <row r="167" spans="1:7" ht="337.5">
      <c r="A167" s="82">
        <f t="shared" si="2"/>
        <v>164</v>
      </c>
      <c r="B167" s="183" t="s">
        <v>1965</v>
      </c>
      <c r="C167" s="183" t="s">
        <v>215</v>
      </c>
      <c r="D167" s="184">
        <v>0</v>
      </c>
      <c r="E167" s="185" t="s">
        <v>1966</v>
      </c>
      <c r="F167" s="186" t="s">
        <v>67</v>
      </c>
      <c r="G167" s="186" t="s">
        <v>13</v>
      </c>
    </row>
    <row r="168" spans="1:7" ht="40.5">
      <c r="A168" s="82">
        <f t="shared" si="2"/>
        <v>165</v>
      </c>
      <c r="B168" s="183" t="s">
        <v>1967</v>
      </c>
      <c r="C168" s="183" t="s">
        <v>215</v>
      </c>
      <c r="D168" s="184">
        <v>4200</v>
      </c>
      <c r="E168" s="185"/>
      <c r="F168" s="186" t="s">
        <v>318</v>
      </c>
      <c r="G168" s="186" t="s">
        <v>13</v>
      </c>
    </row>
    <row r="169" spans="1:7" ht="54">
      <c r="A169" s="82">
        <f t="shared" si="2"/>
        <v>166</v>
      </c>
      <c r="B169" s="183" t="s">
        <v>1968</v>
      </c>
      <c r="C169" s="183" t="s">
        <v>44</v>
      </c>
      <c r="D169" s="184">
        <v>0</v>
      </c>
      <c r="E169" s="185"/>
      <c r="F169" s="186" t="s">
        <v>67</v>
      </c>
      <c r="G169" s="83" t="s">
        <v>13</v>
      </c>
    </row>
    <row r="170" spans="1:7" ht="54">
      <c r="A170" s="82">
        <f t="shared" si="2"/>
        <v>167</v>
      </c>
      <c r="B170" s="169" t="s">
        <v>1969</v>
      </c>
      <c r="C170" s="169" t="s">
        <v>559</v>
      </c>
      <c r="D170" s="187">
        <v>558900</v>
      </c>
      <c r="E170" s="188" t="s">
        <v>1970</v>
      </c>
      <c r="F170" s="189" t="s">
        <v>1971</v>
      </c>
      <c r="G170" s="189" t="s">
        <v>13</v>
      </c>
    </row>
    <row r="171" spans="1:7" ht="67.5">
      <c r="A171" s="82">
        <f t="shared" si="2"/>
        <v>168</v>
      </c>
      <c r="B171" s="169" t="s">
        <v>1972</v>
      </c>
      <c r="C171" s="169" t="s">
        <v>559</v>
      </c>
      <c r="D171" s="187">
        <v>84500</v>
      </c>
      <c r="E171" s="188" t="s">
        <v>1973</v>
      </c>
      <c r="F171" s="189" t="s">
        <v>1974</v>
      </c>
      <c r="G171" s="189" t="s">
        <v>13</v>
      </c>
    </row>
    <row r="172" spans="1:7" ht="202.5">
      <c r="A172" s="82">
        <f t="shared" si="2"/>
        <v>169</v>
      </c>
      <c r="B172" s="169" t="s">
        <v>1975</v>
      </c>
      <c r="C172" s="169" t="s">
        <v>215</v>
      </c>
      <c r="D172" s="187">
        <f>739.36+191.6+80.4+4220.56+1081.05+146.02+447.52+309.89</f>
        <v>7216.4000000000005</v>
      </c>
      <c r="E172" s="188" t="s">
        <v>1976</v>
      </c>
      <c r="F172" s="189" t="s">
        <v>1977</v>
      </c>
      <c r="G172" s="189" t="s">
        <v>13</v>
      </c>
    </row>
    <row r="173" spans="1:7" ht="81">
      <c r="A173" s="82">
        <f t="shared" si="2"/>
        <v>170</v>
      </c>
      <c r="B173" s="169" t="s">
        <v>1978</v>
      </c>
      <c r="C173" s="169" t="s">
        <v>215</v>
      </c>
      <c r="D173" s="187">
        <v>2944.64</v>
      </c>
      <c r="E173" s="188" t="s">
        <v>1976</v>
      </c>
      <c r="F173" s="189" t="s">
        <v>1979</v>
      </c>
      <c r="G173" s="189" t="s">
        <v>13</v>
      </c>
    </row>
    <row r="174" spans="1:7" ht="27">
      <c r="A174" s="82">
        <f t="shared" si="2"/>
        <v>171</v>
      </c>
      <c r="B174" s="169" t="s">
        <v>1980</v>
      </c>
      <c r="C174" s="169" t="s">
        <v>559</v>
      </c>
      <c r="D174" s="187">
        <v>100658.48</v>
      </c>
      <c r="E174" s="188" t="s">
        <v>1976</v>
      </c>
      <c r="F174" s="189" t="s">
        <v>489</v>
      </c>
      <c r="G174" s="189" t="s">
        <v>13</v>
      </c>
    </row>
    <row r="175" spans="1:7" ht="27">
      <c r="A175" s="82">
        <f t="shared" si="2"/>
        <v>172</v>
      </c>
      <c r="B175" s="169" t="s">
        <v>1981</v>
      </c>
      <c r="C175" s="169" t="s">
        <v>215</v>
      </c>
      <c r="D175" s="187">
        <v>12815.31</v>
      </c>
      <c r="E175" s="188" t="s">
        <v>1982</v>
      </c>
      <c r="F175" s="189" t="s">
        <v>1983</v>
      </c>
      <c r="G175" s="189" t="s">
        <v>13</v>
      </c>
    </row>
    <row r="176" spans="1:7" ht="94.5">
      <c r="A176" s="82">
        <f t="shared" si="2"/>
        <v>173</v>
      </c>
      <c r="B176" s="169" t="s">
        <v>1984</v>
      </c>
      <c r="C176" s="169" t="s">
        <v>215</v>
      </c>
      <c r="D176" s="187">
        <v>3565</v>
      </c>
      <c r="E176" s="188" t="s">
        <v>1985</v>
      </c>
      <c r="F176" s="189" t="s">
        <v>1986</v>
      </c>
      <c r="G176" s="189" t="s">
        <v>13</v>
      </c>
    </row>
    <row r="177" spans="1:7" ht="27">
      <c r="A177" s="82">
        <f t="shared" si="2"/>
        <v>174</v>
      </c>
      <c r="B177" s="169" t="s">
        <v>1987</v>
      </c>
      <c r="C177" s="169" t="s">
        <v>215</v>
      </c>
      <c r="D177" s="187">
        <v>2295.0500000000002</v>
      </c>
      <c r="E177" s="188" t="s">
        <v>1988</v>
      </c>
      <c r="F177" s="189" t="s">
        <v>1989</v>
      </c>
      <c r="G177" s="189" t="s">
        <v>13</v>
      </c>
    </row>
    <row r="178" spans="1:7" ht="67.5">
      <c r="A178" s="82">
        <f t="shared" si="2"/>
        <v>175</v>
      </c>
      <c r="B178" s="169" t="s">
        <v>1990</v>
      </c>
      <c r="C178" s="169" t="s">
        <v>215</v>
      </c>
      <c r="D178" s="187">
        <v>5650</v>
      </c>
      <c r="E178" s="188" t="s">
        <v>1991</v>
      </c>
      <c r="F178" s="189" t="s">
        <v>1992</v>
      </c>
      <c r="G178" s="189" t="s">
        <v>13</v>
      </c>
    </row>
    <row r="179" spans="1:7" ht="40.5">
      <c r="A179" s="82">
        <f t="shared" si="2"/>
        <v>176</v>
      </c>
      <c r="B179" s="169" t="s">
        <v>1993</v>
      </c>
      <c r="C179" s="169" t="s">
        <v>215</v>
      </c>
      <c r="D179" s="187">
        <v>711.04</v>
      </c>
      <c r="E179" s="188" t="s">
        <v>1994</v>
      </c>
      <c r="F179" s="189" t="s">
        <v>590</v>
      </c>
      <c r="G179" s="189" t="s">
        <v>13</v>
      </c>
    </row>
    <row r="180" spans="1:7" ht="54">
      <c r="A180" s="82">
        <f t="shared" si="2"/>
        <v>177</v>
      </c>
      <c r="B180" s="169" t="s">
        <v>1995</v>
      </c>
      <c r="C180" s="169" t="s">
        <v>215</v>
      </c>
      <c r="D180" s="187">
        <v>3586.5</v>
      </c>
      <c r="E180" s="188" t="s">
        <v>1976</v>
      </c>
      <c r="F180" s="189" t="s">
        <v>1996</v>
      </c>
      <c r="G180" s="189" t="s">
        <v>13</v>
      </c>
    </row>
    <row r="181" spans="1:7" ht="27">
      <c r="A181" s="82">
        <f t="shared" si="2"/>
        <v>178</v>
      </c>
      <c r="B181" s="169" t="s">
        <v>1997</v>
      </c>
      <c r="C181" s="169" t="s">
        <v>215</v>
      </c>
      <c r="D181" s="187">
        <v>600</v>
      </c>
      <c r="E181" s="188" t="s">
        <v>1998</v>
      </c>
      <c r="F181" s="189" t="s">
        <v>1999</v>
      </c>
      <c r="G181" s="189" t="s">
        <v>13</v>
      </c>
    </row>
    <row r="182" spans="1:7" ht="54">
      <c r="A182" s="82">
        <f t="shared" si="2"/>
        <v>179</v>
      </c>
      <c r="B182" s="169" t="s">
        <v>2000</v>
      </c>
      <c r="C182" s="169" t="s">
        <v>215</v>
      </c>
      <c r="D182" s="187">
        <v>665.1</v>
      </c>
      <c r="E182" s="188" t="s">
        <v>2001</v>
      </c>
      <c r="F182" s="189" t="s">
        <v>2002</v>
      </c>
      <c r="G182" s="189" t="s">
        <v>13</v>
      </c>
    </row>
    <row r="183" spans="1:7" ht="27">
      <c r="A183" s="82">
        <f t="shared" si="2"/>
        <v>180</v>
      </c>
      <c r="B183" s="169" t="s">
        <v>2003</v>
      </c>
      <c r="C183" s="169" t="s">
        <v>215</v>
      </c>
      <c r="D183" s="187">
        <v>5600</v>
      </c>
      <c r="E183" s="188" t="s">
        <v>2004</v>
      </c>
      <c r="F183" s="189" t="s">
        <v>2005</v>
      </c>
      <c r="G183" s="189" t="s">
        <v>13</v>
      </c>
    </row>
    <row r="184" spans="1:7" ht="40.5">
      <c r="A184" s="82">
        <f t="shared" si="2"/>
        <v>181</v>
      </c>
      <c r="B184" s="169" t="s">
        <v>2006</v>
      </c>
      <c r="C184" s="169" t="s">
        <v>215</v>
      </c>
      <c r="D184" s="187">
        <v>13680</v>
      </c>
      <c r="E184" s="188" t="s">
        <v>1976</v>
      </c>
      <c r="F184" s="189" t="s">
        <v>2007</v>
      </c>
      <c r="G184" s="189" t="s">
        <v>13</v>
      </c>
    </row>
    <row r="185" spans="1:7" ht="30.75" customHeight="1">
      <c r="A185" s="82">
        <f t="shared" si="2"/>
        <v>182</v>
      </c>
      <c r="B185" s="169" t="s">
        <v>2008</v>
      </c>
      <c r="C185" s="169" t="s">
        <v>215</v>
      </c>
      <c r="D185" s="187">
        <v>4589.1000000000004</v>
      </c>
      <c r="E185" s="188" t="s">
        <v>2009</v>
      </c>
      <c r="F185" s="189" t="s">
        <v>2010</v>
      </c>
      <c r="G185" s="189" t="s">
        <v>13</v>
      </c>
    </row>
    <row r="186" spans="1:7" ht="34.5" customHeight="1">
      <c r="A186" s="82">
        <f t="shared" si="2"/>
        <v>183</v>
      </c>
      <c r="B186" s="169" t="s">
        <v>2011</v>
      </c>
      <c r="C186" s="169" t="s">
        <v>215</v>
      </c>
      <c r="D186" s="187">
        <v>448.2</v>
      </c>
      <c r="E186" s="188" t="s">
        <v>1976</v>
      </c>
      <c r="F186" s="189" t="s">
        <v>2012</v>
      </c>
      <c r="G186" s="189" t="s">
        <v>13</v>
      </c>
    </row>
    <row r="187" spans="1:7" ht="40.5">
      <c r="A187" s="82">
        <f t="shared" si="2"/>
        <v>184</v>
      </c>
      <c r="B187" s="169" t="s">
        <v>2013</v>
      </c>
      <c r="C187" s="169" t="s">
        <v>215</v>
      </c>
      <c r="D187" s="187">
        <v>3720</v>
      </c>
      <c r="E187" s="188" t="s">
        <v>2014</v>
      </c>
      <c r="F187" s="189" t="s">
        <v>2015</v>
      </c>
      <c r="G187" s="189" t="s">
        <v>13</v>
      </c>
    </row>
    <row r="188" spans="1:7" ht="67.5">
      <c r="A188" s="82">
        <f t="shared" si="2"/>
        <v>185</v>
      </c>
      <c r="B188" s="169" t="s">
        <v>2016</v>
      </c>
      <c r="C188" s="169" t="s">
        <v>215</v>
      </c>
      <c r="D188" s="187">
        <v>1579.98</v>
      </c>
      <c r="E188" s="188" t="s">
        <v>2017</v>
      </c>
      <c r="F188" s="189" t="s">
        <v>611</v>
      </c>
      <c r="G188" s="189" t="s">
        <v>13</v>
      </c>
    </row>
    <row r="189" spans="1:7" ht="67.5">
      <c r="A189" s="82">
        <f t="shared" si="2"/>
        <v>186</v>
      </c>
      <c r="B189" s="169" t="s">
        <v>1614</v>
      </c>
      <c r="C189" s="169" t="s">
        <v>215</v>
      </c>
      <c r="D189" s="187">
        <v>2800.05</v>
      </c>
      <c r="E189" s="188" t="s">
        <v>2018</v>
      </c>
      <c r="F189" s="189" t="s">
        <v>2019</v>
      </c>
      <c r="G189" s="189" t="s">
        <v>13</v>
      </c>
    </row>
    <row r="190" spans="1:7" ht="27">
      <c r="A190" s="82">
        <f t="shared" si="2"/>
        <v>187</v>
      </c>
      <c r="B190" s="169" t="s">
        <v>2020</v>
      </c>
      <c r="C190" s="169" t="s">
        <v>215</v>
      </c>
      <c r="D190" s="187">
        <v>7000</v>
      </c>
      <c r="E190" s="188" t="s">
        <v>2021</v>
      </c>
      <c r="F190" s="189" t="s">
        <v>2022</v>
      </c>
      <c r="G190" s="189" t="s">
        <v>13</v>
      </c>
    </row>
    <row r="191" spans="1:7" ht="40.5">
      <c r="A191" s="82">
        <f t="shared" si="2"/>
        <v>188</v>
      </c>
      <c r="B191" s="169" t="s">
        <v>2023</v>
      </c>
      <c r="C191" s="169" t="s">
        <v>215</v>
      </c>
      <c r="D191" s="187">
        <v>2000</v>
      </c>
      <c r="E191" s="188" t="s">
        <v>2024</v>
      </c>
      <c r="F191" s="189" t="s">
        <v>2025</v>
      </c>
      <c r="G191" s="189" t="s">
        <v>13</v>
      </c>
    </row>
    <row r="192" spans="1:7" ht="40.5">
      <c r="A192" s="82">
        <f t="shared" si="2"/>
        <v>189</v>
      </c>
      <c r="B192" s="169" t="s">
        <v>2026</v>
      </c>
      <c r="C192" s="169" t="s">
        <v>215</v>
      </c>
      <c r="D192" s="187">
        <v>860</v>
      </c>
      <c r="E192" s="188" t="s">
        <v>1976</v>
      </c>
      <c r="F192" s="189" t="s">
        <v>2027</v>
      </c>
      <c r="G192" s="189" t="s">
        <v>13</v>
      </c>
    </row>
    <row r="193" spans="1:7" ht="67.5">
      <c r="A193" s="82">
        <f t="shared" si="2"/>
        <v>190</v>
      </c>
      <c r="B193" s="169" t="s">
        <v>2028</v>
      </c>
      <c r="C193" s="169" t="s">
        <v>215</v>
      </c>
      <c r="D193" s="187">
        <v>2955</v>
      </c>
      <c r="E193" s="188" t="s">
        <v>2029</v>
      </c>
      <c r="F193" s="189" t="s">
        <v>1663</v>
      </c>
      <c r="G193" s="189" t="s">
        <v>13</v>
      </c>
    </row>
    <row r="194" spans="1:7" ht="54">
      <c r="A194" s="82">
        <f t="shared" si="2"/>
        <v>191</v>
      </c>
      <c r="B194" s="169" t="s">
        <v>2030</v>
      </c>
      <c r="C194" s="169" t="s">
        <v>215</v>
      </c>
      <c r="D194" s="187">
        <v>1775</v>
      </c>
      <c r="E194" s="188" t="s">
        <v>1976</v>
      </c>
      <c r="F194" s="189" t="s">
        <v>2031</v>
      </c>
      <c r="G194" s="189" t="s">
        <v>13</v>
      </c>
    </row>
    <row r="195" spans="1:7" ht="135">
      <c r="A195" s="82">
        <f t="shared" si="2"/>
        <v>192</v>
      </c>
      <c r="B195" s="169" t="s">
        <v>2032</v>
      </c>
      <c r="C195" s="169" t="s">
        <v>44</v>
      </c>
      <c r="D195" s="187">
        <v>18899.72</v>
      </c>
      <c r="E195" s="188" t="s">
        <v>2033</v>
      </c>
      <c r="F195" s="189" t="s">
        <v>2034</v>
      </c>
      <c r="G195" s="82" t="s">
        <v>13</v>
      </c>
    </row>
    <row r="196" spans="1:7" ht="76.5">
      <c r="A196" s="82">
        <f t="shared" si="2"/>
        <v>193</v>
      </c>
      <c r="B196" s="25" t="s">
        <v>2035</v>
      </c>
      <c r="C196" s="82" t="s">
        <v>1958</v>
      </c>
      <c r="D196" s="187">
        <v>14949.9</v>
      </c>
      <c r="E196" s="190" t="s">
        <v>2036</v>
      </c>
      <c r="F196" s="189" t="s">
        <v>2037</v>
      </c>
      <c r="G196" s="82" t="s">
        <v>1308</v>
      </c>
    </row>
    <row r="197" spans="1:7" ht="40.5">
      <c r="A197" s="82">
        <f t="shared" si="2"/>
        <v>194</v>
      </c>
      <c r="B197" s="191" t="s">
        <v>2038</v>
      </c>
      <c r="C197" s="82" t="s">
        <v>2039</v>
      </c>
      <c r="D197" s="192">
        <v>475038</v>
      </c>
      <c r="E197" s="190" t="s">
        <v>1976</v>
      </c>
      <c r="F197" s="191" t="s">
        <v>2040</v>
      </c>
      <c r="G197" s="82" t="s">
        <v>2041</v>
      </c>
    </row>
    <row r="198" spans="1:7" ht="135">
      <c r="A198" s="82">
        <f t="shared" ref="A198:A224" si="3">A197+1</f>
        <v>195</v>
      </c>
      <c r="B198" s="191" t="s">
        <v>2042</v>
      </c>
      <c r="C198" s="82" t="s">
        <v>215</v>
      </c>
      <c r="D198" s="192">
        <v>33488.54</v>
      </c>
      <c r="E198" s="190" t="s">
        <v>1976</v>
      </c>
      <c r="F198" s="191" t="s">
        <v>2043</v>
      </c>
      <c r="G198" s="82" t="s">
        <v>2041</v>
      </c>
    </row>
    <row r="199" spans="1:7" ht="45">
      <c r="A199" s="82">
        <f t="shared" si="3"/>
        <v>196</v>
      </c>
      <c r="B199" s="191" t="s">
        <v>2044</v>
      </c>
      <c r="C199" s="82" t="s">
        <v>215</v>
      </c>
      <c r="D199" s="192">
        <v>42000</v>
      </c>
      <c r="E199" s="190" t="s">
        <v>1976</v>
      </c>
      <c r="F199" s="191" t="s">
        <v>2045</v>
      </c>
      <c r="G199" s="82" t="s">
        <v>2041</v>
      </c>
    </row>
    <row r="200" spans="1:7" s="88" customFormat="1" ht="67.5">
      <c r="A200" s="82">
        <f t="shared" si="3"/>
        <v>197</v>
      </c>
      <c r="B200" s="169" t="s">
        <v>2046</v>
      </c>
      <c r="C200" s="82" t="s">
        <v>44</v>
      </c>
      <c r="D200" s="177">
        <v>743723.5</v>
      </c>
      <c r="E200" s="82" t="s">
        <v>2047</v>
      </c>
      <c r="F200" s="169" t="s">
        <v>2048</v>
      </c>
      <c r="G200" s="169" t="s">
        <v>2049</v>
      </c>
    </row>
    <row r="201" spans="1:7" s="88" customFormat="1" ht="40.5">
      <c r="A201" s="82">
        <f t="shared" si="3"/>
        <v>198</v>
      </c>
      <c r="B201" s="193" t="s">
        <v>1065</v>
      </c>
      <c r="C201" s="193" t="s">
        <v>559</v>
      </c>
      <c r="D201" s="194">
        <v>4736</v>
      </c>
      <c r="E201" s="195" t="s">
        <v>2050</v>
      </c>
      <c r="F201" s="193" t="s">
        <v>2051</v>
      </c>
      <c r="G201" s="189" t="s">
        <v>211</v>
      </c>
    </row>
    <row r="202" spans="1:7" s="88" customFormat="1" ht="94.5">
      <c r="A202" s="82">
        <f t="shared" si="3"/>
        <v>199</v>
      </c>
      <c r="B202" s="196" t="s">
        <v>2052</v>
      </c>
      <c r="C202" s="196" t="s">
        <v>559</v>
      </c>
      <c r="D202" s="197">
        <v>152812.4</v>
      </c>
      <c r="E202" s="198" t="s">
        <v>2053</v>
      </c>
      <c r="F202" s="199" t="s">
        <v>2054</v>
      </c>
      <c r="G202" s="199" t="s">
        <v>211</v>
      </c>
    </row>
    <row r="203" spans="1:7" s="88" customFormat="1" ht="78.75">
      <c r="A203" s="82">
        <f t="shared" si="3"/>
        <v>200</v>
      </c>
      <c r="B203" s="200" t="s">
        <v>2055</v>
      </c>
      <c r="C203" s="189" t="s">
        <v>559</v>
      </c>
      <c r="D203" s="201">
        <v>194611.05</v>
      </c>
      <c r="E203" s="198" t="s">
        <v>2056</v>
      </c>
      <c r="F203" s="200" t="s">
        <v>2057</v>
      </c>
      <c r="G203" s="189" t="s">
        <v>211</v>
      </c>
    </row>
    <row r="204" spans="1:7" ht="40.5">
      <c r="A204" s="82">
        <f t="shared" si="3"/>
        <v>201</v>
      </c>
      <c r="B204" s="169" t="s">
        <v>2058</v>
      </c>
      <c r="C204" s="169" t="s">
        <v>215</v>
      </c>
      <c r="D204" s="87">
        <v>18708</v>
      </c>
      <c r="E204" s="202" t="s">
        <v>2059</v>
      </c>
      <c r="F204" s="83" t="s">
        <v>1282</v>
      </c>
      <c r="G204" s="83" t="s">
        <v>13</v>
      </c>
    </row>
    <row r="205" spans="1:7" ht="27">
      <c r="A205" s="82">
        <f t="shared" si="3"/>
        <v>202</v>
      </c>
      <c r="B205" s="169" t="s">
        <v>2060</v>
      </c>
      <c r="C205" s="169" t="s">
        <v>215</v>
      </c>
      <c r="D205" s="87">
        <v>1400</v>
      </c>
      <c r="E205" s="202" t="s">
        <v>2061</v>
      </c>
      <c r="F205" s="83" t="s">
        <v>1563</v>
      </c>
      <c r="G205" s="83" t="s">
        <v>13</v>
      </c>
    </row>
    <row r="206" spans="1:7" ht="54">
      <c r="A206" s="82">
        <f t="shared" si="3"/>
        <v>203</v>
      </c>
      <c r="B206" s="169" t="s">
        <v>2062</v>
      </c>
      <c r="C206" s="169" t="s">
        <v>69</v>
      </c>
      <c r="D206" s="87">
        <v>90000</v>
      </c>
      <c r="E206" s="202" t="s">
        <v>2063</v>
      </c>
      <c r="F206" s="83" t="s">
        <v>2064</v>
      </c>
      <c r="G206" s="83" t="s">
        <v>13</v>
      </c>
    </row>
    <row r="207" spans="1:7" ht="54">
      <c r="A207" s="82">
        <f t="shared" si="3"/>
        <v>204</v>
      </c>
      <c r="B207" s="169" t="s">
        <v>2062</v>
      </c>
      <c r="C207" s="169" t="s">
        <v>69</v>
      </c>
      <c r="D207" s="87">
        <v>20008.62</v>
      </c>
      <c r="E207" s="202" t="s">
        <v>2063</v>
      </c>
      <c r="F207" s="83" t="s">
        <v>1031</v>
      </c>
      <c r="G207" s="83" t="s">
        <v>13</v>
      </c>
    </row>
    <row r="208" spans="1:7" ht="54">
      <c r="A208" s="82">
        <f t="shared" si="3"/>
        <v>205</v>
      </c>
      <c r="B208" s="169" t="s">
        <v>2065</v>
      </c>
      <c r="C208" s="169" t="s">
        <v>215</v>
      </c>
      <c r="D208" s="87">
        <v>817.91</v>
      </c>
      <c r="E208" s="202" t="s">
        <v>2066</v>
      </c>
      <c r="F208" s="83" t="s">
        <v>2067</v>
      </c>
      <c r="G208" s="83" t="s">
        <v>13</v>
      </c>
    </row>
    <row r="209" spans="1:7" ht="67.5">
      <c r="A209" s="82">
        <f t="shared" si="3"/>
        <v>206</v>
      </c>
      <c r="B209" s="169" t="s">
        <v>2068</v>
      </c>
      <c r="C209" s="169" t="s">
        <v>215</v>
      </c>
      <c r="D209" s="87">
        <v>3612.91</v>
      </c>
      <c r="E209" s="202" t="s">
        <v>2069</v>
      </c>
      <c r="F209" s="83" t="s">
        <v>2070</v>
      </c>
      <c r="G209" s="83" t="s">
        <v>13</v>
      </c>
    </row>
    <row r="210" spans="1:7" ht="67.5">
      <c r="A210" s="82">
        <f t="shared" si="3"/>
        <v>207</v>
      </c>
      <c r="B210" s="169" t="s">
        <v>2071</v>
      </c>
      <c r="C210" s="169" t="s">
        <v>215</v>
      </c>
      <c r="D210" s="87">
        <v>1309</v>
      </c>
      <c r="E210" s="202" t="s">
        <v>2072</v>
      </c>
      <c r="F210" s="83" t="s">
        <v>2073</v>
      </c>
      <c r="G210" s="83" t="s">
        <v>13</v>
      </c>
    </row>
    <row r="211" spans="1:7" ht="27">
      <c r="A211" s="82">
        <f t="shared" si="3"/>
        <v>208</v>
      </c>
      <c r="B211" s="169" t="s">
        <v>2074</v>
      </c>
      <c r="C211" s="169" t="s">
        <v>69</v>
      </c>
      <c r="D211" s="87">
        <v>1680.3</v>
      </c>
      <c r="E211" s="202" t="s">
        <v>2075</v>
      </c>
      <c r="F211" s="83" t="s">
        <v>1282</v>
      </c>
      <c r="G211" s="83" t="s">
        <v>13</v>
      </c>
    </row>
    <row r="212" spans="1:7" ht="67.5">
      <c r="A212" s="82">
        <f t="shared" si="3"/>
        <v>209</v>
      </c>
      <c r="B212" s="169" t="s">
        <v>2076</v>
      </c>
      <c r="C212" s="169" t="s">
        <v>215</v>
      </c>
      <c r="D212" s="87">
        <v>20000</v>
      </c>
      <c r="E212" s="202" t="s">
        <v>2077</v>
      </c>
      <c r="F212" s="83" t="s">
        <v>855</v>
      </c>
      <c r="G212" s="83" t="s">
        <v>203</v>
      </c>
    </row>
    <row r="213" spans="1:7" ht="40.5">
      <c r="A213" s="82">
        <f t="shared" si="3"/>
        <v>210</v>
      </c>
      <c r="B213" s="169" t="s">
        <v>2078</v>
      </c>
      <c r="C213" s="169" t="s">
        <v>215</v>
      </c>
      <c r="D213" s="87">
        <v>13560</v>
      </c>
      <c r="E213" s="202" t="s">
        <v>2077</v>
      </c>
      <c r="F213" s="83" t="s">
        <v>2079</v>
      </c>
      <c r="G213" s="83" t="s">
        <v>203</v>
      </c>
    </row>
    <row r="214" spans="1:7" ht="40.5">
      <c r="A214" s="82">
        <f t="shared" si="3"/>
        <v>211</v>
      </c>
      <c r="B214" s="82" t="s">
        <v>2080</v>
      </c>
      <c r="C214" s="82" t="s">
        <v>215</v>
      </c>
      <c r="D214" s="203">
        <v>13608.76</v>
      </c>
      <c r="E214" s="136" t="s">
        <v>2081</v>
      </c>
      <c r="F214" s="204" t="s">
        <v>2082</v>
      </c>
      <c r="G214" s="82" t="s">
        <v>2041</v>
      </c>
    </row>
    <row r="215" spans="1:7" s="88" customFormat="1" ht="76.5">
      <c r="A215" s="205">
        <f t="shared" si="3"/>
        <v>212</v>
      </c>
      <c r="B215" s="89" t="s">
        <v>2083</v>
      </c>
      <c r="C215" s="89" t="s">
        <v>215</v>
      </c>
      <c r="D215" s="206">
        <v>5544</v>
      </c>
      <c r="E215" s="89" t="s">
        <v>2084</v>
      </c>
      <c r="F215" s="136" t="s">
        <v>2085</v>
      </c>
      <c r="G215" s="89"/>
    </row>
    <row r="216" spans="1:7" s="88" customFormat="1" ht="51">
      <c r="A216" s="207">
        <f t="shared" si="3"/>
        <v>213</v>
      </c>
      <c r="B216" s="89" t="s">
        <v>2086</v>
      </c>
      <c r="C216" s="89" t="s">
        <v>215</v>
      </c>
      <c r="D216" s="206">
        <v>4800</v>
      </c>
      <c r="E216" s="89" t="s">
        <v>2087</v>
      </c>
      <c r="F216" s="136" t="s">
        <v>2088</v>
      </c>
      <c r="G216" s="89"/>
    </row>
    <row r="217" spans="1:7" s="88" customFormat="1" ht="191.25">
      <c r="A217" s="207">
        <f t="shared" si="3"/>
        <v>214</v>
      </c>
      <c r="B217" s="89" t="s">
        <v>2089</v>
      </c>
      <c r="C217" s="89" t="s">
        <v>215</v>
      </c>
      <c r="D217" s="206">
        <v>8850</v>
      </c>
      <c r="E217" s="89" t="s">
        <v>2090</v>
      </c>
      <c r="F217" s="89" t="s">
        <v>2091</v>
      </c>
      <c r="G217" s="89"/>
    </row>
    <row r="218" spans="1:7" s="88" customFormat="1" ht="38.25">
      <c r="A218" s="208">
        <f t="shared" si="3"/>
        <v>215</v>
      </c>
      <c r="B218" s="89" t="s">
        <v>2092</v>
      </c>
      <c r="C218" s="89" t="s">
        <v>215</v>
      </c>
      <c r="D218" s="206">
        <v>2050</v>
      </c>
      <c r="E218" s="89" t="s">
        <v>2093</v>
      </c>
      <c r="F218" s="136" t="s">
        <v>2094</v>
      </c>
      <c r="G218" s="89"/>
    </row>
    <row r="219" spans="1:7" s="88" customFormat="1" ht="38.25">
      <c r="A219" s="208">
        <f t="shared" si="3"/>
        <v>216</v>
      </c>
      <c r="B219" s="89" t="s">
        <v>2095</v>
      </c>
      <c r="C219" s="89" t="s">
        <v>215</v>
      </c>
      <c r="D219" s="206">
        <v>975</v>
      </c>
      <c r="E219" s="89" t="s">
        <v>2096</v>
      </c>
      <c r="F219" s="136" t="s">
        <v>2097</v>
      </c>
      <c r="G219" s="89"/>
    </row>
    <row r="220" spans="1:7" s="88" customFormat="1" ht="63.75">
      <c r="A220" s="208">
        <f t="shared" si="3"/>
        <v>217</v>
      </c>
      <c r="B220" s="89" t="s">
        <v>2098</v>
      </c>
      <c r="C220" s="89" t="s">
        <v>44</v>
      </c>
      <c r="D220" s="206">
        <v>82551.600000000006</v>
      </c>
      <c r="E220" s="89" t="s">
        <v>2099</v>
      </c>
      <c r="F220" s="136" t="s">
        <v>2100</v>
      </c>
      <c r="G220" s="89"/>
    </row>
    <row r="221" spans="1:7" s="88" customFormat="1" ht="51">
      <c r="A221" s="75">
        <f t="shared" si="3"/>
        <v>218</v>
      </c>
      <c r="B221" s="24" t="s">
        <v>2101</v>
      </c>
      <c r="C221" s="24" t="s">
        <v>559</v>
      </c>
      <c r="D221" s="206">
        <v>159790</v>
      </c>
      <c r="E221" s="89" t="s">
        <v>2102</v>
      </c>
      <c r="F221" s="136" t="s">
        <v>2103</v>
      </c>
      <c r="G221" s="89"/>
    </row>
    <row r="222" spans="1:7" s="88" customFormat="1" ht="127.5">
      <c r="A222" s="75">
        <f t="shared" si="3"/>
        <v>219</v>
      </c>
      <c r="B222" s="24" t="s">
        <v>1074</v>
      </c>
      <c r="C222" s="24" t="s">
        <v>559</v>
      </c>
      <c r="D222" s="206">
        <v>338268.05</v>
      </c>
      <c r="E222" s="89" t="s">
        <v>2104</v>
      </c>
      <c r="F222" s="136" t="s">
        <v>2105</v>
      </c>
      <c r="G222" s="89"/>
    </row>
    <row r="223" spans="1:7" s="88" customFormat="1" ht="38.25">
      <c r="A223" s="208">
        <f t="shared" si="3"/>
        <v>220</v>
      </c>
      <c r="B223" s="89" t="s">
        <v>2106</v>
      </c>
      <c r="C223" s="89" t="s">
        <v>215</v>
      </c>
      <c r="D223" s="123">
        <v>19800</v>
      </c>
      <c r="E223" s="89" t="s">
        <v>2107</v>
      </c>
      <c r="F223" s="136" t="s">
        <v>2108</v>
      </c>
      <c r="G223" s="89"/>
    </row>
    <row r="224" spans="1:7" s="88" customFormat="1" ht="63.75">
      <c r="A224" s="75">
        <f t="shared" si="3"/>
        <v>221</v>
      </c>
      <c r="B224" s="24" t="s">
        <v>2109</v>
      </c>
      <c r="C224" s="24" t="s">
        <v>215</v>
      </c>
      <c r="D224" s="206">
        <v>3899.8</v>
      </c>
      <c r="E224" s="89" t="s">
        <v>2110</v>
      </c>
      <c r="F224" s="136" t="s">
        <v>2111</v>
      </c>
      <c r="G224" s="89"/>
    </row>
  </sheetData>
  <sheetProtection password="DE5D" sheet="1" objects="1" scenarios="1"/>
  <mergeCells count="2">
    <mergeCell ref="A1:G1"/>
    <mergeCell ref="A2:G2"/>
  </mergeCells>
  <printOptions horizontalCentered="1"/>
  <pageMargins left="0.23622047244094491" right="0.19685039370078741" top="0.74803149606299213" bottom="0.74803149606299213" header="0.31496062992125984" footer="0.31496062992125984"/>
  <pageSetup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AÑO 2010</vt:lpstr>
      <vt:lpstr>AÑO 2011</vt:lpstr>
      <vt:lpstr>AÑO 2012</vt:lpstr>
      <vt:lpstr>'AÑO 2012'!Área_de_impresión</vt:lpstr>
      <vt:lpstr>'AÑO 2011'!Títulos_a_imprimir</vt:lpstr>
      <vt:lpstr>'AÑO 2012'!Títulos_a_imprimir</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JChavarria</dc:creator>
  <cp:lastModifiedBy>JChavarria</cp:lastModifiedBy>
  <dcterms:created xsi:type="dcterms:W3CDTF">2012-08-20T20:35:28Z</dcterms:created>
  <dcterms:modified xsi:type="dcterms:W3CDTF">2012-08-22T20:29:39Z</dcterms:modified>
</cp:coreProperties>
</file>