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NFORMACION OFICIOSA\PROCEDIMIENTOS DE SELECION DE PERSONAL\2018\"/>
    </mc:Choice>
  </mc:AlternateContent>
  <bookViews>
    <workbookView xWindow="0" yWindow="0" windowWidth="25200" windowHeight="11985"/>
  </bookViews>
  <sheets>
    <sheet name="junio-2018" sheetId="1" r:id="rId1"/>
  </sheets>
  <definedNames>
    <definedName name="_xlnm._FilterDatabase" localSheetId="0" hidden="1">'junio-2018'!$A$74:$P$103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1" i="1" l="1"/>
  <c r="L71" i="1"/>
  <c r="L62" i="1"/>
  <c r="L52" i="1"/>
  <c r="L47" i="1"/>
  <c r="L44" i="1"/>
  <c r="L40" i="1"/>
  <c r="L32" i="1"/>
  <c r="L30" i="1"/>
  <c r="L28" i="1"/>
  <c r="L22" i="1"/>
  <c r="L21" i="1"/>
  <c r="L17" i="1"/>
  <c r="L16" i="1"/>
  <c r="L15" i="1"/>
  <c r="L14" i="1"/>
  <c r="L13" i="1"/>
  <c r="L12" i="1"/>
  <c r="L9" i="1"/>
  <c r="L10" i="1"/>
  <c r="L8" i="1"/>
  <c r="L7" i="1"/>
  <c r="B71" i="1"/>
  <c r="D71" i="1"/>
  <c r="E71" i="1"/>
  <c r="F71" i="1" l="1"/>
  <c r="G71" i="1"/>
  <c r="I71" i="1" l="1"/>
  <c r="K47" i="1"/>
  <c r="K40" i="1"/>
</calcChain>
</file>

<file path=xl/sharedStrings.xml><?xml version="1.0" encoding="utf-8"?>
<sst xmlns="http://schemas.openxmlformats.org/spreadsheetml/2006/main" count="223" uniqueCount="128">
  <si>
    <t>UNIDAD DE SELECCIÓN Y CONTRATACIONES.</t>
  </si>
  <si>
    <t>N° de plazas</t>
  </si>
  <si>
    <t>Nombre de la plaza</t>
  </si>
  <si>
    <t>Tipo de concurso</t>
  </si>
  <si>
    <t>Tipo de contratación</t>
  </si>
  <si>
    <t>Perfil establecido para la plaza</t>
  </si>
  <si>
    <t xml:space="preserve">Cantidad de postulaciones </t>
  </si>
  <si>
    <t>Nombre de la persona seleccionada</t>
  </si>
  <si>
    <t>Periodo en que se  realizó la asignación</t>
  </si>
  <si>
    <t>Interno</t>
  </si>
  <si>
    <t>Externo</t>
  </si>
  <si>
    <t>Contrato</t>
  </si>
  <si>
    <t>Ley de salario</t>
  </si>
  <si>
    <t>X</t>
  </si>
  <si>
    <t>Encargado/a de Archivo I</t>
  </si>
  <si>
    <t>Bachiller General, conocimiento y manejo de paquetes informáticos básicos, conocimientos básicos de estadística y documentos en salud</t>
  </si>
  <si>
    <t>Auxiliar de Servicio I</t>
  </si>
  <si>
    <t>Graduada Universitaria de Doctorado en medicina general con especialidad en ginecología y obstetricia, género mujer con conocimiento en atención a víctimas de violencia de género</t>
  </si>
  <si>
    <t>Encargado/a de Farmacia I</t>
  </si>
  <si>
    <t>Bachiller General, conocimiento y manejo de paquetes informáticos básicos, conocimientos básicos documentos en salud y control de inventarios, habilidad numérica.</t>
  </si>
  <si>
    <t>Ordenanza</t>
  </si>
  <si>
    <t>Indispensables noveno grado de nivel básico,conocimientos básicos del manejo de desechos sólidos, experiencia previa en labores similares.</t>
  </si>
  <si>
    <t>Alba Janeth Aguilar de López</t>
  </si>
  <si>
    <t>Enero de 2018</t>
  </si>
  <si>
    <t>Médico Supervisor</t>
  </si>
  <si>
    <t>Graduado Universitario de Doctorado en Medicina General, deseable Maestría en Salud pública, Epidemiología o Administración en Salud, experiencia de 2 años como médico en Atención Primaria en Salud</t>
  </si>
  <si>
    <t>Dora Margarita Hernández Cerna</t>
  </si>
  <si>
    <t>Abril de 2018</t>
  </si>
  <si>
    <t>Formación académica en tercer ciclo de educación básica, conocimientos básicos del manejo de desechos sólidos, experiencia previa en labores similares</t>
  </si>
  <si>
    <t>Mixto</t>
  </si>
  <si>
    <t>Mercedes Abigail Ascencio Paz</t>
  </si>
  <si>
    <t>Dora Alicia Belloso Gavidia</t>
  </si>
  <si>
    <t>Kenia Laritza Franco Jiménez</t>
  </si>
  <si>
    <t>Alicia Gricelda Calderón de Alvarenga</t>
  </si>
  <si>
    <t>Luis Ernesto Peraza Alvarenga</t>
  </si>
  <si>
    <t>Emma Fidelina Aguilar Reyes</t>
  </si>
  <si>
    <t xml:space="preserve">Julio Guillermo Romero Roque  </t>
  </si>
  <si>
    <t>Keiry Elizabeth Claros Ventura</t>
  </si>
  <si>
    <t>Mayo de 2018</t>
  </si>
  <si>
    <t>Veronica Elisa Molina de Cerón</t>
  </si>
  <si>
    <t>Ana Noemy Roque Ascencio</t>
  </si>
  <si>
    <t>Ana Ingris Alvarez Piechos</t>
  </si>
  <si>
    <t>Beatriz del Carmen Marroquín Ruano</t>
  </si>
  <si>
    <t>Daysi Carolina Regalado de Alvarez</t>
  </si>
  <si>
    <t>Rembrandt Jesús Ernesto Sosa Guillén</t>
  </si>
  <si>
    <t>Marcela Angelina Munguía de Martínez</t>
  </si>
  <si>
    <t>Encargado/a de Farmacia 4HD</t>
  </si>
  <si>
    <t>Sandra Yanett Reyes Guevara</t>
  </si>
  <si>
    <t>Glenda Marisol Menjívar de Ayala</t>
  </si>
  <si>
    <t>Tatiana Cecilia López Murillo</t>
  </si>
  <si>
    <t>Lidia Noemy Batres de Granados</t>
  </si>
  <si>
    <t>Ludis Belzabel Prudencio Rubio</t>
  </si>
  <si>
    <t>Enfermero/a 4HD</t>
  </si>
  <si>
    <t>Licenciatura o tecnólogo/a en enfermería indispensable, inscrito en JVPE,  conocimientos de atención primaria en salud, experiencia previa mínima de 6 meses</t>
  </si>
  <si>
    <t>Manuel Edgardo Chávez Vallecillos</t>
  </si>
  <si>
    <t>Pedro Alexander Velasco Gómez</t>
  </si>
  <si>
    <t xml:space="preserve">Blanca Edelmira Rivas Ayala </t>
  </si>
  <si>
    <t>Maricela Elizabeth Quintanilla Figueroa</t>
  </si>
  <si>
    <t>Gloria Esthefany Villafuerte Valenzuela</t>
  </si>
  <si>
    <t>Karen Liliana Ulloa Reyes</t>
  </si>
  <si>
    <t>William Edgardo Jiménez Maravilla</t>
  </si>
  <si>
    <t>María de los Angeles Majano Ascencio</t>
  </si>
  <si>
    <t>Doctor/a en medicina general, conocimiento de Normativa vigente de  Atención Primaria en Salud, conocimiento básicos en atención de emergencias, JVPM vigente, al menos 1 año de experiencia como médico consultante</t>
  </si>
  <si>
    <t>Médica I-CAVV</t>
  </si>
  <si>
    <t>Irma Elizabeth Portales Nerio</t>
  </si>
  <si>
    <t>Motorista II</t>
  </si>
  <si>
    <t>Formación académica en tercer ciclo de educación básica; conocimientos de nomenclatura vial, ley de transporte terrestre y seguridad vial, experiencia de al menos un año como motorista</t>
  </si>
  <si>
    <t>Rosendo Ernesto Fernández Velasquez</t>
  </si>
  <si>
    <t>Edwin Camilo Balmore López Martínez</t>
  </si>
  <si>
    <t>Douglas Antonio Vásquez</t>
  </si>
  <si>
    <t>Gustavo Adolfo Catota López</t>
  </si>
  <si>
    <t>Secretaria de Gerencia</t>
  </si>
  <si>
    <t>Colaborador Administrativo</t>
  </si>
  <si>
    <t>Claudia Brisseyda Nuñez Hernández</t>
  </si>
  <si>
    <t>Kevin Rodolfo Urbina Rodríguez</t>
  </si>
  <si>
    <t>Médico/a 4HD</t>
  </si>
  <si>
    <t>Médico/a II</t>
  </si>
  <si>
    <t>Santiago Edgar Antonio Hernández Serrano</t>
  </si>
  <si>
    <t>Ricardo Ernesto Ruano Hernández</t>
  </si>
  <si>
    <t>Junio de 2018</t>
  </si>
  <si>
    <t>Formación académica mínima bachiller, preferiblemente técnico vocacional secretariado, técnicas de redacción, conocimiento y aplicación de paquetes office. Experiencia previa de hasta un año</t>
  </si>
  <si>
    <t>Preferiblemente graduado universitario de Licenciatura en Química y Farmacia, conocimientos sobre Regulación de Medicamentos y Suministros Médicos en El Salvador, buenas prácticas de almacenamiento. Manejo de Microsoft Office</t>
  </si>
  <si>
    <t>Regina Beatriz Barrera De Arévalo</t>
  </si>
  <si>
    <t>Zulema Xochitl Méndez Durán</t>
  </si>
  <si>
    <t>Wilber Antonio García López</t>
  </si>
  <si>
    <t>Flor de María Villeda Hernández</t>
  </si>
  <si>
    <t>Carlos Eduardo Zepeda Méndez</t>
  </si>
  <si>
    <t>Encargado de Farmacia I</t>
  </si>
  <si>
    <t>Hildovrando López Hernández</t>
  </si>
  <si>
    <t>Enfermera/o I</t>
  </si>
  <si>
    <t>René Alejandro Arrué Figueroa</t>
  </si>
  <si>
    <t>Médico I</t>
  </si>
  <si>
    <t>Wendy Carolina Aguirre Chávez</t>
  </si>
  <si>
    <t>Denys Ruben Flores Zuleta</t>
  </si>
  <si>
    <t>José Armando Corea Hernández</t>
  </si>
  <si>
    <t>Claudia Maribel Quintanilla Hernández</t>
  </si>
  <si>
    <t>Flor María Castro Hernández</t>
  </si>
  <si>
    <t>Reyna Odilia Franco</t>
  </si>
  <si>
    <t>Erika Ivette Rodríguez de Canales</t>
  </si>
  <si>
    <t>Claudia Yanira Palma de Lopez</t>
  </si>
  <si>
    <t>Josué Alexander Jiménez</t>
  </si>
  <si>
    <t>Hugo Gualberto Aguilar Maldonado</t>
  </si>
  <si>
    <t>Mayra Lissette Arevalo Castro</t>
  </si>
  <si>
    <t>Elisa Areli Contreras Ramos</t>
  </si>
  <si>
    <t>Maritza Antonia Lucha Ruiz</t>
  </si>
  <si>
    <t>Raúl Mauricio Torres Gavidia</t>
  </si>
  <si>
    <t>Franklin Valdemar Palacios Arita</t>
  </si>
  <si>
    <t>Karla Marilene  Amaya Ayala</t>
  </si>
  <si>
    <t>Encargado/a de  Archivo I</t>
  </si>
  <si>
    <t>Odontólogo/a I</t>
  </si>
  <si>
    <t>Doctor/a en cirugía dental, JVPO vigente,  con al menos un año de experiencia en establecimientos de primer nivel de atención, disponibilidad de tiempo y traslado en diferentes zonas del pais</t>
  </si>
  <si>
    <t>Febrero de 2018</t>
  </si>
  <si>
    <t>Analista digitador</t>
  </si>
  <si>
    <t>Marzo de 2018</t>
  </si>
  <si>
    <t>Auxiliar de Almacenes</t>
  </si>
  <si>
    <t>Estudiante Universitario de 1° a 3° año de la carrera, preferiblemente en ramas de informática, administración de empresas, áreas de la salud y otros afines.
conocimiento de ofimática a nivel intermedio y utilización de tecnologías web.
Capacidad para la elaboración de informes estadísticos, conocimiento de normativas en salud pública</t>
  </si>
  <si>
    <t xml:space="preserve">Bachiller, preferiblemente Técnico Vocacional opción Contador. Habilidad para el manejo de equipos de carga. Conocimientos sobre la elaboración de inventarios.  Conocimientos básicos de Ley de Salud y Seguridad Ocupacional
</t>
  </si>
  <si>
    <t>Josué Isaí Nieto</t>
  </si>
  <si>
    <t>x</t>
  </si>
  <si>
    <t>Auxiliar de Servicio 4HD</t>
  </si>
  <si>
    <t xml:space="preserve"> Francisco Antonio Vargas Canana</t>
  </si>
  <si>
    <t>Médico/a 7HD</t>
  </si>
  <si>
    <t xml:space="preserve">Total </t>
  </si>
  <si>
    <t>Correlativo</t>
  </si>
  <si>
    <t>Total salario</t>
  </si>
  <si>
    <t>Registro de plazas contratadas durante el 2018</t>
  </si>
  <si>
    <t xml:space="preserve">      </t>
  </si>
  <si>
    <t>Salario/Plaza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</si>
</sst>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9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4" fontId="0" fillId="0" borderId="3" xfId="1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44" fontId="0" fillId="0" borderId="3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4" fontId="0" fillId="0" borderId="2" xfId="1" applyFont="1" applyBorder="1" applyAlignment="1">
      <alignment horizontal="center" vertical="center"/>
    </xf>
    <xf numFmtId="44" fontId="0" fillId="0" borderId="3" xfId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4" fontId="2" fillId="0" borderId="1" xfId="1" applyFont="1" applyBorder="1" applyAlignment="1">
      <alignment horizontal="center"/>
    </xf>
    <xf numFmtId="44" fontId="0" fillId="0" borderId="2" xfId="1" applyFont="1" applyBorder="1" applyAlignment="1">
      <alignment horizontal="center" vertical="center"/>
    </xf>
    <xf numFmtId="44" fontId="0" fillId="0" borderId="4" xfId="1" applyFont="1" applyBorder="1" applyAlignment="1">
      <alignment horizontal="center" vertical="center"/>
    </xf>
    <xf numFmtId="44" fontId="0" fillId="0" borderId="3" xfId="1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44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17" fontId="0" fillId="0" borderId="2" xfId="0" applyNumberFormat="1" applyBorder="1" applyAlignment="1">
      <alignment horizontal="center" vertical="center"/>
    </xf>
    <xf numFmtId="17" fontId="0" fillId="0" borderId="4" xfId="0" applyNumberFormat="1" applyBorder="1" applyAlignment="1">
      <alignment horizontal="center" vertical="center"/>
    </xf>
    <xf numFmtId="17" fontId="0" fillId="0" borderId="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4" fontId="0" fillId="0" borderId="8" xfId="1" applyFont="1" applyBorder="1" applyAlignment="1">
      <alignment horizontal="center" vertical="center"/>
    </xf>
    <xf numFmtId="44" fontId="0" fillId="0" borderId="9" xfId="1" applyFont="1" applyBorder="1" applyAlignment="1">
      <alignment horizontal="center" vertical="center"/>
    </xf>
    <xf numFmtId="44" fontId="0" fillId="0" borderId="10" xfId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1"/>
  <sheetViews>
    <sheetView tabSelected="1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H61" sqref="H61"/>
    </sheetView>
  </sheetViews>
  <sheetFormatPr baseColWidth="10" defaultRowHeight="15" x14ac:dyDescent="0.25"/>
  <cols>
    <col min="1" max="1" width="4.85546875" customWidth="1"/>
    <col min="2" max="2" width="9.42578125" style="1" customWidth="1"/>
    <col min="3" max="3" width="21.140625" style="33" customWidth="1"/>
    <col min="4" max="4" width="10" style="1" customWidth="1"/>
    <col min="5" max="5" width="10.5703125" style="1" customWidth="1"/>
    <col min="6" max="6" width="9.5703125" style="1" customWidth="1"/>
    <col min="7" max="7" width="12.140625" style="1" customWidth="1"/>
    <col min="8" max="8" width="36.42578125" style="41" customWidth="1"/>
    <col min="9" max="9" width="12.42578125" style="7" customWidth="1"/>
    <col min="10" max="10" width="32.42578125" style="2" customWidth="1"/>
    <col min="11" max="11" width="12.140625" style="1" customWidth="1"/>
    <col min="12" max="12" width="11.7109375" style="1" hidden="1" customWidth="1"/>
    <col min="13" max="13" width="16.5703125" style="3" customWidth="1"/>
  </cols>
  <sheetData>
    <row r="2" spans="1:13" ht="18.75" x14ac:dyDescent="0.3">
      <c r="A2" t="s">
        <v>126</v>
      </c>
      <c r="B2" s="85" t="s">
        <v>0</v>
      </c>
      <c r="C2" s="85"/>
      <c r="D2" s="85"/>
      <c r="E2" s="85"/>
      <c r="F2" s="85"/>
      <c r="G2" s="85"/>
      <c r="H2" s="86"/>
      <c r="I2" s="85"/>
      <c r="J2" s="85"/>
      <c r="K2" s="85"/>
      <c r="L2" s="85"/>
      <c r="M2" s="85"/>
    </row>
    <row r="3" spans="1:13" ht="18.75" x14ac:dyDescent="0.3">
      <c r="B3" s="85" t="s">
        <v>125</v>
      </c>
      <c r="C3" s="85"/>
      <c r="D3" s="85"/>
      <c r="E3" s="85"/>
      <c r="F3" s="85"/>
      <c r="G3" s="85"/>
      <c r="H3" s="86"/>
      <c r="I3" s="85"/>
      <c r="J3" s="85"/>
      <c r="K3" s="85"/>
      <c r="L3" s="85"/>
      <c r="M3" s="85"/>
    </row>
    <row r="4" spans="1:13" x14ac:dyDescent="0.25">
      <c r="J4" s="4"/>
    </row>
    <row r="5" spans="1:13" ht="36" customHeight="1" x14ac:dyDescent="0.25">
      <c r="A5" s="54" t="s">
        <v>123</v>
      </c>
      <c r="B5" s="71" t="s">
        <v>1</v>
      </c>
      <c r="C5" s="71" t="s">
        <v>2</v>
      </c>
      <c r="D5" s="73" t="s">
        <v>3</v>
      </c>
      <c r="E5" s="74"/>
      <c r="F5" s="73" t="s">
        <v>4</v>
      </c>
      <c r="G5" s="74"/>
      <c r="H5" s="87" t="s">
        <v>5</v>
      </c>
      <c r="I5" s="71" t="s">
        <v>6</v>
      </c>
      <c r="J5" s="71" t="s">
        <v>7</v>
      </c>
      <c r="K5" s="55" t="s">
        <v>127</v>
      </c>
      <c r="L5" s="55" t="s">
        <v>124</v>
      </c>
      <c r="M5" s="71" t="s">
        <v>8</v>
      </c>
    </row>
    <row r="6" spans="1:13" ht="18.75" customHeight="1" x14ac:dyDescent="0.25">
      <c r="A6" s="54"/>
      <c r="B6" s="72"/>
      <c r="C6" s="72"/>
      <c r="D6" s="12" t="s">
        <v>9</v>
      </c>
      <c r="E6" s="12" t="s">
        <v>10</v>
      </c>
      <c r="F6" s="12" t="s">
        <v>11</v>
      </c>
      <c r="G6" s="12" t="s">
        <v>12</v>
      </c>
      <c r="H6" s="88"/>
      <c r="I6" s="72"/>
      <c r="J6" s="72"/>
      <c r="K6" s="56"/>
      <c r="L6" s="56"/>
      <c r="M6" s="72"/>
    </row>
    <row r="7" spans="1:13" ht="48" x14ac:dyDescent="0.25">
      <c r="A7" s="5">
        <v>1</v>
      </c>
      <c r="B7" s="6">
        <v>1</v>
      </c>
      <c r="C7" s="14" t="s">
        <v>20</v>
      </c>
      <c r="D7" s="6"/>
      <c r="E7" s="6" t="s">
        <v>13</v>
      </c>
      <c r="F7" s="6" t="s">
        <v>13</v>
      </c>
      <c r="G7" s="6"/>
      <c r="H7" s="42" t="s">
        <v>21</v>
      </c>
      <c r="I7" s="6">
        <v>3</v>
      </c>
      <c r="J7" s="39" t="s">
        <v>22</v>
      </c>
      <c r="K7" s="16">
        <v>406.7</v>
      </c>
      <c r="L7" s="29">
        <f>K7*B7</f>
        <v>406.7</v>
      </c>
      <c r="M7" s="24" t="s">
        <v>23</v>
      </c>
    </row>
    <row r="8" spans="1:13" ht="48" x14ac:dyDescent="0.25">
      <c r="A8" s="5">
        <v>2</v>
      </c>
      <c r="B8" s="18">
        <v>1</v>
      </c>
      <c r="C8" s="14" t="s">
        <v>16</v>
      </c>
      <c r="D8" s="18" t="s">
        <v>13</v>
      </c>
      <c r="E8" s="18"/>
      <c r="F8" s="18"/>
      <c r="G8" s="18" t="s">
        <v>13</v>
      </c>
      <c r="H8" s="42" t="s">
        <v>28</v>
      </c>
      <c r="I8" s="18">
        <v>3</v>
      </c>
      <c r="J8" s="39" t="s">
        <v>84</v>
      </c>
      <c r="K8" s="19">
        <v>392.4</v>
      </c>
      <c r="L8" s="29">
        <f>K8*B8</f>
        <v>392.4</v>
      </c>
      <c r="M8" s="24" t="s">
        <v>23</v>
      </c>
    </row>
    <row r="9" spans="1:13" ht="48" x14ac:dyDescent="0.25">
      <c r="A9" s="5">
        <v>3</v>
      </c>
      <c r="B9" s="24">
        <v>1</v>
      </c>
      <c r="C9" s="14" t="s">
        <v>108</v>
      </c>
      <c r="D9" s="24" t="s">
        <v>13</v>
      </c>
      <c r="E9" s="24"/>
      <c r="F9" s="24"/>
      <c r="G9" s="24" t="s">
        <v>13</v>
      </c>
      <c r="H9" s="42" t="s">
        <v>15</v>
      </c>
      <c r="I9" s="24">
        <v>3</v>
      </c>
      <c r="J9" s="24" t="s">
        <v>106</v>
      </c>
      <c r="K9" s="26">
        <v>438.6</v>
      </c>
      <c r="L9" s="29">
        <f t="shared" ref="L9:L10" si="0">K9*B9</f>
        <v>438.6</v>
      </c>
      <c r="M9" s="24" t="s">
        <v>23</v>
      </c>
    </row>
    <row r="10" spans="1:13" ht="36" customHeight="1" x14ac:dyDescent="0.25">
      <c r="A10" s="5">
        <v>4</v>
      </c>
      <c r="B10" s="62">
        <v>2</v>
      </c>
      <c r="C10" s="60" t="s">
        <v>109</v>
      </c>
      <c r="D10" s="62" t="s">
        <v>13</v>
      </c>
      <c r="E10" s="62"/>
      <c r="F10" s="62"/>
      <c r="G10" s="62" t="s">
        <v>118</v>
      </c>
      <c r="H10" s="64" t="s">
        <v>110</v>
      </c>
      <c r="I10" s="62">
        <v>12</v>
      </c>
      <c r="J10" s="37" t="s">
        <v>85</v>
      </c>
      <c r="K10" s="51">
        <v>1116.82</v>
      </c>
      <c r="L10" s="51">
        <f t="shared" si="0"/>
        <v>2233.64</v>
      </c>
      <c r="M10" s="62" t="s">
        <v>111</v>
      </c>
    </row>
    <row r="11" spans="1:13" ht="33" customHeight="1" x14ac:dyDescent="0.25">
      <c r="A11" s="5">
        <v>5</v>
      </c>
      <c r="B11" s="63"/>
      <c r="C11" s="61"/>
      <c r="D11" s="63"/>
      <c r="E11" s="63"/>
      <c r="F11" s="63"/>
      <c r="G11" s="63"/>
      <c r="H11" s="65"/>
      <c r="I11" s="63"/>
      <c r="J11" s="37" t="s">
        <v>82</v>
      </c>
      <c r="K11" s="53"/>
      <c r="L11" s="53"/>
      <c r="M11" s="63"/>
    </row>
    <row r="12" spans="1:13" ht="72" x14ac:dyDescent="0.25">
      <c r="A12" s="5">
        <v>6</v>
      </c>
      <c r="B12" s="24">
        <v>1</v>
      </c>
      <c r="C12" s="35" t="s">
        <v>75</v>
      </c>
      <c r="D12" s="24" t="s">
        <v>13</v>
      </c>
      <c r="E12" s="24"/>
      <c r="F12" s="24"/>
      <c r="G12" s="24" t="s">
        <v>13</v>
      </c>
      <c r="H12" s="42" t="s">
        <v>62</v>
      </c>
      <c r="I12" s="24">
        <v>3</v>
      </c>
      <c r="J12" s="39" t="s">
        <v>83</v>
      </c>
      <c r="K12" s="26">
        <v>603.20000000000005</v>
      </c>
      <c r="L12" s="29">
        <f t="shared" ref="L12:L17" si="1">K12*B12</f>
        <v>603.20000000000005</v>
      </c>
      <c r="M12" s="24" t="s">
        <v>111</v>
      </c>
    </row>
    <row r="13" spans="1:13" ht="50.25" customHeight="1" x14ac:dyDescent="0.25">
      <c r="A13" s="5">
        <v>7</v>
      </c>
      <c r="B13" s="23">
        <v>1</v>
      </c>
      <c r="C13" s="40" t="s">
        <v>87</v>
      </c>
      <c r="D13" s="23" t="s">
        <v>13</v>
      </c>
      <c r="E13" s="23"/>
      <c r="F13" s="23"/>
      <c r="G13" s="23" t="s">
        <v>13</v>
      </c>
      <c r="H13" s="43" t="s">
        <v>19</v>
      </c>
      <c r="I13" s="23">
        <v>4</v>
      </c>
      <c r="J13" s="39" t="s">
        <v>86</v>
      </c>
      <c r="K13" s="21">
        <v>434.2</v>
      </c>
      <c r="L13" s="32">
        <f t="shared" si="1"/>
        <v>434.2</v>
      </c>
      <c r="M13" s="23" t="s">
        <v>113</v>
      </c>
    </row>
    <row r="14" spans="1:13" ht="72" x14ac:dyDescent="0.25">
      <c r="A14" s="5">
        <v>8</v>
      </c>
      <c r="B14" s="23">
        <v>1</v>
      </c>
      <c r="C14" s="40" t="s">
        <v>91</v>
      </c>
      <c r="D14" s="23" t="s">
        <v>13</v>
      </c>
      <c r="E14" s="23"/>
      <c r="F14" s="23"/>
      <c r="G14" s="23" t="s">
        <v>13</v>
      </c>
      <c r="H14" s="42" t="s">
        <v>62</v>
      </c>
      <c r="I14" s="23">
        <v>2</v>
      </c>
      <c r="J14" s="39" t="s">
        <v>90</v>
      </c>
      <c r="K14" s="21">
        <v>1116.82</v>
      </c>
      <c r="L14" s="32">
        <f t="shared" si="1"/>
        <v>1116.82</v>
      </c>
      <c r="M14" s="23" t="s">
        <v>113</v>
      </c>
    </row>
    <row r="15" spans="1:13" ht="108" x14ac:dyDescent="0.25">
      <c r="A15" s="5">
        <v>9</v>
      </c>
      <c r="B15" s="23">
        <v>1</v>
      </c>
      <c r="C15" s="34" t="s">
        <v>112</v>
      </c>
      <c r="D15" s="23" t="s">
        <v>13</v>
      </c>
      <c r="E15" s="23"/>
      <c r="F15" s="23" t="s">
        <v>13</v>
      </c>
      <c r="G15" s="23"/>
      <c r="H15" s="43" t="s">
        <v>115</v>
      </c>
      <c r="I15" s="23">
        <v>10</v>
      </c>
      <c r="J15" s="25" t="s">
        <v>92</v>
      </c>
      <c r="K15" s="21">
        <v>605</v>
      </c>
      <c r="L15" s="32">
        <f t="shared" si="1"/>
        <v>605</v>
      </c>
      <c r="M15" s="23" t="s">
        <v>113</v>
      </c>
    </row>
    <row r="16" spans="1:13" ht="108" x14ac:dyDescent="0.25">
      <c r="A16" s="5">
        <v>10</v>
      </c>
      <c r="B16" s="23">
        <v>1</v>
      </c>
      <c r="C16" s="34" t="s">
        <v>112</v>
      </c>
      <c r="D16" s="23" t="s">
        <v>13</v>
      </c>
      <c r="E16" s="23"/>
      <c r="F16" s="23"/>
      <c r="G16" s="23" t="s">
        <v>13</v>
      </c>
      <c r="H16" s="43" t="s">
        <v>115</v>
      </c>
      <c r="I16" s="23">
        <v>5</v>
      </c>
      <c r="J16" s="39" t="s">
        <v>93</v>
      </c>
      <c r="K16" s="21">
        <v>659.7</v>
      </c>
      <c r="L16" s="32">
        <f t="shared" si="1"/>
        <v>659.7</v>
      </c>
      <c r="M16" s="23" t="s">
        <v>113</v>
      </c>
    </row>
    <row r="17" spans="1:13" x14ac:dyDescent="0.25">
      <c r="A17" s="5">
        <v>11</v>
      </c>
      <c r="B17" s="62">
        <v>4</v>
      </c>
      <c r="C17" s="60" t="s">
        <v>89</v>
      </c>
      <c r="D17" s="62" t="s">
        <v>13</v>
      </c>
      <c r="E17" s="62"/>
      <c r="F17" s="62"/>
      <c r="G17" s="62" t="s">
        <v>13</v>
      </c>
      <c r="H17" s="64" t="s">
        <v>53</v>
      </c>
      <c r="I17" s="62">
        <v>29</v>
      </c>
      <c r="J17" s="36" t="s">
        <v>88</v>
      </c>
      <c r="K17" s="51">
        <v>653</v>
      </c>
      <c r="L17" s="51">
        <f t="shared" si="1"/>
        <v>2612</v>
      </c>
      <c r="M17" s="62" t="s">
        <v>113</v>
      </c>
    </row>
    <row r="18" spans="1:13" ht="15" customHeight="1" x14ac:dyDescent="0.25">
      <c r="A18" s="5">
        <v>12</v>
      </c>
      <c r="B18" s="66"/>
      <c r="C18" s="70"/>
      <c r="D18" s="66"/>
      <c r="E18" s="66"/>
      <c r="F18" s="66"/>
      <c r="G18" s="66"/>
      <c r="H18" s="75"/>
      <c r="I18" s="66"/>
      <c r="J18" s="37" t="s">
        <v>94</v>
      </c>
      <c r="K18" s="52"/>
      <c r="L18" s="52"/>
      <c r="M18" s="66"/>
    </row>
    <row r="19" spans="1:13" ht="28.5" customHeight="1" x14ac:dyDescent="0.25">
      <c r="A19" s="5">
        <v>13</v>
      </c>
      <c r="B19" s="66"/>
      <c r="C19" s="70"/>
      <c r="D19" s="66"/>
      <c r="E19" s="66"/>
      <c r="F19" s="66"/>
      <c r="G19" s="66"/>
      <c r="H19" s="75"/>
      <c r="I19" s="66"/>
      <c r="J19" s="37" t="s">
        <v>95</v>
      </c>
      <c r="K19" s="52"/>
      <c r="L19" s="52"/>
      <c r="M19" s="66"/>
    </row>
    <row r="20" spans="1:13" ht="15.75" customHeight="1" x14ac:dyDescent="0.25">
      <c r="A20" s="5">
        <v>14</v>
      </c>
      <c r="B20" s="63"/>
      <c r="C20" s="61"/>
      <c r="D20" s="63"/>
      <c r="E20" s="63"/>
      <c r="F20" s="63"/>
      <c r="G20" s="63"/>
      <c r="H20" s="65"/>
      <c r="I20" s="63"/>
      <c r="J20" s="38" t="s">
        <v>96</v>
      </c>
      <c r="K20" s="53"/>
      <c r="L20" s="53"/>
      <c r="M20" s="63"/>
    </row>
    <row r="21" spans="1:13" ht="84.75" customHeight="1" x14ac:dyDescent="0.25">
      <c r="A21" s="5">
        <v>15</v>
      </c>
      <c r="B21" s="6">
        <v>1</v>
      </c>
      <c r="C21" s="35" t="s">
        <v>24</v>
      </c>
      <c r="D21" s="6"/>
      <c r="E21" s="6" t="s">
        <v>29</v>
      </c>
      <c r="F21" s="6" t="s">
        <v>13</v>
      </c>
      <c r="G21" s="6"/>
      <c r="H21" s="42" t="s">
        <v>25</v>
      </c>
      <c r="I21" s="6">
        <v>3</v>
      </c>
      <c r="J21" s="39" t="s">
        <v>26</v>
      </c>
      <c r="K21" s="16">
        <v>1239</v>
      </c>
      <c r="L21" s="29">
        <f>K21*B21</f>
        <v>1239</v>
      </c>
      <c r="M21" s="24" t="s">
        <v>27</v>
      </c>
    </row>
    <row r="22" spans="1:13" x14ac:dyDescent="0.25">
      <c r="A22" s="5">
        <v>16</v>
      </c>
      <c r="B22" s="58">
        <v>6</v>
      </c>
      <c r="C22" s="60" t="s">
        <v>91</v>
      </c>
      <c r="D22" s="62" t="s">
        <v>13</v>
      </c>
      <c r="E22" s="62"/>
      <c r="F22" s="62"/>
      <c r="G22" s="62" t="s">
        <v>13</v>
      </c>
      <c r="H22" s="64" t="s">
        <v>62</v>
      </c>
      <c r="I22" s="62">
        <v>51</v>
      </c>
      <c r="J22" s="8" t="s">
        <v>97</v>
      </c>
      <c r="K22" s="51">
        <v>1116.82</v>
      </c>
      <c r="L22" s="51">
        <f>K22*B22</f>
        <v>6700.92</v>
      </c>
      <c r="M22" s="62" t="s">
        <v>27</v>
      </c>
    </row>
    <row r="23" spans="1:13" x14ac:dyDescent="0.25">
      <c r="A23" s="5">
        <v>17</v>
      </c>
      <c r="B23" s="89"/>
      <c r="C23" s="70"/>
      <c r="D23" s="66"/>
      <c r="E23" s="66"/>
      <c r="F23" s="66"/>
      <c r="G23" s="66"/>
      <c r="H23" s="75"/>
      <c r="I23" s="66"/>
      <c r="J23" s="9" t="s">
        <v>98</v>
      </c>
      <c r="K23" s="52"/>
      <c r="L23" s="52"/>
      <c r="M23" s="66"/>
    </row>
    <row r="24" spans="1:13" x14ac:dyDescent="0.25">
      <c r="A24" s="5">
        <v>18</v>
      </c>
      <c r="B24" s="89"/>
      <c r="C24" s="70"/>
      <c r="D24" s="66"/>
      <c r="E24" s="66"/>
      <c r="F24" s="66"/>
      <c r="G24" s="66"/>
      <c r="H24" s="75"/>
      <c r="I24" s="66"/>
      <c r="J24" s="9" t="s">
        <v>99</v>
      </c>
      <c r="K24" s="52"/>
      <c r="L24" s="52"/>
      <c r="M24" s="66"/>
    </row>
    <row r="25" spans="1:13" ht="15" customHeight="1" x14ac:dyDescent="0.25">
      <c r="A25" s="5">
        <v>19</v>
      </c>
      <c r="B25" s="89"/>
      <c r="C25" s="70"/>
      <c r="D25" s="66"/>
      <c r="E25" s="66"/>
      <c r="F25" s="66"/>
      <c r="G25" s="66"/>
      <c r="H25" s="75"/>
      <c r="I25" s="66"/>
      <c r="J25" s="9" t="s">
        <v>100</v>
      </c>
      <c r="K25" s="52"/>
      <c r="L25" s="52"/>
      <c r="M25" s="66"/>
    </row>
    <row r="26" spans="1:13" ht="15" customHeight="1" x14ac:dyDescent="0.25">
      <c r="A26" s="5">
        <v>20</v>
      </c>
      <c r="B26" s="89"/>
      <c r="C26" s="70"/>
      <c r="D26" s="66"/>
      <c r="E26" s="66"/>
      <c r="F26" s="66"/>
      <c r="G26" s="66"/>
      <c r="H26" s="75"/>
      <c r="I26" s="66"/>
      <c r="J26" s="9" t="s">
        <v>101</v>
      </c>
      <c r="K26" s="52"/>
      <c r="L26" s="52"/>
      <c r="M26" s="66"/>
    </row>
    <row r="27" spans="1:13" x14ac:dyDescent="0.25">
      <c r="A27" s="5">
        <v>21</v>
      </c>
      <c r="B27" s="89"/>
      <c r="C27" s="70"/>
      <c r="D27" s="66"/>
      <c r="E27" s="66"/>
      <c r="F27" s="66"/>
      <c r="G27" s="66"/>
      <c r="H27" s="75"/>
      <c r="I27" s="66"/>
      <c r="J27" s="9" t="s">
        <v>102</v>
      </c>
      <c r="K27" s="52"/>
      <c r="L27" s="53"/>
      <c r="M27" s="66"/>
    </row>
    <row r="28" spans="1:13" ht="24" customHeight="1" x14ac:dyDescent="0.25">
      <c r="A28" s="5">
        <v>22</v>
      </c>
      <c r="B28" s="58">
        <v>2</v>
      </c>
      <c r="C28" s="60" t="s">
        <v>14</v>
      </c>
      <c r="D28" s="62" t="s">
        <v>13</v>
      </c>
      <c r="E28" s="62"/>
      <c r="F28" s="62"/>
      <c r="G28" s="62" t="s">
        <v>13</v>
      </c>
      <c r="H28" s="64" t="s">
        <v>15</v>
      </c>
      <c r="I28" s="62">
        <v>11</v>
      </c>
      <c r="J28" s="8" t="s">
        <v>103</v>
      </c>
      <c r="K28" s="51">
        <v>438.6</v>
      </c>
      <c r="L28" s="51">
        <f>K28*B28</f>
        <v>877.2</v>
      </c>
      <c r="M28" s="62" t="s">
        <v>27</v>
      </c>
    </row>
    <row r="29" spans="1:13" ht="23.25" customHeight="1" x14ac:dyDescent="0.25">
      <c r="A29" s="5">
        <v>23</v>
      </c>
      <c r="B29" s="59"/>
      <c r="C29" s="61"/>
      <c r="D29" s="63"/>
      <c r="E29" s="63"/>
      <c r="F29" s="63"/>
      <c r="G29" s="63"/>
      <c r="H29" s="65"/>
      <c r="I29" s="63"/>
      <c r="J29" s="10" t="s">
        <v>104</v>
      </c>
      <c r="K29" s="53"/>
      <c r="L29" s="53"/>
      <c r="M29" s="63"/>
    </row>
    <row r="30" spans="1:13" ht="60" x14ac:dyDescent="0.25">
      <c r="A30" s="5">
        <v>24</v>
      </c>
      <c r="B30" s="30">
        <v>1</v>
      </c>
      <c r="C30" s="34" t="s">
        <v>109</v>
      </c>
      <c r="D30" s="28" t="s">
        <v>13</v>
      </c>
      <c r="E30" s="28"/>
      <c r="F30" s="28"/>
      <c r="G30" s="28" t="s">
        <v>13</v>
      </c>
      <c r="H30" s="43" t="s">
        <v>110</v>
      </c>
      <c r="I30" s="28">
        <v>6</v>
      </c>
      <c r="J30" s="37" t="s">
        <v>105</v>
      </c>
      <c r="K30" s="32">
        <v>1116.82</v>
      </c>
      <c r="L30" s="32">
        <f>K30*B30</f>
        <v>1116.82</v>
      </c>
      <c r="M30" s="28" t="s">
        <v>27</v>
      </c>
    </row>
    <row r="31" spans="1:13" ht="84.75" customHeight="1" x14ac:dyDescent="0.25">
      <c r="A31" s="5">
        <v>25</v>
      </c>
      <c r="B31" s="22">
        <v>1</v>
      </c>
      <c r="C31" s="45" t="s">
        <v>114</v>
      </c>
      <c r="D31" s="22" t="s">
        <v>13</v>
      </c>
      <c r="E31" s="22"/>
      <c r="F31" s="22"/>
      <c r="G31" s="22" t="s">
        <v>13</v>
      </c>
      <c r="H31" s="46" t="s">
        <v>116</v>
      </c>
      <c r="I31" s="22">
        <v>3</v>
      </c>
      <c r="J31" s="45" t="s">
        <v>117</v>
      </c>
      <c r="K31" s="20">
        <v>439.7</v>
      </c>
      <c r="L31" s="31">
        <v>439.7</v>
      </c>
      <c r="M31" s="22" t="s">
        <v>27</v>
      </c>
    </row>
    <row r="32" spans="1:13" x14ac:dyDescent="0.25">
      <c r="A32" s="5">
        <v>26</v>
      </c>
      <c r="B32" s="62">
        <v>7</v>
      </c>
      <c r="C32" s="60" t="s">
        <v>119</v>
      </c>
      <c r="D32" s="62" t="s">
        <v>13</v>
      </c>
      <c r="E32" s="62"/>
      <c r="F32" s="62"/>
      <c r="G32" s="62" t="s">
        <v>13</v>
      </c>
      <c r="H32" s="64" t="s">
        <v>28</v>
      </c>
      <c r="I32" s="62">
        <v>13</v>
      </c>
      <c r="J32" s="8" t="s">
        <v>36</v>
      </c>
      <c r="K32" s="51">
        <v>392.4</v>
      </c>
      <c r="L32" s="51">
        <f>K32*B32</f>
        <v>2746.7999999999997</v>
      </c>
      <c r="M32" s="62" t="s">
        <v>38</v>
      </c>
    </row>
    <row r="33" spans="1:13" x14ac:dyDescent="0.25">
      <c r="A33" s="5">
        <v>27</v>
      </c>
      <c r="B33" s="66"/>
      <c r="C33" s="70"/>
      <c r="D33" s="66"/>
      <c r="E33" s="66"/>
      <c r="F33" s="66"/>
      <c r="G33" s="66"/>
      <c r="H33" s="75"/>
      <c r="I33" s="66"/>
      <c r="J33" s="9" t="s">
        <v>30</v>
      </c>
      <c r="K33" s="52"/>
      <c r="L33" s="52"/>
      <c r="M33" s="66"/>
    </row>
    <row r="34" spans="1:13" x14ac:dyDescent="0.25">
      <c r="A34" s="5">
        <v>28</v>
      </c>
      <c r="B34" s="66"/>
      <c r="C34" s="70"/>
      <c r="D34" s="66"/>
      <c r="E34" s="66"/>
      <c r="F34" s="66"/>
      <c r="G34" s="66"/>
      <c r="H34" s="75"/>
      <c r="I34" s="66"/>
      <c r="J34" s="9" t="s">
        <v>31</v>
      </c>
      <c r="K34" s="52"/>
      <c r="L34" s="52"/>
      <c r="M34" s="66"/>
    </row>
    <row r="35" spans="1:13" x14ac:dyDescent="0.25">
      <c r="A35" s="5">
        <v>29</v>
      </c>
      <c r="B35" s="66"/>
      <c r="C35" s="70"/>
      <c r="D35" s="66"/>
      <c r="E35" s="66"/>
      <c r="F35" s="66"/>
      <c r="G35" s="66"/>
      <c r="H35" s="75"/>
      <c r="I35" s="66"/>
      <c r="J35" s="9" t="s">
        <v>32</v>
      </c>
      <c r="K35" s="52"/>
      <c r="L35" s="52"/>
      <c r="M35" s="66"/>
    </row>
    <row r="36" spans="1:13" ht="30" x14ac:dyDescent="0.25">
      <c r="A36" s="5">
        <v>30</v>
      </c>
      <c r="B36" s="66"/>
      <c r="C36" s="70"/>
      <c r="D36" s="66"/>
      <c r="E36" s="66"/>
      <c r="F36" s="66"/>
      <c r="G36" s="66"/>
      <c r="H36" s="75"/>
      <c r="I36" s="66"/>
      <c r="J36" s="9" t="s">
        <v>33</v>
      </c>
      <c r="K36" s="52"/>
      <c r="L36" s="52"/>
      <c r="M36" s="66"/>
    </row>
    <row r="37" spans="1:13" x14ac:dyDescent="0.25">
      <c r="A37" s="5">
        <v>31</v>
      </c>
      <c r="B37" s="66"/>
      <c r="C37" s="70"/>
      <c r="D37" s="66"/>
      <c r="E37" s="66"/>
      <c r="F37" s="66"/>
      <c r="G37" s="66"/>
      <c r="H37" s="75"/>
      <c r="I37" s="66"/>
      <c r="J37" s="9" t="s">
        <v>34</v>
      </c>
      <c r="K37" s="52"/>
      <c r="L37" s="52"/>
      <c r="M37" s="66"/>
    </row>
    <row r="38" spans="1:13" x14ac:dyDescent="0.25">
      <c r="A38" s="5">
        <v>32</v>
      </c>
      <c r="B38" s="63"/>
      <c r="C38" s="61"/>
      <c r="D38" s="63"/>
      <c r="E38" s="63"/>
      <c r="F38" s="63"/>
      <c r="G38" s="63"/>
      <c r="H38" s="65"/>
      <c r="I38" s="63"/>
      <c r="J38" s="10" t="s">
        <v>35</v>
      </c>
      <c r="K38" s="53"/>
      <c r="L38" s="53"/>
      <c r="M38" s="63"/>
    </row>
    <row r="39" spans="1:13" ht="48" x14ac:dyDescent="0.25">
      <c r="A39" s="5">
        <v>33</v>
      </c>
      <c r="B39" s="11">
        <v>1</v>
      </c>
      <c r="C39" s="34" t="s">
        <v>14</v>
      </c>
      <c r="D39" s="11" t="s">
        <v>13</v>
      </c>
      <c r="E39" s="11"/>
      <c r="F39" s="11"/>
      <c r="G39" s="11" t="s">
        <v>13</v>
      </c>
      <c r="H39" s="43" t="s">
        <v>15</v>
      </c>
      <c r="I39" s="11">
        <v>4</v>
      </c>
      <c r="J39" s="17" t="s">
        <v>37</v>
      </c>
      <c r="K39" s="15">
        <v>438.6</v>
      </c>
      <c r="L39" s="32">
        <v>438.6</v>
      </c>
      <c r="M39" s="11" t="s">
        <v>38</v>
      </c>
    </row>
    <row r="40" spans="1:13" x14ac:dyDescent="0.25">
      <c r="A40" s="5">
        <v>34</v>
      </c>
      <c r="B40" s="62">
        <v>4</v>
      </c>
      <c r="C40" s="60" t="s">
        <v>46</v>
      </c>
      <c r="D40" s="62" t="s">
        <v>13</v>
      </c>
      <c r="E40" s="62"/>
      <c r="F40" s="62"/>
      <c r="G40" s="62" t="s">
        <v>13</v>
      </c>
      <c r="H40" s="64" t="s">
        <v>19</v>
      </c>
      <c r="I40" s="79">
        <v>14</v>
      </c>
      <c r="J40" s="8" t="s">
        <v>39</v>
      </c>
      <c r="K40" s="82">
        <f>189.75+40</f>
        <v>229.75</v>
      </c>
      <c r="L40" s="51">
        <f>K40*B40</f>
        <v>919</v>
      </c>
      <c r="M40" s="76" t="s">
        <v>38</v>
      </c>
    </row>
    <row r="41" spans="1:13" x14ac:dyDescent="0.25">
      <c r="A41" s="5">
        <v>35</v>
      </c>
      <c r="B41" s="66"/>
      <c r="C41" s="70"/>
      <c r="D41" s="66"/>
      <c r="E41" s="66"/>
      <c r="F41" s="66"/>
      <c r="G41" s="66"/>
      <c r="H41" s="75"/>
      <c r="I41" s="80"/>
      <c r="J41" s="9" t="s">
        <v>40</v>
      </c>
      <c r="K41" s="83"/>
      <c r="L41" s="52"/>
      <c r="M41" s="77"/>
    </row>
    <row r="42" spans="1:13" x14ac:dyDescent="0.25">
      <c r="A42" s="5">
        <v>36</v>
      </c>
      <c r="B42" s="66"/>
      <c r="C42" s="70"/>
      <c r="D42" s="66"/>
      <c r="E42" s="66"/>
      <c r="F42" s="66"/>
      <c r="G42" s="66"/>
      <c r="H42" s="75"/>
      <c r="I42" s="80"/>
      <c r="J42" s="9" t="s">
        <v>41</v>
      </c>
      <c r="K42" s="83"/>
      <c r="L42" s="52"/>
      <c r="M42" s="77"/>
    </row>
    <row r="43" spans="1:13" ht="30" x14ac:dyDescent="0.25">
      <c r="A43" s="5">
        <v>37</v>
      </c>
      <c r="B43" s="63"/>
      <c r="C43" s="61"/>
      <c r="D43" s="63"/>
      <c r="E43" s="63"/>
      <c r="F43" s="63"/>
      <c r="G43" s="63"/>
      <c r="H43" s="65"/>
      <c r="I43" s="81"/>
      <c r="J43" s="10" t="s">
        <v>42</v>
      </c>
      <c r="K43" s="84"/>
      <c r="L43" s="53"/>
      <c r="M43" s="78"/>
    </row>
    <row r="44" spans="1:13" x14ac:dyDescent="0.25">
      <c r="A44" s="5">
        <v>38</v>
      </c>
      <c r="B44" s="62">
        <v>3</v>
      </c>
      <c r="C44" s="60" t="s">
        <v>18</v>
      </c>
      <c r="D44" s="62" t="s">
        <v>13</v>
      </c>
      <c r="E44" s="62"/>
      <c r="F44" s="62"/>
      <c r="G44" s="62" t="s">
        <v>13</v>
      </c>
      <c r="H44" s="64" t="s">
        <v>19</v>
      </c>
      <c r="I44" s="62">
        <v>8</v>
      </c>
      <c r="J44" s="8" t="s">
        <v>43</v>
      </c>
      <c r="K44" s="51">
        <v>434.2</v>
      </c>
      <c r="L44" s="51">
        <f>K44*B44</f>
        <v>1302.5999999999999</v>
      </c>
      <c r="M44" s="76" t="s">
        <v>38</v>
      </c>
    </row>
    <row r="45" spans="1:13" ht="28.5" customHeight="1" x14ac:dyDescent="0.25">
      <c r="A45" s="5">
        <v>39</v>
      </c>
      <c r="B45" s="66"/>
      <c r="C45" s="70"/>
      <c r="D45" s="66"/>
      <c r="E45" s="66"/>
      <c r="F45" s="66"/>
      <c r="G45" s="66"/>
      <c r="H45" s="75"/>
      <c r="I45" s="66"/>
      <c r="J45" s="9" t="s">
        <v>44</v>
      </c>
      <c r="K45" s="52"/>
      <c r="L45" s="52"/>
      <c r="M45" s="77"/>
    </row>
    <row r="46" spans="1:13" ht="27" customHeight="1" x14ac:dyDescent="0.25">
      <c r="A46" s="5">
        <v>40</v>
      </c>
      <c r="B46" s="63"/>
      <c r="C46" s="61"/>
      <c r="D46" s="63"/>
      <c r="E46" s="63"/>
      <c r="F46" s="63"/>
      <c r="G46" s="63"/>
      <c r="H46" s="65"/>
      <c r="I46" s="63"/>
      <c r="J46" s="10" t="s">
        <v>45</v>
      </c>
      <c r="K46" s="53"/>
      <c r="L46" s="53"/>
      <c r="M46" s="78"/>
    </row>
    <row r="47" spans="1:13" x14ac:dyDescent="0.25">
      <c r="A47" s="5">
        <v>41</v>
      </c>
      <c r="B47" s="62">
        <v>5</v>
      </c>
      <c r="C47" s="60" t="s">
        <v>52</v>
      </c>
      <c r="D47" s="62" t="s">
        <v>13</v>
      </c>
      <c r="E47" s="62"/>
      <c r="F47" s="62"/>
      <c r="G47" s="62" t="s">
        <v>13</v>
      </c>
      <c r="H47" s="64" t="s">
        <v>53</v>
      </c>
      <c r="I47" s="62">
        <v>12</v>
      </c>
      <c r="J47" s="8" t="s">
        <v>47</v>
      </c>
      <c r="K47" s="51">
        <f>297+40</f>
        <v>337</v>
      </c>
      <c r="L47" s="51">
        <f>K47*B47</f>
        <v>1685</v>
      </c>
      <c r="M47" s="62" t="s">
        <v>38</v>
      </c>
    </row>
    <row r="48" spans="1:13" x14ac:dyDescent="0.25">
      <c r="A48" s="5">
        <v>42</v>
      </c>
      <c r="B48" s="66"/>
      <c r="C48" s="70"/>
      <c r="D48" s="66"/>
      <c r="E48" s="66"/>
      <c r="F48" s="66"/>
      <c r="G48" s="66"/>
      <c r="H48" s="75"/>
      <c r="I48" s="66"/>
      <c r="J48" s="9" t="s">
        <v>48</v>
      </c>
      <c r="K48" s="52"/>
      <c r="L48" s="52"/>
      <c r="M48" s="66"/>
    </row>
    <row r="49" spans="1:13" x14ac:dyDescent="0.25">
      <c r="A49" s="5">
        <v>43</v>
      </c>
      <c r="B49" s="66"/>
      <c r="C49" s="70"/>
      <c r="D49" s="66"/>
      <c r="E49" s="66"/>
      <c r="F49" s="66"/>
      <c r="G49" s="66"/>
      <c r="H49" s="75"/>
      <c r="I49" s="66"/>
      <c r="J49" s="9" t="s">
        <v>49</v>
      </c>
      <c r="K49" s="52"/>
      <c r="L49" s="52"/>
      <c r="M49" s="66"/>
    </row>
    <row r="50" spans="1:13" x14ac:dyDescent="0.25">
      <c r="A50" s="5">
        <v>44</v>
      </c>
      <c r="B50" s="66"/>
      <c r="C50" s="70"/>
      <c r="D50" s="66"/>
      <c r="E50" s="66"/>
      <c r="F50" s="66"/>
      <c r="G50" s="66"/>
      <c r="H50" s="75"/>
      <c r="I50" s="66"/>
      <c r="J50" s="9" t="s">
        <v>50</v>
      </c>
      <c r="K50" s="52"/>
      <c r="L50" s="52"/>
      <c r="M50" s="66"/>
    </row>
    <row r="51" spans="1:13" x14ac:dyDescent="0.25">
      <c r="A51" s="5">
        <v>45</v>
      </c>
      <c r="B51" s="63"/>
      <c r="C51" s="61"/>
      <c r="D51" s="63"/>
      <c r="E51" s="63"/>
      <c r="F51" s="63"/>
      <c r="G51" s="63"/>
      <c r="H51" s="65"/>
      <c r="I51" s="63"/>
      <c r="J51" s="9" t="s">
        <v>51</v>
      </c>
      <c r="K51" s="53"/>
      <c r="L51" s="53"/>
      <c r="M51" s="63"/>
    </row>
    <row r="52" spans="1:13" ht="12.75" customHeight="1" x14ac:dyDescent="0.25">
      <c r="A52" s="5">
        <v>46</v>
      </c>
      <c r="B52" s="57">
        <v>9</v>
      </c>
      <c r="C52" s="69" t="s">
        <v>75</v>
      </c>
      <c r="D52" s="57" t="s">
        <v>13</v>
      </c>
      <c r="E52" s="62"/>
      <c r="F52" s="57"/>
      <c r="G52" s="57" t="s">
        <v>13</v>
      </c>
      <c r="H52" s="67" t="s">
        <v>62</v>
      </c>
      <c r="I52" s="57">
        <v>35</v>
      </c>
      <c r="J52" s="8" t="s">
        <v>54</v>
      </c>
      <c r="K52" s="68">
        <v>603.20000000000005</v>
      </c>
      <c r="L52" s="51">
        <f>B52*K52</f>
        <v>5428.8</v>
      </c>
      <c r="M52" s="57" t="s">
        <v>38</v>
      </c>
    </row>
    <row r="53" spans="1:13" x14ac:dyDescent="0.25">
      <c r="A53" s="5">
        <v>47</v>
      </c>
      <c r="B53" s="57"/>
      <c r="C53" s="69"/>
      <c r="D53" s="57"/>
      <c r="E53" s="66"/>
      <c r="F53" s="57"/>
      <c r="G53" s="57"/>
      <c r="H53" s="67"/>
      <c r="I53" s="57"/>
      <c r="J53" s="9" t="s">
        <v>55</v>
      </c>
      <c r="K53" s="68"/>
      <c r="L53" s="52"/>
      <c r="M53" s="57"/>
    </row>
    <row r="54" spans="1:13" x14ac:dyDescent="0.25">
      <c r="A54" s="5">
        <v>48</v>
      </c>
      <c r="B54" s="57"/>
      <c r="C54" s="69"/>
      <c r="D54" s="57"/>
      <c r="E54" s="66"/>
      <c r="F54" s="57"/>
      <c r="G54" s="57"/>
      <c r="H54" s="67"/>
      <c r="I54" s="57"/>
      <c r="J54" s="9" t="s">
        <v>56</v>
      </c>
      <c r="K54" s="68"/>
      <c r="L54" s="52"/>
      <c r="M54" s="57"/>
    </row>
    <row r="55" spans="1:13" ht="30" x14ac:dyDescent="0.25">
      <c r="A55" s="5">
        <v>49</v>
      </c>
      <c r="B55" s="57"/>
      <c r="C55" s="69"/>
      <c r="D55" s="57"/>
      <c r="E55" s="66"/>
      <c r="F55" s="57"/>
      <c r="G55" s="57"/>
      <c r="H55" s="67"/>
      <c r="I55" s="57"/>
      <c r="J55" s="9" t="s">
        <v>57</v>
      </c>
      <c r="K55" s="68"/>
      <c r="L55" s="52"/>
      <c r="M55" s="57"/>
    </row>
    <row r="56" spans="1:13" ht="30" x14ac:dyDescent="0.25">
      <c r="A56" s="5">
        <v>50</v>
      </c>
      <c r="B56" s="57"/>
      <c r="C56" s="69"/>
      <c r="D56" s="57"/>
      <c r="E56" s="66"/>
      <c r="F56" s="57"/>
      <c r="G56" s="57"/>
      <c r="H56" s="67"/>
      <c r="I56" s="57"/>
      <c r="J56" s="9" t="s">
        <v>77</v>
      </c>
      <c r="K56" s="68"/>
      <c r="L56" s="52"/>
      <c r="M56" s="57"/>
    </row>
    <row r="57" spans="1:13" ht="27" customHeight="1" x14ac:dyDescent="0.25">
      <c r="A57" s="5">
        <v>51</v>
      </c>
      <c r="B57" s="57"/>
      <c r="C57" s="69"/>
      <c r="D57" s="57"/>
      <c r="E57" s="66"/>
      <c r="F57" s="57"/>
      <c r="G57" s="57"/>
      <c r="H57" s="67"/>
      <c r="I57" s="57"/>
      <c r="J57" s="9" t="s">
        <v>58</v>
      </c>
      <c r="K57" s="68"/>
      <c r="L57" s="52"/>
      <c r="M57" s="57"/>
    </row>
    <row r="58" spans="1:13" x14ac:dyDescent="0.25">
      <c r="A58" s="5">
        <v>52</v>
      </c>
      <c r="B58" s="57"/>
      <c r="C58" s="69"/>
      <c r="D58" s="57"/>
      <c r="E58" s="66"/>
      <c r="F58" s="57"/>
      <c r="G58" s="57"/>
      <c r="H58" s="67"/>
      <c r="I58" s="57"/>
      <c r="J58" s="9" t="s">
        <v>59</v>
      </c>
      <c r="K58" s="68"/>
      <c r="L58" s="52"/>
      <c r="M58" s="57"/>
    </row>
    <row r="59" spans="1:13" ht="20.25" customHeight="1" x14ac:dyDescent="0.25">
      <c r="A59" s="5">
        <v>53</v>
      </c>
      <c r="B59" s="57"/>
      <c r="C59" s="69"/>
      <c r="D59" s="57"/>
      <c r="E59" s="66"/>
      <c r="F59" s="57"/>
      <c r="G59" s="57"/>
      <c r="H59" s="67"/>
      <c r="I59" s="57"/>
      <c r="J59" s="9" t="s">
        <v>60</v>
      </c>
      <c r="K59" s="68"/>
      <c r="L59" s="52"/>
      <c r="M59" s="57"/>
    </row>
    <row r="60" spans="1:13" ht="27.75" customHeight="1" x14ac:dyDescent="0.25">
      <c r="A60" s="5">
        <v>54</v>
      </c>
      <c r="B60" s="57"/>
      <c r="C60" s="69"/>
      <c r="D60" s="57"/>
      <c r="E60" s="63"/>
      <c r="F60" s="57"/>
      <c r="G60" s="57"/>
      <c r="H60" s="67"/>
      <c r="I60" s="57"/>
      <c r="J60" s="10" t="s">
        <v>61</v>
      </c>
      <c r="K60" s="68"/>
      <c r="L60" s="53"/>
      <c r="M60" s="57"/>
    </row>
    <row r="61" spans="1:13" ht="60" x14ac:dyDescent="0.25">
      <c r="A61" s="5">
        <v>55</v>
      </c>
      <c r="B61" s="6">
        <v>1</v>
      </c>
      <c r="C61" s="35" t="s">
        <v>63</v>
      </c>
      <c r="D61" s="6"/>
      <c r="E61" s="6" t="s">
        <v>13</v>
      </c>
      <c r="F61" s="6" t="s">
        <v>13</v>
      </c>
      <c r="G61" s="6"/>
      <c r="H61" s="42" t="s">
        <v>17</v>
      </c>
      <c r="I61" s="6">
        <v>2</v>
      </c>
      <c r="J61" s="14" t="s">
        <v>64</v>
      </c>
      <c r="K61" s="16">
        <v>1056.82</v>
      </c>
      <c r="L61" s="29">
        <v>1056.82</v>
      </c>
      <c r="M61" s="6" t="s">
        <v>38</v>
      </c>
    </row>
    <row r="62" spans="1:13" ht="27" customHeight="1" x14ac:dyDescent="0.25">
      <c r="A62" s="5">
        <v>56</v>
      </c>
      <c r="B62" s="57">
        <v>4</v>
      </c>
      <c r="C62" s="69" t="s">
        <v>65</v>
      </c>
      <c r="D62" s="57" t="s">
        <v>13</v>
      </c>
      <c r="E62" s="57"/>
      <c r="F62" s="57"/>
      <c r="G62" s="57" t="s">
        <v>13</v>
      </c>
      <c r="H62" s="67" t="s">
        <v>66</v>
      </c>
      <c r="I62" s="57">
        <v>7</v>
      </c>
      <c r="J62" s="8" t="s">
        <v>67</v>
      </c>
      <c r="K62" s="68">
        <v>432</v>
      </c>
      <c r="L62" s="51">
        <f>K62*B62</f>
        <v>1728</v>
      </c>
      <c r="M62" s="57" t="s">
        <v>38</v>
      </c>
    </row>
    <row r="63" spans="1:13" ht="27.75" customHeight="1" x14ac:dyDescent="0.25">
      <c r="A63" s="5">
        <v>57</v>
      </c>
      <c r="B63" s="57"/>
      <c r="C63" s="69"/>
      <c r="D63" s="57"/>
      <c r="E63" s="57"/>
      <c r="F63" s="57"/>
      <c r="G63" s="57"/>
      <c r="H63" s="67"/>
      <c r="I63" s="57"/>
      <c r="J63" s="9" t="s">
        <v>68</v>
      </c>
      <c r="K63" s="68"/>
      <c r="L63" s="52"/>
      <c r="M63" s="57"/>
    </row>
    <row r="64" spans="1:13" x14ac:dyDescent="0.25">
      <c r="A64" s="5">
        <v>58</v>
      </c>
      <c r="B64" s="57"/>
      <c r="C64" s="69"/>
      <c r="D64" s="57"/>
      <c r="E64" s="57"/>
      <c r="F64" s="57"/>
      <c r="G64" s="57"/>
      <c r="H64" s="67"/>
      <c r="I64" s="57"/>
      <c r="J64" s="9" t="s">
        <v>69</v>
      </c>
      <c r="K64" s="68"/>
      <c r="L64" s="52"/>
      <c r="M64" s="57"/>
    </row>
    <row r="65" spans="1:13" x14ac:dyDescent="0.25">
      <c r="A65" s="5">
        <v>59</v>
      </c>
      <c r="B65" s="57"/>
      <c r="C65" s="69"/>
      <c r="D65" s="57"/>
      <c r="E65" s="57"/>
      <c r="F65" s="57"/>
      <c r="G65" s="57"/>
      <c r="H65" s="67"/>
      <c r="I65" s="57"/>
      <c r="J65" s="10" t="s">
        <v>70</v>
      </c>
      <c r="K65" s="68"/>
      <c r="L65" s="53"/>
      <c r="M65" s="57"/>
    </row>
    <row r="66" spans="1:13" ht="60" x14ac:dyDescent="0.25">
      <c r="A66" s="5">
        <v>60</v>
      </c>
      <c r="B66" s="6">
        <v>1</v>
      </c>
      <c r="C66" s="35" t="s">
        <v>71</v>
      </c>
      <c r="D66" s="6"/>
      <c r="E66" s="6" t="s">
        <v>29</v>
      </c>
      <c r="F66" s="6"/>
      <c r="G66" s="6" t="s">
        <v>13</v>
      </c>
      <c r="H66" s="42" t="s">
        <v>80</v>
      </c>
      <c r="I66" s="6">
        <v>4</v>
      </c>
      <c r="J66" s="13" t="s">
        <v>73</v>
      </c>
      <c r="K66" s="16">
        <v>500</v>
      </c>
      <c r="L66" s="29">
        <v>500</v>
      </c>
      <c r="M66" s="6" t="s">
        <v>38</v>
      </c>
    </row>
    <row r="67" spans="1:13" ht="84" x14ac:dyDescent="0.25">
      <c r="A67" s="5">
        <v>61</v>
      </c>
      <c r="B67" s="6">
        <v>1</v>
      </c>
      <c r="C67" s="35" t="s">
        <v>72</v>
      </c>
      <c r="D67" s="6"/>
      <c r="E67" s="6" t="s">
        <v>13</v>
      </c>
      <c r="F67" s="6"/>
      <c r="G67" s="6" t="s">
        <v>13</v>
      </c>
      <c r="H67" s="41" t="s">
        <v>81</v>
      </c>
      <c r="I67" s="6">
        <v>3</v>
      </c>
      <c r="J67" s="13" t="s">
        <v>74</v>
      </c>
      <c r="K67" s="16">
        <v>707</v>
      </c>
      <c r="L67" s="29">
        <v>707</v>
      </c>
      <c r="M67" s="6" t="s">
        <v>38</v>
      </c>
    </row>
    <row r="68" spans="1:13" ht="48" x14ac:dyDescent="0.25">
      <c r="A68" s="5">
        <v>62</v>
      </c>
      <c r="B68" s="27">
        <v>1</v>
      </c>
      <c r="C68" s="39" t="s">
        <v>16</v>
      </c>
      <c r="D68" s="27" t="s">
        <v>13</v>
      </c>
      <c r="E68" s="27"/>
      <c r="F68" s="27"/>
      <c r="G68" s="27" t="s">
        <v>13</v>
      </c>
      <c r="H68" s="44" t="s">
        <v>28</v>
      </c>
      <c r="I68" s="27">
        <v>3</v>
      </c>
      <c r="J68" s="25" t="s">
        <v>107</v>
      </c>
      <c r="K68" s="29">
        <v>392.4</v>
      </c>
      <c r="L68" s="29">
        <v>392.4</v>
      </c>
      <c r="M68" s="27" t="s">
        <v>38</v>
      </c>
    </row>
    <row r="69" spans="1:13" ht="72" x14ac:dyDescent="0.25">
      <c r="A69" s="5">
        <v>63</v>
      </c>
      <c r="B69" s="6">
        <v>1</v>
      </c>
      <c r="C69" s="35" t="s">
        <v>121</v>
      </c>
      <c r="D69" s="6" t="s">
        <v>13</v>
      </c>
      <c r="E69" s="6"/>
      <c r="F69" s="6"/>
      <c r="G69" s="6" t="s">
        <v>13</v>
      </c>
      <c r="H69" s="42" t="s">
        <v>62</v>
      </c>
      <c r="I69" s="6">
        <v>4</v>
      </c>
      <c r="J69" s="13" t="s">
        <v>120</v>
      </c>
      <c r="K69" s="16">
        <v>924.7</v>
      </c>
      <c r="L69" s="29">
        <v>924.7</v>
      </c>
      <c r="M69" s="6" t="s">
        <v>79</v>
      </c>
    </row>
    <row r="70" spans="1:13" ht="72" x14ac:dyDescent="0.25">
      <c r="A70" s="5">
        <v>64</v>
      </c>
      <c r="B70" s="6">
        <v>1</v>
      </c>
      <c r="C70" s="35" t="s">
        <v>76</v>
      </c>
      <c r="D70" s="6" t="s">
        <v>13</v>
      </c>
      <c r="E70" s="6"/>
      <c r="F70" s="6"/>
      <c r="G70" s="6" t="s">
        <v>13</v>
      </c>
      <c r="H70" s="42" t="s">
        <v>62</v>
      </c>
      <c r="I70" s="6">
        <v>3</v>
      </c>
      <c r="J70" s="13" t="s">
        <v>78</v>
      </c>
      <c r="K70" s="16">
        <v>410.3</v>
      </c>
      <c r="L70" s="29">
        <v>410.3</v>
      </c>
      <c r="M70" s="6" t="s">
        <v>79</v>
      </c>
    </row>
    <row r="71" spans="1:13" x14ac:dyDescent="0.25">
      <c r="A71" s="47" t="s">
        <v>122</v>
      </c>
      <c r="B71" s="12">
        <f>SUM(B7:B70)</f>
        <v>64</v>
      </c>
      <c r="C71" s="48"/>
      <c r="D71" s="12">
        <f>COUNTIF($D$7:$D$70,"X")</f>
        <v>23</v>
      </c>
      <c r="E71" s="12">
        <f>COUNTIF($E$7:$E$70,"X")</f>
        <v>3</v>
      </c>
      <c r="F71" s="12">
        <f>COUNTIF($F$7:$F$70,"X")</f>
        <v>4</v>
      </c>
      <c r="G71" s="12">
        <f>COUNTIF($G$7:$G$70,"X")</f>
        <v>24</v>
      </c>
      <c r="H71" s="49"/>
      <c r="I71" s="47">
        <f>SUM(I7:I70)</f>
        <v>260</v>
      </c>
      <c r="J71" s="47"/>
      <c r="K71" s="50">
        <f t="shared" ref="K71:L71" si="2">SUM(K7:K70)</f>
        <v>17635.75</v>
      </c>
      <c r="L71" s="50">
        <f t="shared" si="2"/>
        <v>38115.919999999998</v>
      </c>
      <c r="M71" s="5"/>
    </row>
  </sheetData>
  <sheetProtection algorithmName="SHA-512" hashValue="lj1FFNDMvOgLM9bEF9eDBTYWzXBR//6OLtOylBJWy/lKZkfoPhhjhtR7rZu2NW9MsptTlPUCqbgMttGinCv70w==" saltValue="VoEYJmZ1oI5paGJ68r+fKA==" spinCount="100000" sheet="1" objects="1" scenarios="1"/>
  <mergeCells count="123">
    <mergeCell ref="D22:D27"/>
    <mergeCell ref="E22:E27"/>
    <mergeCell ref="F22:F27"/>
    <mergeCell ref="B2:M2"/>
    <mergeCell ref="B3:M3"/>
    <mergeCell ref="H5:H6"/>
    <mergeCell ref="I5:I6"/>
    <mergeCell ref="F32:F38"/>
    <mergeCell ref="G32:G38"/>
    <mergeCell ref="B32:B38"/>
    <mergeCell ref="H32:H38"/>
    <mergeCell ref="I32:I38"/>
    <mergeCell ref="D5:E5"/>
    <mergeCell ref="B10:B11"/>
    <mergeCell ref="C10:C11"/>
    <mergeCell ref="D10:D11"/>
    <mergeCell ref="E10:E11"/>
    <mergeCell ref="K28:K29"/>
    <mergeCell ref="M28:M29"/>
    <mergeCell ref="K10:K11"/>
    <mergeCell ref="M10:M11"/>
    <mergeCell ref="B17:B20"/>
    <mergeCell ref="C17:C20"/>
    <mergeCell ref="D17:D20"/>
    <mergeCell ref="E17:E20"/>
    <mergeCell ref="F17:F20"/>
    <mergeCell ref="G17:G20"/>
    <mergeCell ref="C5:C6"/>
    <mergeCell ref="B5:B6"/>
    <mergeCell ref="B44:B46"/>
    <mergeCell ref="C44:C46"/>
    <mergeCell ref="D44:D46"/>
    <mergeCell ref="E44:E46"/>
    <mergeCell ref="F44:F46"/>
    <mergeCell ref="K32:K38"/>
    <mergeCell ref="M32:M38"/>
    <mergeCell ref="H17:H20"/>
    <mergeCell ref="I17:I20"/>
    <mergeCell ref="K17:K20"/>
    <mergeCell ref="M17:M20"/>
    <mergeCell ref="F10:F11"/>
    <mergeCell ref="G10:G11"/>
    <mergeCell ref="H10:H11"/>
    <mergeCell ref="I10:I11"/>
    <mergeCell ref="G22:G27"/>
    <mergeCell ref="H22:H27"/>
    <mergeCell ref="I22:I27"/>
    <mergeCell ref="K22:K27"/>
    <mergeCell ref="M22:M27"/>
    <mergeCell ref="B22:B27"/>
    <mergeCell ref="C22:C27"/>
    <mergeCell ref="H47:H51"/>
    <mergeCell ref="I47:I51"/>
    <mergeCell ref="H40:H43"/>
    <mergeCell ref="I40:I43"/>
    <mergeCell ref="K40:K43"/>
    <mergeCell ref="M40:M43"/>
    <mergeCell ref="L47:L51"/>
    <mergeCell ref="G44:G46"/>
    <mergeCell ref="B40:B43"/>
    <mergeCell ref="C40:C43"/>
    <mergeCell ref="D40:D43"/>
    <mergeCell ref="E40:E43"/>
    <mergeCell ref="F40:F43"/>
    <mergeCell ref="G40:G43"/>
    <mergeCell ref="B47:B51"/>
    <mergeCell ref="C32:C38"/>
    <mergeCell ref="D32:D38"/>
    <mergeCell ref="E32:E38"/>
    <mergeCell ref="M62:M65"/>
    <mergeCell ref="J5:J6"/>
    <mergeCell ref="K5:K6"/>
    <mergeCell ref="M5:M6"/>
    <mergeCell ref="F5:G5"/>
    <mergeCell ref="K52:K60"/>
    <mergeCell ref="M52:M60"/>
    <mergeCell ref="I52:I60"/>
    <mergeCell ref="H52:H60"/>
    <mergeCell ref="G52:G60"/>
    <mergeCell ref="F52:F60"/>
    <mergeCell ref="G47:G51"/>
    <mergeCell ref="F47:F51"/>
    <mergeCell ref="H44:H46"/>
    <mergeCell ref="I44:I46"/>
    <mergeCell ref="K44:K46"/>
    <mergeCell ref="B62:B65"/>
    <mergeCell ref="M44:M46"/>
    <mergeCell ref="K47:K51"/>
    <mergeCell ref="M47:M51"/>
    <mergeCell ref="D62:D65"/>
    <mergeCell ref="E62:E65"/>
    <mergeCell ref="F62:F65"/>
    <mergeCell ref="G62:G65"/>
    <mergeCell ref="C62:C65"/>
    <mergeCell ref="D52:D60"/>
    <mergeCell ref="C52:C60"/>
    <mergeCell ref="E47:E51"/>
    <mergeCell ref="D47:D51"/>
    <mergeCell ref="C47:C51"/>
    <mergeCell ref="L52:L60"/>
    <mergeCell ref="L62:L65"/>
    <mergeCell ref="L17:L20"/>
    <mergeCell ref="A5:A6"/>
    <mergeCell ref="L5:L6"/>
    <mergeCell ref="L10:L11"/>
    <mergeCell ref="L22:L27"/>
    <mergeCell ref="L28:L29"/>
    <mergeCell ref="L32:L38"/>
    <mergeCell ref="L40:L43"/>
    <mergeCell ref="L44:L46"/>
    <mergeCell ref="B52:B60"/>
    <mergeCell ref="B28:B29"/>
    <mergeCell ref="C28:C29"/>
    <mergeCell ref="D28:D29"/>
    <mergeCell ref="E28:E29"/>
    <mergeCell ref="F28:F29"/>
    <mergeCell ref="G28:G29"/>
    <mergeCell ref="H28:H29"/>
    <mergeCell ref="I28:I29"/>
    <mergeCell ref="E52:E60"/>
    <mergeCell ref="H62:H65"/>
    <mergeCell ref="I62:I65"/>
    <mergeCell ref="K62:K65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junio-2018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Melendez</dc:creator>
  <cp:lastModifiedBy>Marta Arevalo</cp:lastModifiedBy>
  <dcterms:created xsi:type="dcterms:W3CDTF">2018-06-18T15:32:28Z</dcterms:created>
  <dcterms:modified xsi:type="dcterms:W3CDTF">2018-07-02T19:41:44Z</dcterms:modified>
</cp:coreProperties>
</file>