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sp19\Desktop\ACTIVO FIJO AL 31 DE DICIEMBRE DE 2018\"/>
    </mc:Choice>
  </mc:AlternateContent>
  <bookViews>
    <workbookView xWindow="-2235" yWindow="1230" windowWidth="19440" windowHeight="7485" firstSheet="1" activeTab="1"/>
  </bookViews>
  <sheets>
    <sheet name="INFORMA AL 2014" sheetId="17" r:id="rId1"/>
    <sheet name="al 31122018 oden por fecha " sheetId="18" r:id="rId2"/>
  </sheets>
  <definedNames>
    <definedName name="_xlnm.Print_Area" localSheetId="1">'al 31122018 oden por fecha '!$A$1:$J$946</definedName>
    <definedName name="_xlnm.Print_Area" localSheetId="0">'INFORMA AL 2014'!$A$1:$J$811</definedName>
    <definedName name="_xlnm.Print_Titles" localSheetId="1">'al 31122018 oden por fecha '!$5:$5</definedName>
    <definedName name="_xlnm.Print_Titles" localSheetId="0">'INFORMA AL 2014'!$4:$4</definedName>
  </definedNames>
  <calcPr calcId="152511"/>
</workbook>
</file>

<file path=xl/calcChain.xml><?xml version="1.0" encoding="utf-8"?>
<calcChain xmlns="http://schemas.openxmlformats.org/spreadsheetml/2006/main">
  <c r="C899" i="18" l="1"/>
  <c r="C870" i="18"/>
  <c r="C855" i="18"/>
  <c r="C816" i="18"/>
  <c r="C609" i="18" l="1"/>
  <c r="C471" i="18"/>
  <c r="C465" i="18"/>
  <c r="C459" i="18"/>
  <c r="C453" i="18"/>
  <c r="C447" i="18"/>
  <c r="C441" i="18"/>
  <c r="C435" i="18"/>
  <c r="C429" i="18"/>
  <c r="C423" i="18"/>
  <c r="C417" i="18"/>
  <c r="C411" i="18"/>
  <c r="C405" i="18"/>
  <c r="C399" i="18"/>
  <c r="C393" i="18"/>
  <c r="C387" i="18"/>
  <c r="C381" i="18"/>
  <c r="C375" i="18"/>
  <c r="C179" i="18"/>
  <c r="C749" i="18" s="1"/>
  <c r="C945" i="18" l="1"/>
  <c r="M747" i="17" l="1"/>
  <c r="C812" i="17"/>
  <c r="C577" i="17"/>
  <c r="C255" i="17"/>
  <c r="C190" i="17"/>
  <c r="C75" i="17"/>
  <c r="C745" i="17" l="1"/>
  <c r="C814" i="17" s="1"/>
</calcChain>
</file>

<file path=xl/comments1.xml><?xml version="1.0" encoding="utf-8"?>
<comments xmlns="http://schemas.openxmlformats.org/spreadsheetml/2006/main">
  <authors>
    <author>Preferred Customer</author>
    <author>Jhoanna Orellana</author>
    <author>cssp126</author>
  </authors>
  <commentList>
    <comment ref="B4" authorId="0" shapeId="0">
      <text>
        <r>
          <rPr>
            <b/>
            <sz val="8"/>
            <color indexed="81"/>
            <rFont val="Tahoma"/>
            <family val="2"/>
          </rPr>
          <t>Preferred Customer: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73" authorId="1" shapeId="0">
      <text>
        <r>
          <rPr>
            <b/>
            <sz val="8"/>
            <color indexed="81"/>
            <rFont val="Tahoma"/>
            <family val="2"/>
          </rPr>
          <t>Jhoanna Orellana: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LA FECHA SEGÚN FACTURA LA CORRECTA ES 17/11/2009</t>
        </r>
      </text>
    </comment>
    <comment ref="J185" authorId="1" shapeId="0">
      <text>
        <r>
          <rPr>
            <b/>
            <sz val="8"/>
            <color indexed="81"/>
            <rFont val="Tahoma"/>
            <family val="2"/>
          </rPr>
          <t>Jhoanna Orellana:</t>
        </r>
        <r>
          <rPr>
            <sz val="8"/>
            <color indexed="81"/>
            <rFont val="Tahoma"/>
            <family val="2"/>
          </rPr>
          <t xml:space="preserve">
EN CONTA APARECE REGISTRADA EN EL AÑO 2007</t>
        </r>
      </text>
    </comment>
    <comment ref="J208" authorId="1" shapeId="0">
      <text>
        <r>
          <rPr>
            <b/>
            <sz val="8"/>
            <color indexed="81"/>
            <rFont val="Tahoma"/>
            <family val="2"/>
          </rPr>
          <t>Jhoanna Orellana:</t>
        </r>
        <r>
          <rPr>
            <sz val="12"/>
            <color indexed="81"/>
            <rFont val="Tahoma"/>
            <family val="2"/>
          </rPr>
          <t xml:space="preserve">
EN CONCILIACION CON CONTABILIDAD SE ADQUIRIO EL 28/10/2008</t>
        </r>
      </text>
    </comment>
    <comment ref="J213" authorId="1" shapeId="0">
      <text>
        <r>
          <rPr>
            <b/>
            <sz val="8"/>
            <color indexed="81"/>
            <rFont val="Tahoma"/>
            <family val="2"/>
          </rPr>
          <t>Jhoanna Orellana:</t>
        </r>
        <r>
          <rPr>
            <sz val="12"/>
            <color indexed="81"/>
            <rFont val="Tahoma"/>
            <family val="2"/>
          </rPr>
          <t xml:space="preserve">
EN CONCILIACION CON CONTABILIDAD SE ADQUIRIO EL 28/10/2008</t>
        </r>
      </text>
    </comment>
    <comment ref="J261" authorId="1" shapeId="0">
      <text>
        <r>
          <rPr>
            <b/>
            <sz val="8"/>
            <color indexed="81"/>
            <rFont val="Tahoma"/>
            <family val="2"/>
          </rPr>
          <t>Jhoanna Orellana:</t>
        </r>
        <r>
          <rPr>
            <sz val="12"/>
            <color indexed="81"/>
            <rFont val="Tahoma"/>
            <family val="2"/>
          </rPr>
          <t xml:space="preserve">
EN CONCILIACION CON CONTABILIDAD SE ADQUIRIO EL 01/10/2008</t>
        </r>
      </text>
    </comment>
    <comment ref="J273" authorId="1" shapeId="0">
      <text>
        <r>
          <rPr>
            <b/>
            <sz val="8"/>
            <color indexed="81"/>
            <rFont val="Tahoma"/>
            <family val="2"/>
          </rPr>
          <t>Jhoanna Orellana: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EN CONCILIACION CON CONTABILIDAD SE ADQUIRIO EL 01/10/2008 </t>
        </r>
      </text>
    </comment>
    <comment ref="J302" authorId="1" shapeId="0">
      <text>
        <r>
          <rPr>
            <b/>
            <sz val="8"/>
            <color indexed="81"/>
            <rFont val="Tahoma"/>
            <family val="2"/>
          </rPr>
          <t>Jhoanna Orellana:</t>
        </r>
        <r>
          <rPr>
            <sz val="12"/>
            <color indexed="81"/>
            <rFont val="Tahoma"/>
            <family val="2"/>
          </rPr>
          <t xml:space="preserve">
EN CONCILIACION CON CONTABILIDAD TIENE LA SIGUIENTE FECHA 28/10/2008</t>
        </r>
      </text>
    </comment>
    <comment ref="J631" authorId="1" shapeId="0">
      <text>
        <r>
          <rPr>
            <b/>
            <sz val="8"/>
            <color indexed="81"/>
            <rFont val="Tahoma"/>
            <family val="2"/>
          </rPr>
          <t>Jhoanna Orellana: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ACTUALIZAR FECHA SEGÚN FACTURA 08/09/2010</t>
        </r>
      </text>
    </comment>
    <comment ref="J633" authorId="1" shapeId="0">
      <text>
        <r>
          <rPr>
            <b/>
            <sz val="8"/>
            <color indexed="81"/>
            <rFont val="Tahoma"/>
            <family val="2"/>
          </rPr>
          <t>Jhoanna Orellana: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ACTUALIZAR FECHA SEGÚN FACTURA 08/09/2010</t>
        </r>
      </text>
    </comment>
    <comment ref="D649" authorId="2" shapeId="0">
      <text>
        <r>
          <rPr>
            <b/>
            <sz val="9"/>
            <color indexed="81"/>
            <rFont val="Tahoma"/>
            <family val="2"/>
          </rPr>
          <t>cssp126: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CORREGIR  HAY 2 CEROS DE MAS CON LA UNIDAD DE ESTALECIMIENTO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82" authorId="2" shapeId="0">
      <text>
        <r>
          <rPr>
            <b/>
            <sz val="9"/>
            <color indexed="81"/>
            <rFont val="Tahoma"/>
            <family val="2"/>
          </rPr>
          <t>cssp126:</t>
        </r>
        <r>
          <rPr>
            <sz val="9"/>
            <color indexed="81"/>
            <rFont val="Tahoma"/>
            <family val="2"/>
          </rPr>
          <t xml:space="preserve">
IR A VERIFICAR EL NUMERO DE SERIE DEL UPS</t>
        </r>
      </text>
    </comment>
  </commentList>
</comments>
</file>

<file path=xl/comments2.xml><?xml version="1.0" encoding="utf-8"?>
<comments xmlns="http://schemas.openxmlformats.org/spreadsheetml/2006/main">
  <authors>
    <author>Preferred Customer</author>
    <author>Jhoanna Orellana</author>
    <author>cssp126</author>
  </authors>
  <commentList>
    <comment ref="B5" authorId="0" shapeId="0">
      <text>
        <r>
          <rPr>
            <b/>
            <sz val="8"/>
            <color indexed="81"/>
            <rFont val="Tahoma"/>
            <family val="2"/>
          </rPr>
          <t>Preferred Customer: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77" authorId="1" shapeId="0">
      <text>
        <r>
          <rPr>
            <b/>
            <sz val="8"/>
            <color indexed="81"/>
            <rFont val="Tahoma"/>
            <family val="2"/>
          </rPr>
          <t>Jhoanna Orellana:</t>
        </r>
        <r>
          <rPr>
            <sz val="8"/>
            <color indexed="81"/>
            <rFont val="Tahoma"/>
            <family val="2"/>
          </rPr>
          <t xml:space="preserve">
EN CONTA APARECE REGISTRADA EN EL AÑO 2007</t>
        </r>
      </text>
    </comment>
    <comment ref="D653" authorId="2" shapeId="0">
      <text>
        <r>
          <rPr>
            <b/>
            <sz val="9"/>
            <color indexed="81"/>
            <rFont val="Tahoma"/>
            <family val="2"/>
          </rPr>
          <t>cssp126: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CORREGIR  HAY 2 CEROS DE MAS CON LA UNIDAD DE ESTALECIMIENTO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08" authorId="2" shapeId="0">
      <text>
        <r>
          <rPr>
            <b/>
            <sz val="9"/>
            <color indexed="81"/>
            <rFont val="Tahoma"/>
            <family val="2"/>
          </rPr>
          <t>cssp126:</t>
        </r>
        <r>
          <rPr>
            <sz val="9"/>
            <color indexed="81"/>
            <rFont val="Tahoma"/>
            <family val="2"/>
          </rPr>
          <t xml:space="preserve">
IR A VERIFICAR EL NUMERO DE SERIE DEL UPS</t>
        </r>
      </text>
    </comment>
  </commentList>
</comments>
</file>

<file path=xl/sharedStrings.xml><?xml version="1.0" encoding="utf-8"?>
<sst xmlns="http://schemas.openxmlformats.org/spreadsheetml/2006/main" count="8087" uniqueCount="1904">
  <si>
    <t>Nº</t>
  </si>
  <si>
    <t xml:space="preserve">Ubicación </t>
  </si>
  <si>
    <t xml:space="preserve">Precio  </t>
  </si>
  <si>
    <t xml:space="preserve">Codigo </t>
  </si>
  <si>
    <t>Equipo</t>
  </si>
  <si>
    <t>Marca</t>
  </si>
  <si>
    <t>Modelo</t>
  </si>
  <si>
    <t>Serie</t>
  </si>
  <si>
    <t>Descripción</t>
  </si>
  <si>
    <t>01030701</t>
  </si>
  <si>
    <t>CPU</t>
  </si>
  <si>
    <t>DELL</t>
  </si>
  <si>
    <t>OPTIPLEX 745</t>
  </si>
  <si>
    <t>HFR8CD1</t>
  </si>
  <si>
    <t>Tipo Torre, color negro, procesador Intel Pentium D 3.4GHZ, RAM 2GB, 160GB HD SATA.</t>
  </si>
  <si>
    <t>0103070101</t>
  </si>
  <si>
    <t>MONITOR</t>
  </si>
  <si>
    <t>E157FP</t>
  </si>
  <si>
    <t>CN-OWH339-46633-77F-ON45</t>
  </si>
  <si>
    <t xml:space="preserve">Digital, 15 Pulgadas, a Color Pantalla plana </t>
  </si>
  <si>
    <t>0103070102</t>
  </si>
  <si>
    <t>TECLADO</t>
  </si>
  <si>
    <t>SK-8115</t>
  </si>
  <si>
    <t>CN-ODJ415-71616-758-OPG8</t>
  </si>
  <si>
    <t>Teclado  Multifuncional , color negro, Español</t>
  </si>
  <si>
    <t>0103070103</t>
  </si>
  <si>
    <t>MOUSE</t>
  </si>
  <si>
    <t>HC7230B1BAS</t>
  </si>
  <si>
    <t>DP/N:ODJ301</t>
  </si>
  <si>
    <t>Mouse color negro, con puerto USB, Scroll, Boton principal y Secundario</t>
  </si>
  <si>
    <t>0103070104</t>
  </si>
  <si>
    <t>PARLANTES</t>
  </si>
  <si>
    <t>A215</t>
  </si>
  <si>
    <t>CNOW2739698003BI0830</t>
  </si>
  <si>
    <t>Color Negro  con fuente .</t>
  </si>
  <si>
    <t>0103070105</t>
  </si>
  <si>
    <t>UPS</t>
  </si>
  <si>
    <t xml:space="preserve">TRIPP LITTE </t>
  </si>
  <si>
    <t>OM4753</t>
  </si>
  <si>
    <t xml:space="preserve">COLOR  BLANCO </t>
  </si>
  <si>
    <t xml:space="preserve">PRESIDENCIA </t>
  </si>
  <si>
    <t>AQ67D20</t>
  </si>
  <si>
    <t>Teclado  Multifuncional , color negro.</t>
  </si>
  <si>
    <t>OW1668</t>
  </si>
  <si>
    <t>Presidencia C.S.S.P.</t>
  </si>
  <si>
    <t>01030501</t>
  </si>
  <si>
    <t>Toshiba Satellite Computadora Portátil</t>
  </si>
  <si>
    <t>2410-sp205</t>
  </si>
  <si>
    <t>33013769PU</t>
  </si>
  <si>
    <t>Computadora  Portátil Pentium  IV Procesador Intel con unidad de CD ROOM, color negro diskette de 3½ alta densidad, DVD Room,disco duro 40Gb Notebook de 2.0Ghz</t>
  </si>
  <si>
    <t xml:space="preserve">Monitor color   negro , integrado a la Note Book </t>
  </si>
  <si>
    <t xml:space="preserve">Integrado a la Maquina Note Book </t>
  </si>
  <si>
    <t xml:space="preserve">Mini Mouse Óptico  $ 16.50    06/12/2005 </t>
  </si>
  <si>
    <t xml:space="preserve">Teclado integrado en Notebook Toshiba </t>
  </si>
  <si>
    <t xml:space="preserve">PARLANTES </t>
  </si>
  <si>
    <t xml:space="preserve">Parlantes Integrados a  la maquina NoteBook </t>
  </si>
  <si>
    <t>COMPAQ</t>
  </si>
  <si>
    <t xml:space="preserve">Monitor Compaq  V720,17 pulgadas, negro silver </t>
  </si>
  <si>
    <t>Negro  con botón rápido de desplazamiento, ps/2</t>
  </si>
  <si>
    <t>KB9963</t>
  </si>
  <si>
    <t xml:space="preserve">Teclado con botones de acceso fácil, color negro silver </t>
  </si>
  <si>
    <t>Ciber Acustic</t>
  </si>
  <si>
    <t>Sin Modelo</t>
  </si>
  <si>
    <t>SIN SERIE</t>
  </si>
  <si>
    <t xml:space="preserve">adaptados a la Maquina. </t>
  </si>
  <si>
    <t>TRIPPLITE</t>
  </si>
  <si>
    <t>02030601</t>
  </si>
  <si>
    <t>02030602</t>
  </si>
  <si>
    <t>02030603</t>
  </si>
  <si>
    <t>02030604</t>
  </si>
  <si>
    <t>02030605</t>
  </si>
  <si>
    <t>HK206</t>
  </si>
  <si>
    <t>CNO5N3566980033528</t>
  </si>
  <si>
    <t>02030606</t>
  </si>
  <si>
    <t xml:space="preserve">UPS </t>
  </si>
  <si>
    <t>T155</t>
  </si>
  <si>
    <t>9314RY05M480000223</t>
  </si>
  <si>
    <t xml:space="preserve">Color Negro </t>
  </si>
  <si>
    <t xml:space="preserve">Secretario Adjunto </t>
  </si>
  <si>
    <t>02A030401</t>
  </si>
  <si>
    <t>Optiplex GX520/7</t>
  </si>
  <si>
    <t>2NWD291</t>
  </si>
  <si>
    <t xml:space="preserve">Cpu color negro, Optiplex Gx20/t 3.2  Ghz. 2X256 MB, 80 Gb, DVD+/Rw. </t>
  </si>
  <si>
    <t>02A03040101</t>
  </si>
  <si>
    <t xml:space="preserve">Dell-E176FP </t>
  </si>
  <si>
    <t>CNOY99987887259L326T</t>
  </si>
  <si>
    <t xml:space="preserve">Digital, de 15" pulgadas, Flat Panel Viewable Image,( pantalla plana) </t>
  </si>
  <si>
    <t>02A03040102</t>
  </si>
  <si>
    <t>RT7D50</t>
  </si>
  <si>
    <t>CNOW7646371725B307AZ</t>
  </si>
  <si>
    <t xml:space="preserve">Teclado Multifuncional color negro. </t>
  </si>
  <si>
    <t>02A03040103</t>
  </si>
  <si>
    <t>N-0C8639</t>
  </si>
  <si>
    <t>HCS54201191</t>
  </si>
  <si>
    <t xml:space="preserve">Mouse color negro . </t>
  </si>
  <si>
    <t>02A03040104</t>
  </si>
  <si>
    <t xml:space="preserve">CDP </t>
  </si>
  <si>
    <t>BUPR505</t>
  </si>
  <si>
    <t>02A03040105</t>
  </si>
  <si>
    <t xml:space="preserve"> Dell -A215</t>
  </si>
  <si>
    <t>CNOY92596980455H1175</t>
  </si>
  <si>
    <t xml:space="preserve"> Dos Parlantes con conexión </t>
  </si>
  <si>
    <t>Recursos Humanos</t>
  </si>
  <si>
    <t>07030901</t>
  </si>
  <si>
    <t xml:space="preserve">Dell </t>
  </si>
  <si>
    <t xml:space="preserve">DHP </t>
  </si>
  <si>
    <t>E773s</t>
  </si>
  <si>
    <t>Digital, de 17" pulgadas</t>
  </si>
  <si>
    <t>REVA00</t>
  </si>
  <si>
    <t>OTO943</t>
  </si>
  <si>
    <t>Mouse color negro  de dos teclas</t>
  </si>
  <si>
    <t>CNOW2739698044AN1298</t>
  </si>
  <si>
    <t xml:space="preserve">Color negro pequeños </t>
  </si>
  <si>
    <t xml:space="preserve">UPRPRO700CLR </t>
  </si>
  <si>
    <t xml:space="preserve">DEPARTAMENTO JURÍDICO </t>
  </si>
  <si>
    <t>16030501</t>
  </si>
  <si>
    <t>7B2B341</t>
  </si>
  <si>
    <t>CNOX-2236-70821-3BRA11W</t>
  </si>
  <si>
    <t>Pentium IV, 2.4Ghz,  80 GB. Disco duro , RAM 512, Floppy Disk . CD-ROM  marca DELL.</t>
  </si>
  <si>
    <t>1603050102</t>
  </si>
  <si>
    <t>E551C</t>
  </si>
  <si>
    <t>CN076076641803BJ01QN</t>
  </si>
  <si>
    <t>Digital, 15 Pulgadas, a Color</t>
  </si>
  <si>
    <t>1603050103</t>
  </si>
  <si>
    <t>TH07N1243717135N4350</t>
  </si>
  <si>
    <t>1603050104</t>
  </si>
  <si>
    <t>LNA34226716</t>
  </si>
  <si>
    <t xml:space="preserve">Mouse color negro  de tres teclas </t>
  </si>
  <si>
    <t>1603050105</t>
  </si>
  <si>
    <t>CNOW2739698003BF1341</t>
  </si>
  <si>
    <t>16030506</t>
  </si>
  <si>
    <t>9234AY00M475300818</t>
  </si>
  <si>
    <t xml:space="preserve">Departamento Jurídico </t>
  </si>
  <si>
    <t>16030801</t>
  </si>
  <si>
    <t>BZZNR61</t>
  </si>
  <si>
    <t xml:space="preserve"> Intel Pentium IV, 2.86Ghz,  40 GB. Disco duro ,  Memoria RAM 256 MB, Floppy Disk  3.!/2 CDRW 48X,DVD 16X Color Negra.</t>
  </si>
  <si>
    <t>1603080101</t>
  </si>
  <si>
    <t>CNOY13524760952LFJ7A</t>
  </si>
  <si>
    <t>1603080102</t>
  </si>
  <si>
    <t>RTD50</t>
  </si>
  <si>
    <t>CNJ4612371724A90381</t>
  </si>
  <si>
    <t>1603080103</t>
  </si>
  <si>
    <t>LNA44912218</t>
  </si>
  <si>
    <t>1603080104</t>
  </si>
  <si>
    <t>CNOD3431482204AP01D5</t>
  </si>
  <si>
    <t>1603080105</t>
  </si>
  <si>
    <t>514200NO/8277000069</t>
  </si>
  <si>
    <t xml:space="preserve">Color beige  con azul  tipo  batería marca CDP </t>
  </si>
  <si>
    <t>16030601</t>
  </si>
  <si>
    <t>CNOX-2236-70821-3BRA11V</t>
  </si>
  <si>
    <t>1603060102</t>
  </si>
  <si>
    <t>CN076076641803BJ0QQ</t>
  </si>
  <si>
    <t>1603060103</t>
  </si>
  <si>
    <t>TH07N1243717135N4349</t>
  </si>
  <si>
    <t>1603060104</t>
  </si>
  <si>
    <t>851841-1000</t>
  </si>
  <si>
    <t>1603060105</t>
  </si>
  <si>
    <t>CNOW2739698003BF133B</t>
  </si>
  <si>
    <t>1603060106</t>
  </si>
  <si>
    <t>03030901</t>
  </si>
  <si>
    <t xml:space="preserve">DHM </t>
  </si>
  <si>
    <t>9ZR4871</t>
  </si>
  <si>
    <t>Optiplex Gx280,Small minitower  Pentium  4 530/3.00512 MB, sx280 Floppy Disk  3.!/2 CDRW 48X,CD 16X Color Negra.</t>
  </si>
  <si>
    <t>0303090101</t>
  </si>
  <si>
    <t>MY-OY1352-47603-526-F27V</t>
  </si>
  <si>
    <t xml:space="preserve">Digital, de 17" pulgadas TARJETA </t>
  </si>
  <si>
    <t>0303090102</t>
  </si>
  <si>
    <t>CN06W794-71616-523-4135</t>
  </si>
  <si>
    <t>0303090103</t>
  </si>
  <si>
    <t>OD1161- 3Teclas</t>
  </si>
  <si>
    <t>CNOD11617158151N04BK/504005033</t>
  </si>
  <si>
    <t xml:space="preserve">Mouse color negro  multifuncional </t>
  </si>
  <si>
    <t>OC0010F0008</t>
  </si>
  <si>
    <t>E157FPC</t>
  </si>
  <si>
    <t xml:space="preserve">DELL E177FP 17 inch  flat panel  Digital, de 17" pulgadas, </t>
  </si>
  <si>
    <t>ODJ415CTN</t>
  </si>
  <si>
    <t xml:space="preserve">Dell Usb Optiplex  en español ,Multifuncional color negro. </t>
  </si>
  <si>
    <t>OPY777</t>
  </si>
  <si>
    <t xml:space="preserve">Dell Usb  2 botones  con scroll  optiplex Mouse color negro . </t>
  </si>
  <si>
    <t xml:space="preserve">ENCARGADA DE  COMPRAS </t>
  </si>
  <si>
    <t>11030201</t>
  </si>
  <si>
    <t xml:space="preserve"> Intel Pentium IV, 2.6Ghz,  80 GB. Disco duro ,  Memoria RAM 512 MB, Floppy Disk  3.!/2 CDRW 48X,DVD 16X Marca DELL..</t>
  </si>
  <si>
    <t>MT835</t>
  </si>
  <si>
    <t>Digital, 17 Pulgadas, a Color</t>
  </si>
  <si>
    <t>TH07N1243717139F1556</t>
  </si>
  <si>
    <t>LZB34530631</t>
  </si>
  <si>
    <t xml:space="preserve">Mouse color negro  de dos teclas y un boton rápido  </t>
  </si>
  <si>
    <t>1103020104</t>
  </si>
  <si>
    <t>ADA215</t>
  </si>
  <si>
    <t>CNORD24068003822437</t>
  </si>
  <si>
    <t>SMART750USB</t>
  </si>
  <si>
    <t xml:space="preserve">Encargada de Establecimientos de Salud </t>
  </si>
  <si>
    <t>NOTO943</t>
  </si>
  <si>
    <t>LNA44800673</t>
  </si>
  <si>
    <t>CN0D343148220445080F</t>
  </si>
  <si>
    <t>S/S</t>
  </si>
  <si>
    <t>Omnipro500</t>
  </si>
  <si>
    <t>TRIPP LITTE</t>
  </si>
  <si>
    <t xml:space="preserve">Digital, de 15" pulgadas, Flat Panel Viewable Image </t>
  </si>
  <si>
    <t>14030901</t>
  </si>
  <si>
    <t>Optiplex 745</t>
  </si>
  <si>
    <t>FFR8CD1</t>
  </si>
  <si>
    <t>14030902</t>
  </si>
  <si>
    <t>E157FPb</t>
  </si>
  <si>
    <t>CN0FJ066641867R2X1L</t>
  </si>
  <si>
    <t xml:space="preserve">DELL E177FP 17 inch  flat panel  Digital, de 15" pulgadas, </t>
  </si>
  <si>
    <t>14030903</t>
  </si>
  <si>
    <t>CNODJ415OLNB</t>
  </si>
  <si>
    <t>14030904</t>
  </si>
  <si>
    <t>14030905</t>
  </si>
  <si>
    <t>Smart</t>
  </si>
  <si>
    <t>Smart Centra 700</t>
  </si>
  <si>
    <t>511C1-478DF2A</t>
  </si>
  <si>
    <t>UPS con 6 conectores</t>
  </si>
  <si>
    <t>N-OC8639</t>
  </si>
  <si>
    <t xml:space="preserve">Junta de Vigilancia de la Profesión Medico Veterinaria </t>
  </si>
  <si>
    <t>19030401</t>
  </si>
  <si>
    <t>F828341</t>
  </si>
  <si>
    <t>CNOX2236-708213BRA120</t>
  </si>
  <si>
    <t>1903040102</t>
  </si>
  <si>
    <t>CN07G076641803BJ01PP</t>
  </si>
  <si>
    <t>1903040103</t>
  </si>
  <si>
    <t>TH07N1243717135N4348</t>
  </si>
  <si>
    <t>1903040104</t>
  </si>
  <si>
    <t>LNA34226905</t>
  </si>
  <si>
    <t>1903040105</t>
  </si>
  <si>
    <t>CNOW2739698003BA9395</t>
  </si>
  <si>
    <t>1903040106</t>
  </si>
  <si>
    <t>9234RY00M475300006</t>
  </si>
  <si>
    <t>UPS color blaco</t>
  </si>
  <si>
    <t>19030601</t>
  </si>
  <si>
    <t>2FR8CD1</t>
  </si>
  <si>
    <t>CPU, color negro tipo torre</t>
  </si>
  <si>
    <t>19030602</t>
  </si>
  <si>
    <t>CN-OWH339-3GJS</t>
  </si>
  <si>
    <t>Monitor, Digital, 15 Pulgadas, a Color, plano</t>
  </si>
  <si>
    <t>19030603</t>
  </si>
  <si>
    <t>CDN-ODJ415-OP18</t>
  </si>
  <si>
    <t>19030604</t>
  </si>
  <si>
    <t>19030605</t>
  </si>
  <si>
    <t>UPS, color negro, con 6 conectores</t>
  </si>
  <si>
    <t>18030401</t>
  </si>
  <si>
    <t>Optiplex 755</t>
  </si>
  <si>
    <t>Teclado color negro multifuncional</t>
  </si>
  <si>
    <t>CENTRA</t>
  </si>
  <si>
    <t>CENTRA PLUS 750</t>
  </si>
  <si>
    <t>18030501</t>
  </si>
  <si>
    <t>Optiplex GX520</t>
  </si>
  <si>
    <t>5NWD291</t>
  </si>
  <si>
    <t>CPU, tipo torre, color negro con tapa gris</t>
  </si>
  <si>
    <t>18030502</t>
  </si>
  <si>
    <t>CN-OWCH339-ON7S</t>
  </si>
  <si>
    <t>Monitor color negro digital plano</t>
  </si>
  <si>
    <t>18030503</t>
  </si>
  <si>
    <t>HC7220A0FT8</t>
  </si>
  <si>
    <t>Mouse, color negro con gris de 3 botones</t>
  </si>
  <si>
    <t>18030504</t>
  </si>
  <si>
    <t>CN-ODJ415-OEWI</t>
  </si>
  <si>
    <t>18030505</t>
  </si>
  <si>
    <t>Smart Centra</t>
  </si>
  <si>
    <t>UPS, color negro de 6 conexiones</t>
  </si>
  <si>
    <t>20030701</t>
  </si>
  <si>
    <t>CPQD3D/p16/40p1286ltna</t>
  </si>
  <si>
    <t>6Y23-RGMZ-NOM7</t>
  </si>
  <si>
    <t xml:space="preserve">Pentium IV, 1.7Ghz,  RAM 128MB, Floppy Disk 1,44MB, CD-ROM Disco Duro 40Gb., Quemador de CD. </t>
  </si>
  <si>
    <t>2003070101</t>
  </si>
  <si>
    <t>Assy261605-003</t>
  </si>
  <si>
    <t>21cp28k6897</t>
  </si>
  <si>
    <t>2003070102</t>
  </si>
  <si>
    <t>Assy-pn334684-108</t>
  </si>
  <si>
    <t>F466BOMN3MXOEYF</t>
  </si>
  <si>
    <t>2003070103</t>
  </si>
  <si>
    <t>B2898ONGAMPBN8</t>
  </si>
  <si>
    <t>2003070104</t>
  </si>
  <si>
    <t>20031005</t>
  </si>
  <si>
    <t>Centra</t>
  </si>
  <si>
    <t xml:space="preserve">Centra Plus </t>
  </si>
  <si>
    <t>Ups color negro, $ 80.86</t>
  </si>
  <si>
    <t>20030905</t>
  </si>
  <si>
    <t>Centra Plus 750</t>
  </si>
  <si>
    <t>21031001</t>
  </si>
  <si>
    <t>F5R8CD1</t>
  </si>
  <si>
    <t>21031002</t>
  </si>
  <si>
    <t>CN-OWH339-ON45</t>
  </si>
  <si>
    <t>Monitor color negro plano, digital</t>
  </si>
  <si>
    <t>21031003</t>
  </si>
  <si>
    <t>CN-ODJ415-OFDN</t>
  </si>
  <si>
    <t>Teclado Multifuncional, color negro.</t>
  </si>
  <si>
    <t>21031004</t>
  </si>
  <si>
    <t>HC7230AOHSQ</t>
  </si>
  <si>
    <t>Mouse color negro con gris de 3 botones</t>
  </si>
  <si>
    <t>21031005</t>
  </si>
  <si>
    <t>Smart Centra  700</t>
  </si>
  <si>
    <t>478DF2A</t>
  </si>
  <si>
    <t>UPS, color negro con 6 conexiones de corriente</t>
  </si>
  <si>
    <t>23030501</t>
  </si>
  <si>
    <t>492B341</t>
  </si>
  <si>
    <t>CNOX-2236-70821-3BRA11Y</t>
  </si>
  <si>
    <t>2303050102</t>
  </si>
  <si>
    <t>CN076076641803BJ01QJ</t>
  </si>
  <si>
    <t>2303050103</t>
  </si>
  <si>
    <t>TH07N1243717135N1423</t>
  </si>
  <si>
    <t>2303050104</t>
  </si>
  <si>
    <t>LNA34226751</t>
  </si>
  <si>
    <t>2303050105</t>
  </si>
  <si>
    <t>CNOW2739698003BF1335</t>
  </si>
  <si>
    <t>23030805</t>
  </si>
  <si>
    <t>UPS, color negro</t>
  </si>
  <si>
    <t>Junta de Vigilancia de la Profesión de Enfermería.</t>
  </si>
  <si>
    <t>23030701</t>
  </si>
  <si>
    <t>23030702</t>
  </si>
  <si>
    <t>23030703</t>
  </si>
  <si>
    <t>23030704</t>
  </si>
  <si>
    <t>23030705</t>
  </si>
  <si>
    <t>REVA00/AQ67D20</t>
  </si>
  <si>
    <t>UPS color negro</t>
  </si>
  <si>
    <t>DP/N:OYH958</t>
  </si>
  <si>
    <t>Computo</t>
  </si>
  <si>
    <t>CPU, color negro tipo torre, con tapa gris</t>
  </si>
  <si>
    <t>Monitor color negro plano digital</t>
  </si>
  <si>
    <t>Mouse color negro con gris</t>
  </si>
  <si>
    <t>22032001</t>
  </si>
  <si>
    <t>JFR8CD1</t>
  </si>
  <si>
    <t>22032002</t>
  </si>
  <si>
    <t>CN--OWH339-3G7S</t>
  </si>
  <si>
    <t>22032003</t>
  </si>
  <si>
    <t>CN-ODJ415-OEUO</t>
  </si>
  <si>
    <t>22032004</t>
  </si>
  <si>
    <t>HC7230B1AXZ</t>
  </si>
  <si>
    <t>17030501</t>
  </si>
  <si>
    <t>4B2B341</t>
  </si>
  <si>
    <t>CNOX223670821</t>
  </si>
  <si>
    <t>Pentium IV, 2.4Ghz, 80 GB. Disco duro , RAM 512, Floppy Disk, CD-ROM  marca DELL.</t>
  </si>
  <si>
    <t>1703050101</t>
  </si>
  <si>
    <t>CNOX-070076641803BJ0101</t>
  </si>
  <si>
    <t>1703050102</t>
  </si>
  <si>
    <t>TH07N124371713712767</t>
  </si>
  <si>
    <t>1703050103</t>
  </si>
  <si>
    <t>LNA34226984</t>
  </si>
  <si>
    <t>1703050104</t>
  </si>
  <si>
    <t>CNOW2739698003BA9347</t>
  </si>
  <si>
    <t>17030705</t>
  </si>
  <si>
    <t>17030601</t>
  </si>
  <si>
    <t>CMWD291</t>
  </si>
  <si>
    <t>1703060101</t>
  </si>
  <si>
    <t>CNOY99987887259L3HJT</t>
  </si>
  <si>
    <t>1703060102</t>
  </si>
  <si>
    <t>CNOW7646371725B307D8</t>
  </si>
  <si>
    <t>1703060103</t>
  </si>
  <si>
    <t>HCA54211378</t>
  </si>
  <si>
    <t>1703060104</t>
  </si>
  <si>
    <t>1703060105</t>
  </si>
  <si>
    <t>CNOY92596980455H1132</t>
  </si>
  <si>
    <t>17030701</t>
  </si>
  <si>
    <t>1FR8CD1</t>
  </si>
  <si>
    <t>17030702</t>
  </si>
  <si>
    <t>CN-OWH339-3HRS</t>
  </si>
  <si>
    <t>17030703</t>
  </si>
  <si>
    <t>CN-ODJ415-OLN6</t>
  </si>
  <si>
    <t>17030704</t>
  </si>
  <si>
    <t>HC7230B1A5J</t>
  </si>
  <si>
    <t>Smart Centra Plus 700</t>
  </si>
  <si>
    <t>17030901</t>
  </si>
  <si>
    <t>3GR8CD1</t>
  </si>
  <si>
    <t>17030902</t>
  </si>
  <si>
    <t>CN-OWH339-ON5S</t>
  </si>
  <si>
    <t>17030903</t>
  </si>
  <si>
    <t>CN-ODJ415-OI5F</t>
  </si>
  <si>
    <t>17030904</t>
  </si>
  <si>
    <t>HC7230AKG5</t>
  </si>
  <si>
    <t>17030905</t>
  </si>
  <si>
    <t>05030901</t>
  </si>
  <si>
    <t>HQYXDC1</t>
  </si>
  <si>
    <t>Cpu color negro, Optiplex  GX520 minitower  Pentium D820/2.80Ghz,Dual  Core, 2X  1M, 800FSB(222-1920). 512Mb,Nom-ECC,533Mhz DDR2 2x256,Optiplex Gx620,Gx520.-Dell USB, 80Gb SATA 3.0Gb/s,8MB Data Burst Cache,Dell ,Floppy Disk Drive /unidad 1.44MB, 3.55inch,CD-ROM  16x+/-RW,roxio creator , tarjeta integrada Audio Optiplex (313-8170)  Con DVDR/RW.</t>
  </si>
  <si>
    <t>0503090101</t>
  </si>
  <si>
    <t>CNOWH318728726B33EVU</t>
  </si>
  <si>
    <t>0503090102</t>
  </si>
  <si>
    <t>CNODJ415716166AHOM91</t>
  </si>
  <si>
    <t>0503090103</t>
  </si>
  <si>
    <t>CNOPY7777158169B00AU</t>
  </si>
  <si>
    <t>0503090104</t>
  </si>
  <si>
    <t>Ups, color negro</t>
  </si>
  <si>
    <t>Unidad Financiera (Jefe Financiera)</t>
  </si>
  <si>
    <t>05031101</t>
  </si>
  <si>
    <t>GPD95G1</t>
  </si>
  <si>
    <t>CPU color negro</t>
  </si>
  <si>
    <t>05031102</t>
  </si>
  <si>
    <t>E178WPc</t>
  </si>
  <si>
    <t>CN-OHX548-OOGL</t>
  </si>
  <si>
    <t>05031103</t>
  </si>
  <si>
    <t>CN-ODJ415-ONXD</t>
  </si>
  <si>
    <t>05031104</t>
  </si>
  <si>
    <t>HC8090COJJM</t>
  </si>
  <si>
    <t>05031105</t>
  </si>
  <si>
    <t>Unidad Financiera (Encargada de Presupuesto)</t>
  </si>
  <si>
    <t>05031001</t>
  </si>
  <si>
    <t>05031002</t>
  </si>
  <si>
    <t>05031003</t>
  </si>
  <si>
    <t>05031004</t>
  </si>
  <si>
    <t>05031005</t>
  </si>
  <si>
    <t>CN-OWH339-3FWS</t>
  </si>
  <si>
    <t>05030101</t>
  </si>
  <si>
    <t>GFR8CD1</t>
  </si>
  <si>
    <t>05030102</t>
  </si>
  <si>
    <t>05030103</t>
  </si>
  <si>
    <t>05030104</t>
  </si>
  <si>
    <t>05030105</t>
  </si>
  <si>
    <t>23030801</t>
  </si>
  <si>
    <t>GDR8CD1</t>
  </si>
  <si>
    <t>CPU, TIPO TORRE COLOR NEGRO</t>
  </si>
  <si>
    <t>23030802</t>
  </si>
  <si>
    <t>CNWH339-3G2S</t>
  </si>
  <si>
    <t>Monitor plano de color negro</t>
  </si>
  <si>
    <t>23030803</t>
  </si>
  <si>
    <t>ODJ415-OI52</t>
  </si>
  <si>
    <t>23030804</t>
  </si>
  <si>
    <t>CN-ODJ301-OGFC</t>
  </si>
  <si>
    <t>Mouse color negro  de dos teclas con scroll</t>
  </si>
  <si>
    <t>SMART</t>
  </si>
  <si>
    <t>SMART CENTRA 700</t>
  </si>
  <si>
    <t>COLOR NEGRO CON 6 TOMAS CORRIENTES</t>
  </si>
  <si>
    <t>08030301</t>
  </si>
  <si>
    <t>Hewlett Packard</t>
  </si>
  <si>
    <t>Proliant ML 150</t>
  </si>
  <si>
    <t>CPU con funcion de servidor, con un procesador Quad-Core Intel Xeon E5404, Memoria RAM 1GB disco Duro de 160GB.</t>
  </si>
  <si>
    <t>08030401</t>
  </si>
  <si>
    <t>OPTIPLEX 755</t>
  </si>
  <si>
    <t>CN-OWH333-366S</t>
  </si>
  <si>
    <t>UPS color negro $ 41.00</t>
  </si>
  <si>
    <t>08031701</t>
  </si>
  <si>
    <t>CO595G1</t>
  </si>
  <si>
    <t>08031702</t>
  </si>
  <si>
    <t>08031703</t>
  </si>
  <si>
    <t>08031704</t>
  </si>
  <si>
    <t>08031705</t>
  </si>
  <si>
    <t>Computadora  Portátil Intel Core 2 Duo, T7250, 2.0 GHz, Memoria RAM 2.0GHz, DDR2-667 SDRAM, Disco Duro de 120GB.</t>
  </si>
  <si>
    <t>Encargada de UACI</t>
  </si>
  <si>
    <t>11030301</t>
  </si>
  <si>
    <t>11030302</t>
  </si>
  <si>
    <t>11030303</t>
  </si>
  <si>
    <t>11030304</t>
  </si>
  <si>
    <t>11030305</t>
  </si>
  <si>
    <t>01030304</t>
  </si>
  <si>
    <t>Toshiba TLP</t>
  </si>
  <si>
    <t>TLP530U</t>
  </si>
  <si>
    <t>08030801</t>
  </si>
  <si>
    <t>Secretario CSSP</t>
  </si>
  <si>
    <t>Epson</t>
  </si>
  <si>
    <t>Powerlite S6+</t>
  </si>
  <si>
    <t>L5TF883354L</t>
  </si>
  <si>
    <t>Proyector Multimedia , color negro de alta resolucion</t>
  </si>
  <si>
    <t>02031004</t>
  </si>
  <si>
    <t>77CXGA</t>
  </si>
  <si>
    <t>V11H254220</t>
  </si>
  <si>
    <t>Unidad Financiera, Colectora</t>
  </si>
  <si>
    <t>05031601</t>
  </si>
  <si>
    <t>Optiplex 780</t>
  </si>
  <si>
    <t>C29XJN1</t>
  </si>
  <si>
    <t>CPU, color negro, tipo torre</t>
  </si>
  <si>
    <t>05031602</t>
  </si>
  <si>
    <t>Monitor</t>
  </si>
  <si>
    <t>P170St</t>
  </si>
  <si>
    <t>CN-0C2JMK-CSN0</t>
  </si>
  <si>
    <t>Monitor plano, color negro</t>
  </si>
  <si>
    <t>05031603</t>
  </si>
  <si>
    <t>Teclado</t>
  </si>
  <si>
    <t>CN-ODJ415-03B4</t>
  </si>
  <si>
    <t>Teclado color negro</t>
  </si>
  <si>
    <t>05031604</t>
  </si>
  <si>
    <t>Mouse</t>
  </si>
  <si>
    <t>DP/N 011D3V</t>
  </si>
  <si>
    <t>CN-011D3V-00K6</t>
  </si>
  <si>
    <t>Mouse optico, color negro</t>
  </si>
  <si>
    <t>05031605</t>
  </si>
  <si>
    <t>Forza</t>
  </si>
  <si>
    <t>AT-501</t>
  </si>
  <si>
    <t>Encargada de Establecimientos</t>
  </si>
  <si>
    <t>10030601</t>
  </si>
  <si>
    <t>149XJN1</t>
  </si>
  <si>
    <t>10030602</t>
  </si>
  <si>
    <t>CN-OC2JMK-CY2U</t>
  </si>
  <si>
    <t>10030603</t>
  </si>
  <si>
    <t>CN-ODJ415-03BB</t>
  </si>
  <si>
    <t>10030604</t>
  </si>
  <si>
    <t>CN-011D3V-00KE</t>
  </si>
  <si>
    <t>10030501</t>
  </si>
  <si>
    <t>Unidad Jurídica, Asistente</t>
  </si>
  <si>
    <t>16031201</t>
  </si>
  <si>
    <t>229XJN1</t>
  </si>
  <si>
    <t>16031202</t>
  </si>
  <si>
    <t>CN-OC2JMK-DABU</t>
  </si>
  <si>
    <t>16031203</t>
  </si>
  <si>
    <t>CN-ODJ415-03B6</t>
  </si>
  <si>
    <t>16031204</t>
  </si>
  <si>
    <t>CN-011D3V-0015</t>
  </si>
  <si>
    <t>16031205</t>
  </si>
  <si>
    <t>05031701</t>
  </si>
  <si>
    <t>Recursos Humanos, Jefe</t>
  </si>
  <si>
    <t>07031101</t>
  </si>
  <si>
    <t>449XJN1</t>
  </si>
  <si>
    <t>07031102</t>
  </si>
  <si>
    <t>CN-OC2JMK-DADU</t>
  </si>
  <si>
    <t>Monitor plano, color plano</t>
  </si>
  <si>
    <t>07031103</t>
  </si>
  <si>
    <t>CN-ODJ415-03B1</t>
  </si>
  <si>
    <t>07031104</t>
  </si>
  <si>
    <t>CN-011D3V-0O1L</t>
  </si>
  <si>
    <t>07031105</t>
  </si>
  <si>
    <t>Unidad de Adquiciciones y Contrataciones Intitucionales</t>
  </si>
  <si>
    <t>11030601</t>
  </si>
  <si>
    <t>529XJN1</t>
  </si>
  <si>
    <t>11030602</t>
  </si>
  <si>
    <t>CN-OC2JMK-CSLU</t>
  </si>
  <si>
    <t>11030603</t>
  </si>
  <si>
    <t>CN-ODJ415-03B2</t>
  </si>
  <si>
    <t>11030604</t>
  </si>
  <si>
    <t>CN-011D3V-00K7</t>
  </si>
  <si>
    <t>11030401</t>
  </si>
  <si>
    <t>Unidad Jurídica, Colaborador Jurídico</t>
  </si>
  <si>
    <t>16031301</t>
  </si>
  <si>
    <t>829XJN1</t>
  </si>
  <si>
    <t>16031302</t>
  </si>
  <si>
    <t>16031303</t>
  </si>
  <si>
    <t>CN-ODJ415-03NO</t>
  </si>
  <si>
    <t>16031304</t>
  </si>
  <si>
    <t>CN-011D3V-O15H</t>
  </si>
  <si>
    <t>16031305</t>
  </si>
  <si>
    <t>Recursos Humanos, Tecnico de Recursos Humanos</t>
  </si>
  <si>
    <t>07031201</t>
  </si>
  <si>
    <t>739XJN1</t>
  </si>
  <si>
    <t>07031202</t>
  </si>
  <si>
    <t>CN-OC2JMK-CWTU</t>
  </si>
  <si>
    <t>07031203</t>
  </si>
  <si>
    <t>CN-ODJ415-03B7</t>
  </si>
  <si>
    <t>07031204</t>
  </si>
  <si>
    <t>CN-011D3V-00I6</t>
  </si>
  <si>
    <t>07031205</t>
  </si>
  <si>
    <t>Encargada de Compras, UACI</t>
  </si>
  <si>
    <t>11030701</t>
  </si>
  <si>
    <t>539XJN1</t>
  </si>
  <si>
    <t>11030702</t>
  </si>
  <si>
    <t>CN-OC2JMK-D9AU</t>
  </si>
  <si>
    <t>11030703</t>
  </si>
  <si>
    <t>CN-ODJ415-03B8</t>
  </si>
  <si>
    <t>11030704</t>
  </si>
  <si>
    <t>CN-011D3V-08US</t>
  </si>
  <si>
    <t>11030501</t>
  </si>
  <si>
    <t>03031501</t>
  </si>
  <si>
    <t>03031502</t>
  </si>
  <si>
    <t>03031503</t>
  </si>
  <si>
    <t>03031504</t>
  </si>
  <si>
    <t>03031505</t>
  </si>
  <si>
    <t>Junta Quimica, Establecimientos</t>
  </si>
  <si>
    <t>22032601</t>
  </si>
  <si>
    <t>339XJN1</t>
  </si>
  <si>
    <t>22032602</t>
  </si>
  <si>
    <t>CN-0WH318-3EVU</t>
  </si>
  <si>
    <t>22032603</t>
  </si>
  <si>
    <t>CN-ODJ415-03B9</t>
  </si>
  <si>
    <t>22032604</t>
  </si>
  <si>
    <t>CN-011D3V-08WV</t>
  </si>
  <si>
    <t>22032605</t>
  </si>
  <si>
    <t>Optiplex 160L</t>
  </si>
  <si>
    <t>Informatica / Presidente</t>
  </si>
  <si>
    <t>08031098</t>
  </si>
  <si>
    <t xml:space="preserve">Computadora Portatil </t>
  </si>
  <si>
    <t>HP</t>
  </si>
  <si>
    <t>Hp Probook 4520s</t>
  </si>
  <si>
    <t>2CE181BBH</t>
  </si>
  <si>
    <t>Computadora portatil con procesador Intel core 3-330 de 2.13 GHz, memoria RAM de 4Gb, HDD 320 GB pantalla de 15.6", c/ SO Windows XP profesional, unidad lectora y quemadora de DVD.</t>
  </si>
  <si>
    <t>Informatica/ Secretario</t>
  </si>
  <si>
    <t>08031099</t>
  </si>
  <si>
    <t>2CE0181BBN</t>
  </si>
  <si>
    <t>Informatica</t>
  </si>
  <si>
    <t>08031095</t>
  </si>
  <si>
    <t>2CE0181BCN</t>
  </si>
  <si>
    <t>08031096</t>
  </si>
  <si>
    <t>2CEO181BCB</t>
  </si>
  <si>
    <t>08031097</t>
  </si>
  <si>
    <t>2CO181BB8</t>
  </si>
  <si>
    <t>Establecimientos de Salud /Encargada Donación</t>
  </si>
  <si>
    <t>2012100301</t>
  </si>
  <si>
    <t xml:space="preserve">8100 Elite Small </t>
  </si>
  <si>
    <t>MXL102092Q</t>
  </si>
  <si>
    <t>CPU Intel Icore3 550, 3gb de memoria RAM DDR3 PC3-10600, HDD de 500gb serial sata, grabadora de DVD sata.</t>
  </si>
  <si>
    <t>201210030002</t>
  </si>
  <si>
    <t>S1933</t>
  </si>
  <si>
    <t>CNC-O42QQYH</t>
  </si>
  <si>
    <t xml:space="preserve">Monitor color negro de 18.5 pulgadas </t>
  </si>
  <si>
    <t>201210030003</t>
  </si>
  <si>
    <t>KD-0316</t>
  </si>
  <si>
    <t>434820-162</t>
  </si>
  <si>
    <t>201210030004</t>
  </si>
  <si>
    <t>M/N: M-SBF96</t>
  </si>
  <si>
    <t>CN-O11D3V-00KE</t>
  </si>
  <si>
    <t xml:space="preserve">Informática/ SERVIDOR </t>
  </si>
  <si>
    <t>2012080301</t>
  </si>
  <si>
    <t>Cpu</t>
  </si>
  <si>
    <t>Dell</t>
  </si>
  <si>
    <t>Power Edge R910 IX</t>
  </si>
  <si>
    <t>E06s001</t>
  </si>
  <si>
    <t>Servidor para base de datos  de 2.26 Ghz, 32x4 gb 2x146 + x900 gb.</t>
  </si>
  <si>
    <t>2012080302</t>
  </si>
  <si>
    <t>E1910HC</t>
  </si>
  <si>
    <t>CN-0DI76P-64180-11P-0XHS</t>
  </si>
  <si>
    <t xml:space="preserve">Monitor color negro de 19 pulgadas </t>
  </si>
  <si>
    <t>2012080303</t>
  </si>
  <si>
    <t xml:space="preserve">Teclado </t>
  </si>
  <si>
    <t>SK-8120</t>
  </si>
  <si>
    <t>CN-OKHCC7-7161617L-0CNA-A00</t>
  </si>
  <si>
    <t>teclado multifuncional color negro</t>
  </si>
  <si>
    <t>2012080304</t>
  </si>
  <si>
    <t>MS-111-L</t>
  </si>
  <si>
    <t>CNORGR5X-48723-1B7-01CK</t>
  </si>
  <si>
    <t>mouse optico color negro</t>
  </si>
  <si>
    <t>Informática / SERVIDOR DONACION</t>
  </si>
  <si>
    <t>2012080305</t>
  </si>
  <si>
    <t>PROLIANT ML350 TO6</t>
  </si>
  <si>
    <t>MXQ1060TQD</t>
  </si>
  <si>
    <t xml:space="preserve">Servidor para base de datos  procesador Intel Xeron Quad-Core E5620 de 2.40Ghz, memoria chache de 12mb de  bus 1333 mhz, memoria cache L3 de 2mb , 6 memorias RAM DDR3-1333 de 2gb cada una, unidad lectora DVD-ROM, 3 HDD de 120 gb cada uno </t>
  </si>
  <si>
    <t>2012080306</t>
  </si>
  <si>
    <t>HPS1933</t>
  </si>
  <si>
    <t>CNC042QQFW</t>
  </si>
  <si>
    <t>2012080307</t>
  </si>
  <si>
    <t>KB-0316</t>
  </si>
  <si>
    <t>434820-002DOM</t>
  </si>
  <si>
    <t>2012080308</t>
  </si>
  <si>
    <t>M-SBN96</t>
  </si>
  <si>
    <t>334684-003</t>
  </si>
  <si>
    <t xml:space="preserve">SECRETARIA  </t>
  </si>
  <si>
    <t>02031002</t>
  </si>
  <si>
    <t xml:space="preserve">IMPRESOR </t>
  </si>
  <si>
    <t>P3015 DN</t>
  </si>
  <si>
    <t>VNBCB9Y0L3</t>
  </si>
  <si>
    <t xml:space="preserve">IMPRESOR COLOR GRIS CON NEGRO </t>
  </si>
  <si>
    <t>02031001</t>
  </si>
  <si>
    <t xml:space="preserve">Proyector </t>
  </si>
  <si>
    <t>Informatica/Henri Brito</t>
  </si>
  <si>
    <t>08031080</t>
  </si>
  <si>
    <t>OPTIPLEX 780</t>
  </si>
  <si>
    <t>CTKDQN1</t>
  </si>
  <si>
    <t>cpu color negro tipo torre</t>
  </si>
  <si>
    <t>08031081</t>
  </si>
  <si>
    <t>CN-OC2JMK-74445-O6F-DM6U</t>
  </si>
  <si>
    <t>monitor plano color negro</t>
  </si>
  <si>
    <t>teclado color negro</t>
  </si>
  <si>
    <t>MS111-P</t>
  </si>
  <si>
    <t>011D3V</t>
  </si>
  <si>
    <t>mouse color negro</t>
  </si>
  <si>
    <t xml:space="preserve">Informatica/Rolando Viana </t>
  </si>
  <si>
    <t>08031075</t>
  </si>
  <si>
    <t>9TKDQN1</t>
  </si>
  <si>
    <t>08031076</t>
  </si>
  <si>
    <t>E1910C</t>
  </si>
  <si>
    <t>CN-OT571R-64180-06J-OSMS</t>
  </si>
  <si>
    <t>08031077</t>
  </si>
  <si>
    <t>CN-OT571R-64180-06J-OU9S</t>
  </si>
  <si>
    <t>08031078</t>
  </si>
  <si>
    <t>CN-ODJ415-71619-04Q-026V</t>
  </si>
  <si>
    <t>08031079</t>
  </si>
  <si>
    <t>Informatica/Douglas Garcia</t>
  </si>
  <si>
    <t>08031060</t>
  </si>
  <si>
    <t>FTKDQN1</t>
  </si>
  <si>
    <t>08031061</t>
  </si>
  <si>
    <t>CN-OT571R-64180-06J-OTHS</t>
  </si>
  <si>
    <t>08031062</t>
  </si>
  <si>
    <t>CN-ODJ415-71616-04Q-06BC</t>
  </si>
  <si>
    <t>08031063</t>
  </si>
  <si>
    <t>Informatica/Marcos Padilla</t>
  </si>
  <si>
    <t>08031051</t>
  </si>
  <si>
    <t>BTKDQN1</t>
  </si>
  <si>
    <t>08031052</t>
  </si>
  <si>
    <t>CN-OC2JMK-74445-06F-CY8U</t>
  </si>
  <si>
    <t>monitor pantalla plana color negro</t>
  </si>
  <si>
    <t>08031053</t>
  </si>
  <si>
    <t>CN-OD141571616-04Q-026W</t>
  </si>
  <si>
    <t>08031054</t>
  </si>
  <si>
    <t>CN-011D3V-71581-05M-08XC</t>
  </si>
  <si>
    <t>mouse optico, color negro</t>
  </si>
  <si>
    <t>Informatica/Jefe</t>
  </si>
  <si>
    <t>08031070</t>
  </si>
  <si>
    <t>DTKDQN1</t>
  </si>
  <si>
    <t>08031071</t>
  </si>
  <si>
    <t>E910C</t>
  </si>
  <si>
    <t>CN-OT571R-64180-06J-OU7S</t>
  </si>
  <si>
    <t>08031072</t>
  </si>
  <si>
    <t>CN-ODJ415-71616-04Q-06B6</t>
  </si>
  <si>
    <t>08031073</t>
  </si>
  <si>
    <t>Unidad Financiera (Jefe)</t>
  </si>
  <si>
    <t>05031801</t>
  </si>
  <si>
    <t>05031802</t>
  </si>
  <si>
    <t>05031803</t>
  </si>
  <si>
    <t>05031804</t>
  </si>
  <si>
    <t>MS-111-P</t>
  </si>
  <si>
    <t>05031805</t>
  </si>
  <si>
    <t>Quimica y farmacia</t>
  </si>
  <si>
    <t>IMPRESOR</t>
  </si>
  <si>
    <t>XEROX</t>
  </si>
  <si>
    <t>PHASER 3435N</t>
  </si>
  <si>
    <t>NBG008260</t>
  </si>
  <si>
    <t xml:space="preserve">Impresor Laser </t>
  </si>
  <si>
    <t>Unidad Informatica</t>
  </si>
  <si>
    <t>NBG008256</t>
  </si>
  <si>
    <t>Pentium IV, 2.4Ghz,  80 GB. Disco duro , RAM 512, Floppy Disk. CD-ROM  marca DELL.</t>
  </si>
  <si>
    <t>1903030105</t>
  </si>
  <si>
    <t>CDP</t>
  </si>
  <si>
    <t>UPRPRO700CLR</t>
  </si>
  <si>
    <t>UPS color blanco</t>
  </si>
  <si>
    <t>JUNTA DE ENFERMERÍA / Inspectores</t>
  </si>
  <si>
    <t>CN076076641803BJ01PY</t>
  </si>
  <si>
    <t xml:space="preserve"> Junta Química Farmacéutica. (Establecimientos)</t>
  </si>
  <si>
    <t>22031201</t>
  </si>
  <si>
    <t>4C2B341</t>
  </si>
  <si>
    <t>CNOX-2236-70821-3BRA1221</t>
  </si>
  <si>
    <t>2203120101</t>
  </si>
  <si>
    <t>CN076076641803BJ01QR</t>
  </si>
  <si>
    <t>2203120102</t>
  </si>
  <si>
    <t>TH07N124371713BF0285</t>
  </si>
  <si>
    <t>2203120103</t>
  </si>
  <si>
    <t>LZE34258335</t>
  </si>
  <si>
    <t>2203120104</t>
  </si>
  <si>
    <t>CNOW2739698003BA9329</t>
  </si>
  <si>
    <t>2203120105</t>
  </si>
  <si>
    <t>9234AY00M475300837</t>
  </si>
  <si>
    <t xml:space="preserve">AUDITORIA INTERNA </t>
  </si>
  <si>
    <t>1503030101</t>
  </si>
  <si>
    <t>CNOX-2236-70821-3BRA127</t>
  </si>
  <si>
    <t>1503030102</t>
  </si>
  <si>
    <t>1503030103</t>
  </si>
  <si>
    <t>TH07N124371713712765</t>
  </si>
  <si>
    <t>1503030104</t>
  </si>
  <si>
    <t>LNA34226753</t>
  </si>
  <si>
    <t>1503030105</t>
  </si>
  <si>
    <t>CNOW2739698003BA9326</t>
  </si>
  <si>
    <t>15030307</t>
  </si>
  <si>
    <t>FORZA</t>
  </si>
  <si>
    <t>Forza 750VA</t>
  </si>
  <si>
    <t>1792B341</t>
  </si>
  <si>
    <t>CN0X2236708213BRA122</t>
  </si>
  <si>
    <t>DPN06R644</t>
  </si>
  <si>
    <t>CN06R6444780439RN7AE</t>
  </si>
  <si>
    <t>TH07N1243717139G5399</t>
  </si>
  <si>
    <t>LZE34543807</t>
  </si>
  <si>
    <t>0503070105</t>
  </si>
  <si>
    <t>LNA34603303</t>
  </si>
  <si>
    <t>750VA</t>
  </si>
  <si>
    <t>HEWLETT PACKARD</t>
  </si>
  <si>
    <t>hp54</t>
  </si>
  <si>
    <t>SIN MARCA</t>
  </si>
  <si>
    <t>BSBW691E</t>
  </si>
  <si>
    <t>Blancos, con fuente separada.</t>
  </si>
  <si>
    <t>Ups color blanco, 6 ranuras de conexión. 2 botones.</t>
  </si>
  <si>
    <t xml:space="preserve">Departamento de Computo </t>
  </si>
  <si>
    <t>08031401</t>
  </si>
  <si>
    <t>0803140101</t>
  </si>
  <si>
    <t>CNOMCO40641805AH17KC</t>
  </si>
  <si>
    <t xml:space="preserve">Digital, de 17" pulgadas, Flat Panel Viewable Image </t>
  </si>
  <si>
    <t>0803140102</t>
  </si>
  <si>
    <t>CNOW7646371725B306LQ</t>
  </si>
  <si>
    <t>0803140103</t>
  </si>
  <si>
    <t>M-1VDEL1</t>
  </si>
  <si>
    <t>HCA54211837</t>
  </si>
  <si>
    <t>0803140105</t>
  </si>
  <si>
    <t>CNOY92596980455H1143</t>
  </si>
  <si>
    <t>0803140104</t>
  </si>
  <si>
    <t xml:space="preserve">Ups color negro marca CDP </t>
  </si>
  <si>
    <t xml:space="preserve">Un Parlante con conexión </t>
  </si>
  <si>
    <t>Junta de Vig. Profesión Medica (Inspectoria)</t>
  </si>
  <si>
    <t>Ups color negro</t>
  </si>
  <si>
    <t xml:space="preserve">Dos Parlantes con conexión </t>
  </si>
  <si>
    <t>DC6M</t>
  </si>
  <si>
    <t xml:space="preserve">Cpu color negro, Procesador Intel Pentium  IV de 3.0 Ghz memoria 512Mb , CD-rw, disquette 3.5 299Ghz, 504Mb Ram. </t>
  </si>
  <si>
    <t>REVA01</t>
  </si>
  <si>
    <t>OW7382</t>
  </si>
  <si>
    <t>OX7636</t>
  </si>
  <si>
    <t>APC</t>
  </si>
  <si>
    <t>BE750BB</t>
  </si>
  <si>
    <t>Ups color negro marca APC</t>
  </si>
  <si>
    <t>Junta Vigilancia de la Profesión en Laboratorio Clínico.</t>
  </si>
  <si>
    <t>20030801</t>
  </si>
  <si>
    <t>4Y57V91</t>
  </si>
  <si>
    <t>2003080101</t>
  </si>
  <si>
    <t>CNOHC54546633638417U</t>
  </si>
  <si>
    <t>Digital, de 15" pulgadas, Flat Panel</t>
  </si>
  <si>
    <t>2003080102</t>
  </si>
  <si>
    <t>CNOW7382716166340GWM</t>
  </si>
  <si>
    <t>2003080103</t>
  </si>
  <si>
    <t>HCJ6072778</t>
  </si>
  <si>
    <t>2003080104</t>
  </si>
  <si>
    <t>AB0602121911</t>
  </si>
  <si>
    <t>Proyector Multimedia , Pantalla TLP marca Toshiba.</t>
  </si>
  <si>
    <t>Unidad Financiera (Colectora)</t>
  </si>
  <si>
    <t>05030801</t>
  </si>
  <si>
    <t>8R2NR61</t>
  </si>
  <si>
    <t>Intel Pentium IV, 2.86Ghz,  40 GB. Disco duro, Memoria RAM 256 MB, Floppy Disk  3.!/2 CDRW 48X,DVD 16X Color Negra.</t>
  </si>
  <si>
    <t>0503080101</t>
  </si>
  <si>
    <t>CN0Y13524760952LFJ70</t>
  </si>
  <si>
    <t>0503080102</t>
  </si>
  <si>
    <t>CNOJ4612371724A903E2</t>
  </si>
  <si>
    <t>0503080103</t>
  </si>
  <si>
    <t>LNA44913374</t>
  </si>
  <si>
    <t>Servicios Generales</t>
  </si>
  <si>
    <t>13030101</t>
  </si>
  <si>
    <t>DHP</t>
  </si>
  <si>
    <t>7G3PR61</t>
  </si>
  <si>
    <t>CPU color negro tipo escritorio con lector de CD-ROM</t>
  </si>
  <si>
    <t>13030102</t>
  </si>
  <si>
    <t>E157FPc</t>
  </si>
  <si>
    <t>CN-OFJ066-3AYL</t>
  </si>
  <si>
    <t>Digital, de 15" pulgadas, color negro plano</t>
  </si>
  <si>
    <t>13030103</t>
  </si>
  <si>
    <t>CN-OJ46-0285</t>
  </si>
  <si>
    <t>13030104</t>
  </si>
  <si>
    <t>HC8090C0K19</t>
  </si>
  <si>
    <t>13030105</t>
  </si>
  <si>
    <t>Pro 700DR</t>
  </si>
  <si>
    <t>UPS color beige con azul</t>
  </si>
  <si>
    <t>B2ZHR61</t>
  </si>
  <si>
    <t>CPU color negro tipo escritorio</t>
  </si>
  <si>
    <t>07030902</t>
  </si>
  <si>
    <t>E176FP</t>
  </si>
  <si>
    <t>CN-OY9998-42JT</t>
  </si>
  <si>
    <t>07030903</t>
  </si>
  <si>
    <t>Cn-OJ4612-0381</t>
  </si>
  <si>
    <t>07030904</t>
  </si>
  <si>
    <t>LNA4491221B</t>
  </si>
  <si>
    <t>07030906</t>
  </si>
  <si>
    <t>07030907</t>
  </si>
  <si>
    <t>Power Technologies</t>
  </si>
  <si>
    <t>SECRETARIO CSSP</t>
  </si>
  <si>
    <t>02030501</t>
  </si>
  <si>
    <t>GWQ6541</t>
  </si>
  <si>
    <t>CNOX2236708213BS941</t>
  </si>
  <si>
    <t>0203050101</t>
  </si>
  <si>
    <t>CNOM161846633430DEUU</t>
  </si>
  <si>
    <t>0203050102</t>
  </si>
  <si>
    <t>TH07N1243717139G4273</t>
  </si>
  <si>
    <t>0203050103</t>
  </si>
  <si>
    <t>LZC34550378</t>
  </si>
  <si>
    <t>0203050104</t>
  </si>
  <si>
    <t>0203050105</t>
  </si>
  <si>
    <t xml:space="preserve">COLABORADOR JURÍDICO  DE ESPECIALIDADES Farmacéuticas </t>
  </si>
  <si>
    <t>09030601</t>
  </si>
  <si>
    <t>FOR6541</t>
  </si>
  <si>
    <t>CNOX2236708213BS94MO</t>
  </si>
  <si>
    <t>0903060101</t>
  </si>
  <si>
    <t>MYOX37824760346ABQNY</t>
  </si>
  <si>
    <t>0903060102</t>
  </si>
  <si>
    <t>TH07N1243717139F0890</t>
  </si>
  <si>
    <t>0903060103</t>
  </si>
  <si>
    <t>0903060104</t>
  </si>
  <si>
    <t>CN0R0240698003801624</t>
  </si>
  <si>
    <t>0903060105</t>
  </si>
  <si>
    <t>9314RY0SM480000237</t>
  </si>
  <si>
    <t>Secretario C.S.S.P.(Comité de Bioetica)</t>
  </si>
  <si>
    <t>02030901</t>
  </si>
  <si>
    <t>DELL Latitude D820</t>
  </si>
  <si>
    <t>Latitude D820</t>
  </si>
  <si>
    <t xml:space="preserve">Color Negro  </t>
  </si>
  <si>
    <t>SECRETARIO</t>
  </si>
  <si>
    <t>Unidad Financiera (Tesorera Institucional)</t>
  </si>
  <si>
    <t>05030401</t>
  </si>
  <si>
    <t>4FR8CD1</t>
  </si>
  <si>
    <t>05030402</t>
  </si>
  <si>
    <t>05030403</t>
  </si>
  <si>
    <t>05030404</t>
  </si>
  <si>
    <t>05030405</t>
  </si>
  <si>
    <t>Unidad Financiera (Auxiliar Contable)</t>
  </si>
  <si>
    <t xml:space="preserve">Departamento de Correspondencia.- </t>
  </si>
  <si>
    <t>Cpu, tipo torre color negro</t>
  </si>
  <si>
    <t>Junta de Vig. Profesión Medica (Presidencia)</t>
  </si>
  <si>
    <t>Junta de Vigilancia Pof. Odontológica. (Secretaria Administrativa)</t>
  </si>
  <si>
    <t xml:space="preserve">Smart </t>
  </si>
  <si>
    <t xml:space="preserve">Junta de Vigilancia de La Profesión en Psicología </t>
  </si>
  <si>
    <t xml:space="preserve">UPS, color negro </t>
  </si>
  <si>
    <t>Junta Quimica Farmaceutica.- (Secretaria Presidencia)</t>
  </si>
  <si>
    <t>Junta Quimica Farmaceutica.-               (Jefe de Inspectores)</t>
  </si>
  <si>
    <t>22032101</t>
  </si>
  <si>
    <t>2GR8CD1</t>
  </si>
  <si>
    <t>22032102</t>
  </si>
  <si>
    <t>CN--OWH339-3H3S</t>
  </si>
  <si>
    <t>22032103</t>
  </si>
  <si>
    <t>CN-ODJ415-OPFI</t>
  </si>
  <si>
    <t>22032104</t>
  </si>
  <si>
    <t>HC7230A0HSA</t>
  </si>
  <si>
    <t>22032105</t>
  </si>
  <si>
    <t>Centra Plus</t>
  </si>
  <si>
    <t>Junta de Enfermeria/ Secretaria Administrativa</t>
  </si>
  <si>
    <t>08030501</t>
  </si>
  <si>
    <t>08030502</t>
  </si>
  <si>
    <t>08030503</t>
  </si>
  <si>
    <t>08030504</t>
  </si>
  <si>
    <t>08030505</t>
  </si>
  <si>
    <t>Cpu color negro, Optiplex  GX520 minitower  Pentium D820/2.80Ghz,Dual  Core, 2X  1M, 800FSB(222-1920). 512Mb,Nom-ECC,533Mhz DDR2 2x256,Optiplex Gx620,Gx520.-Dell USB, 80Gb SATA 3.0Gb/s,8MB Data Burst Cache,Dell ,Floppy Disk Drive /unidad 1.44MB, 3.55inch,CD-ROM  16x+/-RW,roxio creator , tarjeta integrada Audio Optiplex (313-8170)</t>
  </si>
  <si>
    <t xml:space="preserve">BE600-LM </t>
  </si>
  <si>
    <t xml:space="preserve">APC BE-600VA.UPS color negro BE600R USB 110V  Retaila Box.- </t>
  </si>
  <si>
    <t>Unidad Financiera (Tecnico Ufi)</t>
  </si>
  <si>
    <t xml:space="preserve">CNODJ415716166AHOKP6 </t>
  </si>
  <si>
    <t>CNOPY7777158169C02JY</t>
  </si>
  <si>
    <t>KB0546110885</t>
  </si>
  <si>
    <t>OFFSBE2003S</t>
  </si>
  <si>
    <t xml:space="preserve">CONTADORA INSTITUCIONAL </t>
  </si>
  <si>
    <t>05030201</t>
  </si>
  <si>
    <t>Intel Pentium IV, 2.6Ghz,  80 GB. Disco duro ,  Memoria RAM 512 MB, Floppy Disk  3.!/2 CDRW 48X,DVD 16X Marca DELL.</t>
  </si>
  <si>
    <t>0503020101</t>
  </si>
  <si>
    <t>0503020102</t>
  </si>
  <si>
    <t>0503020103</t>
  </si>
  <si>
    <t>0503020104</t>
  </si>
  <si>
    <t>CNOW27396980447N3621</t>
  </si>
  <si>
    <t>0503020105</t>
  </si>
  <si>
    <t>9329BYOSM480000153</t>
  </si>
  <si>
    <t>UNIDAD FINANCIERA (Auxiliar de Tesorería)</t>
  </si>
  <si>
    <t>05030701</t>
  </si>
  <si>
    <t>CNOX2236708213BS94M9</t>
  </si>
  <si>
    <t>Intel Pentium IV, 2.6Ghz,  80 GB. Disco duro ,  Memoria RAM 512 MB, Floppy Disk  3.!/2 CDRW 48X,DVD 16X Marca DELL..Color Negra.</t>
  </si>
  <si>
    <t>0503070101</t>
  </si>
  <si>
    <t>DNO6R644</t>
  </si>
  <si>
    <t>CN06R644478043CPN01D</t>
  </si>
  <si>
    <t>Digital, Pantalla plana, a Color</t>
  </si>
  <si>
    <t>0503070102</t>
  </si>
  <si>
    <t>TH07N124371713A83276</t>
  </si>
  <si>
    <t>0503070103</t>
  </si>
  <si>
    <t>LZB34113251</t>
  </si>
  <si>
    <t>0503070104</t>
  </si>
  <si>
    <t>CNOW27396980447N3615</t>
  </si>
  <si>
    <t xml:space="preserve">Color Negro,multifuncional </t>
  </si>
  <si>
    <t>Junta de Vigilancia Pof. Odontológica. (Presidencia)</t>
  </si>
  <si>
    <t>48M7YF1</t>
  </si>
  <si>
    <t>CPU, tipo torre color negr, con tapa gris</t>
  </si>
  <si>
    <t>18030402</t>
  </si>
  <si>
    <t>E178WFPc</t>
  </si>
  <si>
    <t>CN-OHX948</t>
  </si>
  <si>
    <t>Monitor color negro, plano digital</t>
  </si>
  <si>
    <t>18030403</t>
  </si>
  <si>
    <t>DP/N:OYH933</t>
  </si>
  <si>
    <t>H0300C6Z</t>
  </si>
  <si>
    <t>Negro  con botón rápido de desplazamiento, USB</t>
  </si>
  <si>
    <t>18030404</t>
  </si>
  <si>
    <t>CN-ODJ415-OHJ8</t>
  </si>
  <si>
    <t>18030405</t>
  </si>
  <si>
    <t>UPS,color negro</t>
  </si>
  <si>
    <t>10030401</t>
  </si>
  <si>
    <t>63595G1</t>
  </si>
  <si>
    <t>CPU, color negro tipo torre, con lector de CD-ROM</t>
  </si>
  <si>
    <t>10030402</t>
  </si>
  <si>
    <t>E157FPbc</t>
  </si>
  <si>
    <t>CN-OHX948-OTBL</t>
  </si>
  <si>
    <t>10030403</t>
  </si>
  <si>
    <t>ODJ415-ORRQ</t>
  </si>
  <si>
    <t>10030404</t>
  </si>
  <si>
    <t>DP/N:OTO943</t>
  </si>
  <si>
    <t>10030405</t>
  </si>
  <si>
    <t xml:space="preserve">UPS color negro </t>
  </si>
  <si>
    <t>08030601</t>
  </si>
  <si>
    <t>DBMGDC1</t>
  </si>
  <si>
    <t>CPU, TIPO TORRE COLOR NEGRO, con funcion de servidor</t>
  </si>
  <si>
    <t>Secretaria Administrativa (Secretario CSSP)</t>
  </si>
  <si>
    <t>02030801</t>
  </si>
  <si>
    <t>02030802</t>
  </si>
  <si>
    <t>02030803</t>
  </si>
  <si>
    <t>02030804</t>
  </si>
  <si>
    <t>02030805</t>
  </si>
  <si>
    <t>Secretario- área de recepción</t>
  </si>
  <si>
    <t>Marcador de Mano</t>
  </si>
  <si>
    <t>LATHERM</t>
  </si>
  <si>
    <t>5000E</t>
  </si>
  <si>
    <t>E020866</t>
  </si>
  <si>
    <t>Lector Biometrico</t>
  </si>
  <si>
    <t>HP Proliant ML110</t>
  </si>
  <si>
    <t>Departamento de Psicotrópicos (Donacion)</t>
  </si>
  <si>
    <t>Junta Química (Inspectores)</t>
  </si>
  <si>
    <t>Brio BA410</t>
  </si>
  <si>
    <t>MX12735708</t>
  </si>
  <si>
    <t>Pentium III, 866 Mhz,  HD 40 GB. , RAM 128MB, Floppy Disk 1,44MB, CD-ROM Goldstar 52X.</t>
  </si>
  <si>
    <t>MX12107015</t>
  </si>
  <si>
    <t>M-s48a</t>
  </si>
  <si>
    <t>LZ04903623</t>
  </si>
  <si>
    <t>Blanco con botón rápido de desplazamiento, ps/2</t>
  </si>
  <si>
    <t>SK-2530</t>
  </si>
  <si>
    <t>C0012120593</t>
  </si>
  <si>
    <t>Teclado con botones de acceso fácil, color blanco.</t>
  </si>
  <si>
    <t>GM00730G</t>
  </si>
  <si>
    <t>PANTALLA</t>
  </si>
  <si>
    <t>Pantalla de Vidrio.</t>
  </si>
  <si>
    <t>F02920890</t>
  </si>
  <si>
    <t>Junta de Enfermeria / Presidencia</t>
  </si>
  <si>
    <t>2303030103</t>
  </si>
  <si>
    <t>d3/vm/p18/401k/128c/1a</t>
  </si>
  <si>
    <t xml:space="preserve">7P2AKKMAX1Hx </t>
  </si>
  <si>
    <t>Pentium IV, 1.8Ghz,  RAM 128MB, Floppy Disk 1,44MB, CD-ROM Disco Duro 40Gb.</t>
  </si>
  <si>
    <t>2303030104</t>
  </si>
  <si>
    <t>274168-003</t>
  </si>
  <si>
    <t>245BM28SA377</t>
  </si>
  <si>
    <t xml:space="preserve">Monitor Compaq  V720, negro </t>
  </si>
  <si>
    <t>2303030105</t>
  </si>
  <si>
    <t>237241-001</t>
  </si>
  <si>
    <t>F466BOMN3NRORTR</t>
  </si>
  <si>
    <t xml:space="preserve">Negro con  dos teclas </t>
  </si>
  <si>
    <t>2303030106</t>
  </si>
  <si>
    <t>SK06101-29A</t>
  </si>
  <si>
    <t>C0208087521</t>
  </si>
  <si>
    <t xml:space="preserve">Teclado Multifuncional, color negro </t>
  </si>
  <si>
    <t>2303030102</t>
  </si>
  <si>
    <t xml:space="preserve">Labtec </t>
  </si>
  <si>
    <t>120V60H60MA</t>
  </si>
  <si>
    <t>Parlantes pequeños color negro .</t>
  </si>
  <si>
    <t>23030301</t>
  </si>
  <si>
    <t>Smart Centra  500</t>
  </si>
  <si>
    <t>Ups color blanco .</t>
  </si>
  <si>
    <t>334684-108</t>
  </si>
  <si>
    <t xml:space="preserve">Negro  con  con dos teclas </t>
  </si>
  <si>
    <t xml:space="preserve">Teclado  Multifuncional, color negro </t>
  </si>
  <si>
    <t>Ups color blanco  .</t>
  </si>
  <si>
    <t>21030801</t>
  </si>
  <si>
    <t>7P2AKKMAROR3</t>
  </si>
  <si>
    <t>2103080102</t>
  </si>
  <si>
    <t>240BM285D837</t>
  </si>
  <si>
    <t>2103080103</t>
  </si>
  <si>
    <t>F466BOMN3N0601U</t>
  </si>
  <si>
    <t>2103080104</t>
  </si>
  <si>
    <t>25623-161</t>
  </si>
  <si>
    <t>C0209049705</t>
  </si>
  <si>
    <t>2103080106</t>
  </si>
  <si>
    <t>120V60Hz60ma</t>
  </si>
  <si>
    <t>2103080105</t>
  </si>
  <si>
    <t xml:space="preserve"> Intel Pentium IV, 2.6Ghz,  80 GB. Disco duro ,  Memoria RAM 512 MB, Floppy Disk  3.!/2 CDRW 48X,DVD 16X Marca DELL.</t>
  </si>
  <si>
    <t>9ZQ6541</t>
  </si>
  <si>
    <t>CPU colro negro tipo torre</t>
  </si>
  <si>
    <t>11030202</t>
  </si>
  <si>
    <t>M783s</t>
  </si>
  <si>
    <t>MY-OX3782-BR5S</t>
  </si>
  <si>
    <t>11030203</t>
  </si>
  <si>
    <t>11030204</t>
  </si>
  <si>
    <t>11030205</t>
  </si>
  <si>
    <t>Unidad Jurídica (Lic. Cristales)</t>
  </si>
  <si>
    <t>16031101</t>
  </si>
  <si>
    <t>Optiplex 760</t>
  </si>
  <si>
    <t>65M10L1</t>
  </si>
  <si>
    <t>CPU tipo torre color negro, 2.8GHz</t>
  </si>
  <si>
    <t>16031102</t>
  </si>
  <si>
    <t>Motinor</t>
  </si>
  <si>
    <t>E1709WFP</t>
  </si>
  <si>
    <t>MX-0H880H7071594657DL</t>
  </si>
  <si>
    <t>Monitor color negro, plano, 17 pulgadas, digital</t>
  </si>
  <si>
    <t>16031103</t>
  </si>
  <si>
    <t>CN-ODJ415-OUZI</t>
  </si>
  <si>
    <t>16031104</t>
  </si>
  <si>
    <t>DP/N OXN967</t>
  </si>
  <si>
    <t>CN-OXN967-ORTV</t>
  </si>
  <si>
    <t>Mouse color negro, optico</t>
  </si>
  <si>
    <t>16031105</t>
  </si>
  <si>
    <t>Forza Smart (AT-500)</t>
  </si>
  <si>
    <t>Unidad Jurídica (Lic. Carlos Hernandez)</t>
  </si>
  <si>
    <t>75M10L1</t>
  </si>
  <si>
    <t>CPU tipo torre color negro, 2.8 GHz</t>
  </si>
  <si>
    <t>MX-0H880H7071594657AL</t>
  </si>
  <si>
    <t>CN-ODJ415-04IP</t>
  </si>
  <si>
    <t>CN-OXN967-ORTB</t>
  </si>
  <si>
    <t>Unidad Jurídica (Lic. Juan Pablo)</t>
  </si>
  <si>
    <t>16030901</t>
  </si>
  <si>
    <t>D4M10L1</t>
  </si>
  <si>
    <t>CPU, tipo torre, color negro, 2.8GHz</t>
  </si>
  <si>
    <t>16030902</t>
  </si>
  <si>
    <t>MX-0H880H707159464B2L</t>
  </si>
  <si>
    <t>Monitor, color negro, plano, 17 pulgadas, digital</t>
  </si>
  <si>
    <t>16030903</t>
  </si>
  <si>
    <t>CN-ODJ415-02T3</t>
  </si>
  <si>
    <t>16030904</t>
  </si>
  <si>
    <t>CN-OXN967-ORUE</t>
  </si>
  <si>
    <t>16030905</t>
  </si>
  <si>
    <t>Junta Quimica (Inspectores, Licda. Alida)</t>
  </si>
  <si>
    <t>22032501</t>
  </si>
  <si>
    <t>45M10L1</t>
  </si>
  <si>
    <t>22032502</t>
  </si>
  <si>
    <t>MX-0H880H7071594657WL</t>
  </si>
  <si>
    <t>22032503</t>
  </si>
  <si>
    <t>CN-ODJ415-02TD</t>
  </si>
  <si>
    <t>22032504</t>
  </si>
  <si>
    <t>I0X06H1L</t>
  </si>
  <si>
    <t>22032505</t>
  </si>
  <si>
    <t>Unidad de Psicotropicos, Estupefacientes y Agregados (Jefe)</t>
  </si>
  <si>
    <t>84M10L1</t>
  </si>
  <si>
    <t>CPU color negro, tipo torre, 2.8 GHz</t>
  </si>
  <si>
    <t>MX-0H880H7071594657VL</t>
  </si>
  <si>
    <t>CN-ODJ415-041Z</t>
  </si>
  <si>
    <t>CN-OXN967-11P4</t>
  </si>
  <si>
    <t>Unidad Financiera / Auxiliar de Tesorería (Edwin)</t>
  </si>
  <si>
    <t>05031301</t>
  </si>
  <si>
    <t>35M10L1</t>
  </si>
  <si>
    <t>05031302</t>
  </si>
  <si>
    <t>MX-0H880H707156464B1L</t>
  </si>
  <si>
    <t>05031303</t>
  </si>
  <si>
    <t>CN-ODJ415-02TC</t>
  </si>
  <si>
    <t>05031304</t>
  </si>
  <si>
    <t>I0X06ROV</t>
  </si>
  <si>
    <t>05031305</t>
  </si>
  <si>
    <t>08033101</t>
  </si>
  <si>
    <t>B4M10L1</t>
  </si>
  <si>
    <t>08033102</t>
  </si>
  <si>
    <t>MX-0H880H7071594609ZL</t>
  </si>
  <si>
    <t>Monitor plano, color negro, 17 pulgadas, digital</t>
  </si>
  <si>
    <t>08033103</t>
  </si>
  <si>
    <t>CN-ODJ415-0UZO</t>
  </si>
  <si>
    <t>08033104</t>
  </si>
  <si>
    <t>CN-OXN967-10X06M9F</t>
  </si>
  <si>
    <t>08033105</t>
  </si>
  <si>
    <t>Unidad Financiera / Contador</t>
  </si>
  <si>
    <t>05031501</t>
  </si>
  <si>
    <t>15M10L1</t>
  </si>
  <si>
    <t>05031502</t>
  </si>
  <si>
    <t>MX-0H880H70715946008L</t>
  </si>
  <si>
    <t>05031503</t>
  </si>
  <si>
    <t>CN-ODJ415-04IZ</t>
  </si>
  <si>
    <t>05031504</t>
  </si>
  <si>
    <t>I0X02GMA</t>
  </si>
  <si>
    <t>05031505</t>
  </si>
  <si>
    <t>CPU tipo torre, color negro, 2.8 GHz</t>
  </si>
  <si>
    <t>Presidencia (Secretaria Administrativa)</t>
  </si>
  <si>
    <t>01030801</t>
  </si>
  <si>
    <t>F4M10L1</t>
  </si>
  <si>
    <t>01030802</t>
  </si>
  <si>
    <t>MX-0H880H7071594657EL</t>
  </si>
  <si>
    <t>01030803</t>
  </si>
  <si>
    <t>CN-ODJ415-02T9</t>
  </si>
  <si>
    <t>01030804</t>
  </si>
  <si>
    <t>CN-OXN967-0RUG</t>
  </si>
  <si>
    <t>01030805</t>
  </si>
  <si>
    <t>07031001</t>
  </si>
  <si>
    <t>J4M10L1</t>
  </si>
  <si>
    <t>07031002</t>
  </si>
  <si>
    <t>MX-0H880H70715946579L</t>
  </si>
  <si>
    <t>07031003</t>
  </si>
  <si>
    <t>CN-ODJ415-02T5</t>
  </si>
  <si>
    <t>07031004</t>
  </si>
  <si>
    <t>CN-OXN967-0RTY</t>
  </si>
  <si>
    <t>07031005</t>
  </si>
  <si>
    <t>Junta Quimica (Asesor Juridico)</t>
  </si>
  <si>
    <t>22032201</t>
  </si>
  <si>
    <t>55M10L1</t>
  </si>
  <si>
    <t>22032202</t>
  </si>
  <si>
    <t>MX-0H880H7071594658CL</t>
  </si>
  <si>
    <t>22032203</t>
  </si>
  <si>
    <t>CN-ODJ415-04IX</t>
  </si>
  <si>
    <t>22032204</t>
  </si>
  <si>
    <t>I0X02BRT</t>
  </si>
  <si>
    <t>22032205</t>
  </si>
  <si>
    <t>Junta Quimica / Inspectores (Lic. Carlos Perez)</t>
  </si>
  <si>
    <t>22032301</t>
  </si>
  <si>
    <t>25M10L1</t>
  </si>
  <si>
    <t>22032302</t>
  </si>
  <si>
    <t>MX-0H880H7071594657UL</t>
  </si>
  <si>
    <t>22032303</t>
  </si>
  <si>
    <t>CN-ODJ415-O2TE</t>
  </si>
  <si>
    <t>22032304</t>
  </si>
  <si>
    <t>I0X06RQA</t>
  </si>
  <si>
    <t>22032305</t>
  </si>
  <si>
    <t>Junta Quimica / Inspectores (Licda. Castro)</t>
  </si>
  <si>
    <t>22032401</t>
  </si>
  <si>
    <t>H4M10L1</t>
  </si>
  <si>
    <t>22032402</t>
  </si>
  <si>
    <t>MX-0H880H7071594658BL</t>
  </si>
  <si>
    <t>22032403</t>
  </si>
  <si>
    <t>CN-ODJ415-02TA</t>
  </si>
  <si>
    <t>22032404</t>
  </si>
  <si>
    <t>I0X06RQ6</t>
  </si>
  <si>
    <t>22032405</t>
  </si>
  <si>
    <t>Junta de Laboratorio Clinico / Secretaria Administrativa</t>
  </si>
  <si>
    <t>20030901</t>
  </si>
  <si>
    <t>G8K10L1</t>
  </si>
  <si>
    <t>20030902</t>
  </si>
  <si>
    <t>MX-0H880H7071593Q43WL</t>
  </si>
  <si>
    <t>20030903</t>
  </si>
  <si>
    <t>CN-ODJ415-02T8</t>
  </si>
  <si>
    <t>20030904</t>
  </si>
  <si>
    <t>I0X06M8O</t>
  </si>
  <si>
    <t>Junta de Laboratorio Clinico / Presidencia</t>
  </si>
  <si>
    <t>20031001</t>
  </si>
  <si>
    <t>88K10L1</t>
  </si>
  <si>
    <t>20031002</t>
  </si>
  <si>
    <t>MX-0H880H7071593Q42XL</t>
  </si>
  <si>
    <t>20031003</t>
  </si>
  <si>
    <t>CN-ODJ415-04IQ</t>
  </si>
  <si>
    <t>20031004</t>
  </si>
  <si>
    <t>I0X02BS5</t>
  </si>
  <si>
    <t>Junta Medica</t>
  </si>
  <si>
    <t>17031001</t>
  </si>
  <si>
    <t>C8K10L1</t>
  </si>
  <si>
    <t>17031002</t>
  </si>
  <si>
    <t>MX-0H880H7071593Q43ML</t>
  </si>
  <si>
    <t>17031003</t>
  </si>
  <si>
    <t>CN-ODJ415-04IW</t>
  </si>
  <si>
    <t>17031004</t>
  </si>
  <si>
    <t>I0X02GMK</t>
  </si>
  <si>
    <t>17031005</t>
  </si>
  <si>
    <t>17031101</t>
  </si>
  <si>
    <t>D8K10L1</t>
  </si>
  <si>
    <t>17031102</t>
  </si>
  <si>
    <t>MX-0H880H7071593Q43CL</t>
  </si>
  <si>
    <t>17031103</t>
  </si>
  <si>
    <t>CN-ODJ415-6A03</t>
  </si>
  <si>
    <t>17031104</t>
  </si>
  <si>
    <t>I0X06H1H</t>
  </si>
  <si>
    <t>17031105</t>
  </si>
  <si>
    <t>Junta de Psicologia / Presidencia</t>
  </si>
  <si>
    <t>21031101</t>
  </si>
  <si>
    <t>98K10L1</t>
  </si>
  <si>
    <t>21031102</t>
  </si>
  <si>
    <t>MX-0H880H7071593Q3BYL</t>
  </si>
  <si>
    <t>21031103</t>
  </si>
  <si>
    <t>CN-ODJ415-04IY</t>
  </si>
  <si>
    <t>21031104</t>
  </si>
  <si>
    <t>I0X026NS</t>
  </si>
  <si>
    <t>21031105</t>
  </si>
  <si>
    <t>Junta de Psicologia</t>
  </si>
  <si>
    <t>21031201</t>
  </si>
  <si>
    <t>19K10L1</t>
  </si>
  <si>
    <t>21031202</t>
  </si>
  <si>
    <t>MX-0H880H70715939005L</t>
  </si>
  <si>
    <t>21031203</t>
  </si>
  <si>
    <t>21031204</t>
  </si>
  <si>
    <t>21031205</t>
  </si>
  <si>
    <t>Junta Veterinaria / Inspectores</t>
  </si>
  <si>
    <t>19030701</t>
  </si>
  <si>
    <t>J8K10L1</t>
  </si>
  <si>
    <t>19030702</t>
  </si>
  <si>
    <t>MX-0H880H70715939006L</t>
  </si>
  <si>
    <t>19030703</t>
  </si>
  <si>
    <t>CN-ODJ415-04IT</t>
  </si>
  <si>
    <t>19030704</t>
  </si>
  <si>
    <t>I0X02BSB</t>
  </si>
  <si>
    <t>19030705</t>
  </si>
  <si>
    <t>Junta de Enfermeria / Inspectores</t>
  </si>
  <si>
    <t>B8K10L1</t>
  </si>
  <si>
    <t>MX-0H880H707159390A0L</t>
  </si>
  <si>
    <t>CN-ODJ415-04IV</t>
  </si>
  <si>
    <t>I0X06RPA</t>
  </si>
  <si>
    <t>Junta de Enfermeria / Jefe de Inspectores</t>
  </si>
  <si>
    <t>23030901</t>
  </si>
  <si>
    <t>F8K10L1</t>
  </si>
  <si>
    <t>23030902</t>
  </si>
  <si>
    <t>MX-0H880H7071593E45FL</t>
  </si>
  <si>
    <t>23030903</t>
  </si>
  <si>
    <t>CN-ODJ415-BA03</t>
  </si>
  <si>
    <t>23030904</t>
  </si>
  <si>
    <t>I0X06M59</t>
  </si>
  <si>
    <t>23030905</t>
  </si>
  <si>
    <t>Junta de Odontologia / Inspectores</t>
  </si>
  <si>
    <t>18030601</t>
  </si>
  <si>
    <t>H8K10L1</t>
  </si>
  <si>
    <t>18030602</t>
  </si>
  <si>
    <t>MX-0H880H7071593E464L</t>
  </si>
  <si>
    <t>18030603</t>
  </si>
  <si>
    <t>CN-ODJ415-04IU</t>
  </si>
  <si>
    <t>18030604</t>
  </si>
  <si>
    <t>I0X02GM1</t>
  </si>
  <si>
    <t>18030605</t>
  </si>
  <si>
    <t>Total Equipo Informático</t>
  </si>
  <si>
    <t>Departamento de Computo</t>
  </si>
  <si>
    <t>08032001</t>
  </si>
  <si>
    <t>Impresor</t>
  </si>
  <si>
    <t>Polaroid</t>
  </si>
  <si>
    <t>PA4000E</t>
  </si>
  <si>
    <t>YMCKT</t>
  </si>
  <si>
    <t>Impresora de tarjetas de identificacion en PVC</t>
  </si>
  <si>
    <t xml:space="preserve">LEX MARK </t>
  </si>
  <si>
    <t>LEX MARK T630</t>
  </si>
  <si>
    <t>991G6G3</t>
  </si>
  <si>
    <t xml:space="preserve">Impresor  Láser   Printer color blanco con dos bandejas </t>
  </si>
  <si>
    <t>05030601</t>
  </si>
  <si>
    <t>991G6G9</t>
  </si>
  <si>
    <t>C39XJN1</t>
  </si>
  <si>
    <t>05031702</t>
  </si>
  <si>
    <t>05031703</t>
  </si>
  <si>
    <t>CN-ODJ415-03BC</t>
  </si>
  <si>
    <t>05031704</t>
  </si>
  <si>
    <t>CN-011D3V-00KH</t>
  </si>
  <si>
    <t>Unidad Financiera, Jefe</t>
  </si>
  <si>
    <t>129XJN1</t>
  </si>
  <si>
    <t>P170ST</t>
  </si>
  <si>
    <t>MOUSE COLOR NEGRO</t>
  </si>
  <si>
    <t>TECLADO COLOR NEGRO</t>
  </si>
  <si>
    <t>JVPMV / PRESIDENCIA</t>
  </si>
  <si>
    <t>19030901</t>
  </si>
  <si>
    <t>OPTIPLEX780</t>
  </si>
  <si>
    <t>TIPO TORRE COLOR NEGRO</t>
  </si>
  <si>
    <t>19030902</t>
  </si>
  <si>
    <t>S/N:CN-0C2JMK-74445-06F-CY4U</t>
  </si>
  <si>
    <t>PLANO DIGITAL COLOR NEGRO</t>
  </si>
  <si>
    <t>19030903</t>
  </si>
  <si>
    <t>CN-ODJ415-71616-043-03ND</t>
  </si>
  <si>
    <t>19030904</t>
  </si>
  <si>
    <t>CN-05A-017D</t>
  </si>
  <si>
    <t>CN-3BA-9397</t>
  </si>
  <si>
    <t>102</t>
  </si>
  <si>
    <t>103</t>
  </si>
  <si>
    <t xml:space="preserve">Impresor </t>
  </si>
  <si>
    <t>UFI</t>
  </si>
  <si>
    <t>S8+</t>
  </si>
  <si>
    <t>Proyector multimedia 800x600 Pixeles, enfoque manual, zoom digital, zoom optico, control remoto, conexión a Usb y bluetooth, con estuche para transporte.</t>
  </si>
  <si>
    <t>08031041</t>
  </si>
  <si>
    <t>M4SF05A711L</t>
  </si>
  <si>
    <t>08031042</t>
  </si>
  <si>
    <t>M4SF05A716L</t>
  </si>
  <si>
    <t>08031043</t>
  </si>
  <si>
    <t>Scanner</t>
  </si>
  <si>
    <t>Xerox</t>
  </si>
  <si>
    <t>Documate 152</t>
  </si>
  <si>
    <t>05Q5CQ1081</t>
  </si>
  <si>
    <t>Scanner, scaneo de 18 paginas por minuto, scaneo doble cara, resolución optica de 600 ppp y 600 dpi.</t>
  </si>
  <si>
    <t xml:space="preserve">Secretario del CSSP, area de Recepcion </t>
  </si>
  <si>
    <t>AMANO</t>
  </si>
  <si>
    <t>Lector Biometrico, para marcacion de el Personal</t>
  </si>
  <si>
    <t>114</t>
  </si>
  <si>
    <t>Unidad de registro de establecimientos de salud</t>
  </si>
  <si>
    <t>Documate 3640</t>
  </si>
  <si>
    <t>97CR50142</t>
  </si>
  <si>
    <t>2013070301</t>
  </si>
  <si>
    <t>POLAROID</t>
  </si>
  <si>
    <t>P5500S</t>
  </si>
  <si>
    <t>X11244</t>
  </si>
  <si>
    <t>Impresora de  tarjetas de Identificación en PVC.</t>
  </si>
  <si>
    <t>INFORMATICA</t>
  </si>
  <si>
    <t>PHASER 6600DN</t>
  </si>
  <si>
    <t>Impresor Laser</t>
  </si>
  <si>
    <t>Pizarra Electrónica</t>
  </si>
  <si>
    <t>SB680</t>
  </si>
  <si>
    <t>2013010301</t>
  </si>
  <si>
    <t>Hp Probook 430 GT</t>
  </si>
  <si>
    <t>2CE3322525</t>
  </si>
  <si>
    <t>Hp Probook 6570 b</t>
  </si>
  <si>
    <t>5CB3335DOF</t>
  </si>
  <si>
    <t>08031001</t>
  </si>
  <si>
    <t>Lector</t>
  </si>
  <si>
    <t>Establecimientos</t>
  </si>
  <si>
    <t>22030801</t>
  </si>
  <si>
    <t>Dra. Pérez Oliva / UEPS</t>
  </si>
  <si>
    <t>2013230301</t>
  </si>
  <si>
    <t>OPTIPLEX 3010</t>
  </si>
  <si>
    <t>4SG0BZ1</t>
  </si>
  <si>
    <t xml:space="preserve">CPU TIPO TORRE COLOR NEGRO PROCESADOR CORE i5-3470, 3.2 GHz, 4RAM </t>
  </si>
  <si>
    <t>2013230302</t>
  </si>
  <si>
    <t>E1912H</t>
  </si>
  <si>
    <t>CN-0R16JC-72872-36N-A7CB</t>
  </si>
  <si>
    <t xml:space="preserve">PANTALLA WIDSCREEN 19´´ </t>
  </si>
  <si>
    <t>2013230303</t>
  </si>
  <si>
    <t>DP/N0C639N</t>
  </si>
  <si>
    <t>CN-OC639N-71616-38J-1YRA-A00</t>
  </si>
  <si>
    <t>2013230304</t>
  </si>
  <si>
    <t>N889</t>
  </si>
  <si>
    <t>CN-011DVV-71581-37M-1E3C</t>
  </si>
  <si>
    <t>2013230305</t>
  </si>
  <si>
    <t>CENTRA 500</t>
  </si>
  <si>
    <t>UPS, COLOR NEGRO</t>
  </si>
  <si>
    <t>Licda. Nancy Castro de Archila / URES</t>
  </si>
  <si>
    <t>2013080302</t>
  </si>
  <si>
    <t>4TG1BZ1</t>
  </si>
  <si>
    <t>2013080303</t>
  </si>
  <si>
    <t>CN-0R16JC-72872-36N-06JB</t>
  </si>
  <si>
    <t>2013080304</t>
  </si>
  <si>
    <t>CN-OC639N-71616-38J-1YQY-A00</t>
  </si>
  <si>
    <t>2013080305</t>
  </si>
  <si>
    <t>CN-011D3V-71581-37F-0ZB6</t>
  </si>
  <si>
    <t>2013080306</t>
  </si>
  <si>
    <t>Jackeline Flores de Ramirez / UACI</t>
  </si>
  <si>
    <t>2013040301</t>
  </si>
  <si>
    <t>4TN3BZ1</t>
  </si>
  <si>
    <t>2013040302</t>
  </si>
  <si>
    <t>CN-0R16JC-72872-36N-A7AB</t>
  </si>
  <si>
    <t>2013040303</t>
  </si>
  <si>
    <t>CN-OC639N-71616-38C-0Q5V</t>
  </si>
  <si>
    <t>2013040304</t>
  </si>
  <si>
    <t>CN-011D3V-71581-37F-13WV</t>
  </si>
  <si>
    <t>2013040305</t>
  </si>
  <si>
    <t>Sulma Ochoa / Auditoria Interna</t>
  </si>
  <si>
    <t>2013130301</t>
  </si>
  <si>
    <t>4TH1BZ1</t>
  </si>
  <si>
    <t>2013130302</t>
  </si>
  <si>
    <t>CN-0R16JC-72872-36N-A7GB</t>
  </si>
  <si>
    <t>2013130303</t>
  </si>
  <si>
    <t>CN-OC639N-71616-38J-1YQX-A00</t>
  </si>
  <si>
    <t>2013130304</t>
  </si>
  <si>
    <t>2013130305</t>
  </si>
  <si>
    <t>Edson Flores / Comunicaciones</t>
  </si>
  <si>
    <t>2013090301</t>
  </si>
  <si>
    <t>4RV1BZ1</t>
  </si>
  <si>
    <t>2013090302</t>
  </si>
  <si>
    <t>CN-0R16JC-72872-36N-A79B</t>
  </si>
  <si>
    <t>2013090303</t>
  </si>
  <si>
    <t>CN-OC639N-71616-38J-1V1M-A00</t>
  </si>
  <si>
    <t>2013090304</t>
  </si>
  <si>
    <t>CN-011D3V-71581-379-1D84-A04</t>
  </si>
  <si>
    <t>2013090305</t>
  </si>
  <si>
    <t>1309098219108XX</t>
  </si>
  <si>
    <t>Héctor Mendoza / Informática</t>
  </si>
  <si>
    <t>2013070310</t>
  </si>
  <si>
    <t>4TO3BZ1</t>
  </si>
  <si>
    <t>2013070311</t>
  </si>
  <si>
    <t>CN-0R16JC-72872-36N-A6FB</t>
  </si>
  <si>
    <t>2013070312</t>
  </si>
  <si>
    <t>CN-OC639N-71616-38C-0Q5Q-A00</t>
  </si>
  <si>
    <t>2013070313</t>
  </si>
  <si>
    <t>CN-011D3V-71581-37F-388</t>
  </si>
  <si>
    <t>2013070314</t>
  </si>
  <si>
    <t>Eva Mariana Arévalo / Secretaria Presidencia</t>
  </si>
  <si>
    <t>2013010302</t>
  </si>
  <si>
    <t>4T81BZ1</t>
  </si>
  <si>
    <t>2013010303</t>
  </si>
  <si>
    <t>CN-0R16JC-72872-36N-47RB</t>
  </si>
  <si>
    <t>2013010304</t>
  </si>
  <si>
    <t>CN-OC639N-71616-38J-1WE9-A00</t>
  </si>
  <si>
    <t>2013010305</t>
  </si>
  <si>
    <t>CN-011D3V-71581-37F-0Z04-A04</t>
  </si>
  <si>
    <t>2013010306</t>
  </si>
  <si>
    <t>Lic. Daniel Quinteros / Secretario</t>
  </si>
  <si>
    <t>2013020301</t>
  </si>
  <si>
    <t>4TJ3BZ1</t>
  </si>
  <si>
    <t>2013020302</t>
  </si>
  <si>
    <t>CN-0R16JC-72872-36N-A7EB</t>
  </si>
  <si>
    <t>2013020303</t>
  </si>
  <si>
    <t>CN-OC639N-71616-38J-1YQW-A00</t>
  </si>
  <si>
    <t>2013020304</t>
  </si>
  <si>
    <t>CN-011D3V-71581-37F-0Z5H</t>
  </si>
  <si>
    <t>2013020305</t>
  </si>
  <si>
    <t>Aida de Ávalos / UFI</t>
  </si>
  <si>
    <t>2013030301</t>
  </si>
  <si>
    <t>4SG2BZ1</t>
  </si>
  <si>
    <t>2013030302</t>
  </si>
  <si>
    <t>CN-0R16JC-72872-36N-A75B</t>
  </si>
  <si>
    <t>2013030303</t>
  </si>
  <si>
    <t>CN-OC639N-71616-38J-1UTU-A00</t>
  </si>
  <si>
    <t>2013030304</t>
  </si>
  <si>
    <t>CN-011D3V-71581-37F-1300</t>
  </si>
  <si>
    <t>2013030305</t>
  </si>
  <si>
    <t xml:space="preserve">Establecimientos / Sellos </t>
  </si>
  <si>
    <t>2013080307</t>
  </si>
  <si>
    <t>4SB3BZ1</t>
  </si>
  <si>
    <t>2013080308</t>
  </si>
  <si>
    <t>CN-OR16JC-72872-36N-A7</t>
  </si>
  <si>
    <t>2013080309</t>
  </si>
  <si>
    <t>CN-OC639N-71616-38J-1YR0</t>
  </si>
  <si>
    <t>2013080310</t>
  </si>
  <si>
    <t>CN-011D34-71581-37F-OZDW</t>
  </si>
  <si>
    <t>2013080311</t>
  </si>
  <si>
    <t xml:space="preserve">Informática / </t>
  </si>
  <si>
    <t>2013070302</t>
  </si>
  <si>
    <t>OPTIPLEX 7010</t>
  </si>
  <si>
    <t>G43SFZ1</t>
  </si>
  <si>
    <t>CPU TIPO TORRE COLOR NEGRO PROCESADOR CORE i7, 3.4 GHz, 16GB RAM HDD 2 TERA</t>
  </si>
  <si>
    <t>2013070303</t>
  </si>
  <si>
    <t>DP/N N02GFKN</t>
  </si>
  <si>
    <t>CN-02GFKN-7445-38B-521L</t>
  </si>
  <si>
    <t xml:space="preserve">PANTALLA WIDSCREEN 23´´ </t>
  </si>
  <si>
    <t>2013070304</t>
  </si>
  <si>
    <t>CN-OC639N-71616-3B9-04GZ</t>
  </si>
  <si>
    <t>2013070305</t>
  </si>
  <si>
    <t>N-231</t>
  </si>
  <si>
    <t>CN-09RRC7-48729-3A1-03P1</t>
  </si>
  <si>
    <t>2013070306</t>
  </si>
  <si>
    <t>G43RFZ1</t>
  </si>
  <si>
    <t>2013070307</t>
  </si>
  <si>
    <t>CN-02GFKN-7445-38B-525L</t>
  </si>
  <si>
    <t>2013070308</t>
  </si>
  <si>
    <t>CN-OC639N-71616-3B9-07WV</t>
  </si>
  <si>
    <t>2013070309</t>
  </si>
  <si>
    <t>CN-09RRC7-48729-3AN-OWCJ</t>
  </si>
  <si>
    <t>Ética / Angela Rivas</t>
  </si>
  <si>
    <t>2013230306</t>
  </si>
  <si>
    <t>J46M7Y1</t>
  </si>
  <si>
    <t xml:space="preserve">CPU TIPO TORRE COLOR NEGRO PROCESADOR CORE i5-3470, 3.2 GHz, 2Gb RAM </t>
  </si>
  <si>
    <t>2013230307</t>
  </si>
  <si>
    <t>CN-0R6JC-72875-317-FUGM</t>
  </si>
  <si>
    <t xml:space="preserve">PANTALLA WIDSCREEN 18´´ </t>
  </si>
  <si>
    <t>2013230308</t>
  </si>
  <si>
    <t>SK-820</t>
  </si>
  <si>
    <t>CN-OC639N-71616-35D-00MJ</t>
  </si>
  <si>
    <t>2013230309</t>
  </si>
  <si>
    <t>09RRC7-48729-357-01CB</t>
  </si>
  <si>
    <t>2013230310</t>
  </si>
  <si>
    <t>XAAE-130909821910564</t>
  </si>
  <si>
    <t>Salon de Capacitaciones//  Dra. Pérez  oliva</t>
  </si>
  <si>
    <t>2013230311</t>
  </si>
  <si>
    <t xml:space="preserve">Pizarra Electrónica 48´´ x 54´´ </t>
  </si>
  <si>
    <t>2013070315</t>
  </si>
  <si>
    <t>898E5919</t>
  </si>
  <si>
    <t>2013070316</t>
  </si>
  <si>
    <t>2CE332252B</t>
  </si>
  <si>
    <t>INFORMATICA//    LIC. ANABELLA</t>
  </si>
  <si>
    <t>2013070317</t>
  </si>
  <si>
    <t>2CE332252N</t>
  </si>
  <si>
    <t>2013030306</t>
  </si>
  <si>
    <t>Computadora portatil color gris/plata con procesador Intel, memoria RAM de 4 Gb, HDD de 500 GB  c/ SO Windows 8 profesional, unidad lectora y quemadora de DVD.</t>
  </si>
  <si>
    <t>60</t>
  </si>
  <si>
    <t>61</t>
  </si>
  <si>
    <t>Fec_Adq.</t>
  </si>
  <si>
    <t xml:space="preserve">JUNTA  MEDICA </t>
  </si>
  <si>
    <t xml:space="preserve">LABORATORIO CLÍNICO </t>
  </si>
  <si>
    <t xml:space="preserve">Scanner de cama con función de escaneado duplex y tamaño legal </t>
  </si>
  <si>
    <t xml:space="preserve">Impresora Multifuncional </t>
  </si>
  <si>
    <t>Impresora multifuncional HP laser jet pro mfp m425dn- cf286a</t>
  </si>
  <si>
    <t>2015020302</t>
  </si>
  <si>
    <t>2015020303</t>
  </si>
  <si>
    <t>2015020304</t>
  </si>
  <si>
    <t>2015020305</t>
  </si>
  <si>
    <t>2015020306</t>
  </si>
  <si>
    <t>2015010301</t>
  </si>
  <si>
    <t>2015010302</t>
  </si>
  <si>
    <t>2015010303</t>
  </si>
  <si>
    <t>2015010304</t>
  </si>
  <si>
    <t>2015010305</t>
  </si>
  <si>
    <t xml:space="preserve">Presidencia/ Lic. Pedro Rosalio Escobar  </t>
  </si>
  <si>
    <t xml:space="preserve">Laserjet pro 400 mfp m425 dn </t>
  </si>
  <si>
    <t>CNF8G96BPB</t>
  </si>
  <si>
    <t xml:space="preserve">Secretario Adjunto/ Lic. Cesar Santamaria </t>
  </si>
  <si>
    <t>PRODESK</t>
  </si>
  <si>
    <t>MXL51316F7</t>
  </si>
  <si>
    <t xml:space="preserve">CPU TIPO TORRE COLOR NEGRO </t>
  </si>
  <si>
    <t>V193</t>
  </si>
  <si>
    <t>3CQ4393H1B</t>
  </si>
  <si>
    <t>SK-2025</t>
  </si>
  <si>
    <t>BDMHEOCCP7YT7B</t>
  </si>
  <si>
    <t xml:space="preserve">TECLADO COLOR NEGRO </t>
  </si>
  <si>
    <t xml:space="preserve">MONITOR COLOR NEGRO </t>
  </si>
  <si>
    <t xml:space="preserve">M/N APOLLO -OU </t>
  </si>
  <si>
    <t>FCMHHOCAU70VGW</t>
  </si>
  <si>
    <t xml:space="preserve">MOUSE COLOR NEGRO </t>
  </si>
  <si>
    <t xml:space="preserve">TRIPP- LITE </t>
  </si>
  <si>
    <t xml:space="preserve">INTERNET 750U </t>
  </si>
  <si>
    <t>2420UVHBC575801804</t>
  </si>
  <si>
    <t xml:space="preserve">UPS COLOR NEGRO </t>
  </si>
  <si>
    <t>MXL51316DQ</t>
  </si>
  <si>
    <t>3CQ4393GZR</t>
  </si>
  <si>
    <t>BDMHE0CCP7V06F</t>
  </si>
  <si>
    <t>FCMHHOCAV70VGZ</t>
  </si>
  <si>
    <t>2437AVHBC879501839</t>
  </si>
  <si>
    <t>Unidad de Recursos Humanos/ Licda. Carmen Elena Morán</t>
  </si>
  <si>
    <t>2015120301</t>
  </si>
  <si>
    <t xml:space="preserve">Junta de Vigilancia de la Profesion en Laboratorio Clinico </t>
  </si>
  <si>
    <t xml:space="preserve">Junta de Vigilancia de la Profesion de Odontologia </t>
  </si>
  <si>
    <t xml:space="preserve">Junta de Vigilancia de Profesión Quimico Farmaceutico </t>
  </si>
  <si>
    <t>CNF8GBGG9N</t>
  </si>
  <si>
    <t>CNF8GBGG6K</t>
  </si>
  <si>
    <t>CNF8GCFHK9</t>
  </si>
  <si>
    <t>CNF8GCFHHF</t>
  </si>
  <si>
    <t>CNF8GBGG76</t>
  </si>
  <si>
    <t>2015010306</t>
  </si>
  <si>
    <t>CNF8GBGG91</t>
  </si>
  <si>
    <t>2015020307</t>
  </si>
  <si>
    <t>CNF8GCFHJB</t>
  </si>
  <si>
    <t xml:space="preserve">Comité Nacional de Etica de la Investigacion en Salud </t>
  </si>
  <si>
    <t xml:space="preserve">LAPTOP </t>
  </si>
  <si>
    <t xml:space="preserve">HP  </t>
  </si>
  <si>
    <t>CND4512N7L</t>
  </si>
  <si>
    <t>PROBOOK 450 17</t>
  </si>
  <si>
    <t xml:space="preserve">LAPTOP HP PROBOOK 450 17 </t>
  </si>
  <si>
    <t>CND4515XDB</t>
  </si>
  <si>
    <t>CND4512N7D</t>
  </si>
  <si>
    <t>CNB7H1R7GV</t>
  </si>
  <si>
    <t>IMPRESOR HP LASER MULTIFUNCIONAL H</t>
  </si>
  <si>
    <t>Equipo computarizado, CPU, Monitor, Teclado, Mause, UPS</t>
  </si>
  <si>
    <t>S/C</t>
  </si>
  <si>
    <t>2014 007 003 002</t>
  </si>
  <si>
    <t>S/M</t>
  </si>
  <si>
    <t>Optiplex</t>
  </si>
  <si>
    <t>Optiplex 3040</t>
  </si>
  <si>
    <t>s/s</t>
  </si>
  <si>
    <t>TRIPP-LITE</t>
  </si>
  <si>
    <t>Informática</t>
  </si>
  <si>
    <t>SMARTINT3000VS</t>
  </si>
  <si>
    <t xml:space="preserve">Ups de onda sinuscidal interactivo de linea </t>
  </si>
  <si>
    <t>Unidad Financiera/ Edwin Mata</t>
  </si>
  <si>
    <t>2014030301</t>
  </si>
  <si>
    <t xml:space="preserve">CPU </t>
  </si>
  <si>
    <t>OPTIPLEX 3020</t>
  </si>
  <si>
    <t>G9LMDZ1</t>
  </si>
  <si>
    <t>2014030302</t>
  </si>
  <si>
    <t>E-1914HC</t>
  </si>
  <si>
    <t>CN-OHDNH9-72872-3CA-AT3B</t>
  </si>
  <si>
    <t>2014030303</t>
  </si>
  <si>
    <t>KB-212B</t>
  </si>
  <si>
    <t>CN-ODJ462-71581-2A6-00JU</t>
  </si>
  <si>
    <t>2014030304</t>
  </si>
  <si>
    <t>N-889</t>
  </si>
  <si>
    <t>CN-0356MK-71581-3A7-06CU</t>
  </si>
  <si>
    <t>2014030305</t>
  </si>
  <si>
    <t xml:space="preserve">ORBITEC </t>
  </si>
  <si>
    <t xml:space="preserve">750 PLUS </t>
  </si>
  <si>
    <t>E1401024172</t>
  </si>
  <si>
    <t xml:space="preserve">Junta de Vigilancia de la Profesion de Laboratorio Clinico </t>
  </si>
  <si>
    <t>2014170301</t>
  </si>
  <si>
    <t>2014170302</t>
  </si>
  <si>
    <t>E1914H</t>
  </si>
  <si>
    <t>2014170303</t>
  </si>
  <si>
    <t>2014170304</t>
  </si>
  <si>
    <t>2014170305</t>
  </si>
  <si>
    <t>JVPE/ LICDA. CARMEN BAIRES DE DIMAS</t>
  </si>
  <si>
    <t>2014200305</t>
  </si>
  <si>
    <t>DRTVQ22</t>
  </si>
  <si>
    <t>2014200306</t>
  </si>
  <si>
    <t>E-1914H</t>
  </si>
  <si>
    <t>CN-OHDNH9-72872-3BS-AFKB</t>
  </si>
  <si>
    <t>2014200307</t>
  </si>
  <si>
    <t>KB-522</t>
  </si>
  <si>
    <t>CN-OXCRRN-75131-3CQ-01FI-A00</t>
  </si>
  <si>
    <t>2014200308</t>
  </si>
  <si>
    <t>MS111-L</t>
  </si>
  <si>
    <t>CN-09RRC7-48729-49C-OHUF</t>
  </si>
  <si>
    <t>2014200309</t>
  </si>
  <si>
    <t>NT-761</t>
  </si>
  <si>
    <t xml:space="preserve">JVPE/ Carlos Quintanilla </t>
  </si>
  <si>
    <t>2014200310</t>
  </si>
  <si>
    <t>DRNQLN1</t>
  </si>
  <si>
    <t>2014200311</t>
  </si>
  <si>
    <t>CN-OHDNH9-72872-3BS-AFMB</t>
  </si>
  <si>
    <t>2014200312</t>
  </si>
  <si>
    <t>CN-OXCRRN-75131-3CQ301DU</t>
  </si>
  <si>
    <t>2014200313</t>
  </si>
  <si>
    <t>CN-09RRC7-48729-49C-0HUN</t>
  </si>
  <si>
    <t>2014200314</t>
  </si>
  <si>
    <t>JVPM/DRA. NORMA DE ALAS</t>
  </si>
  <si>
    <t>2014140306</t>
  </si>
  <si>
    <t>DS3QLN1</t>
  </si>
  <si>
    <t>2014140307</t>
  </si>
  <si>
    <t>CN-OHDNH9-72872-3BS-AFUB</t>
  </si>
  <si>
    <t>2014140308</t>
  </si>
  <si>
    <t xml:space="preserve">CN-OXCRRN-75131-3CQ-01EB </t>
  </si>
  <si>
    <t>2014140309</t>
  </si>
  <si>
    <t>CN-09RRC7-48729-49C-OD8A</t>
  </si>
  <si>
    <t>2014140310</t>
  </si>
  <si>
    <t>JVPM/CLAUDIA MIREYA DE ALFARO</t>
  </si>
  <si>
    <t>2014140301</t>
  </si>
  <si>
    <t>DR9SR22</t>
  </si>
  <si>
    <t>2014140302</t>
  </si>
  <si>
    <t>CN-OHDNH9-72872-3BS-AFNB</t>
  </si>
  <si>
    <t>2014140303</t>
  </si>
  <si>
    <t>CN-OXCRRN-75131-3CQ-01DW-A00</t>
  </si>
  <si>
    <t>2014140304</t>
  </si>
  <si>
    <t>CN-09RRC7-48729-49C-OHUM</t>
  </si>
  <si>
    <t xml:space="preserve">UNIDAD JURIDICA/ LICDA. LAURA RIVAS </t>
  </si>
  <si>
    <t>2014050301</t>
  </si>
  <si>
    <t>85TNLN1</t>
  </si>
  <si>
    <t>2014050302</t>
  </si>
  <si>
    <t>CN-OHDNH9-72872-3BS-AGOB</t>
  </si>
  <si>
    <t>2014050303</t>
  </si>
  <si>
    <t>CN-OXCRRN-75131-3CQ-01F6-A00</t>
  </si>
  <si>
    <t>2014050304</t>
  </si>
  <si>
    <t>CN-09RRC7-48729-4GL-OD8X</t>
  </si>
  <si>
    <t>2014050305</t>
  </si>
  <si>
    <t>OIR/ LICDA. AURA MORALES</t>
  </si>
  <si>
    <t>2014110301</t>
  </si>
  <si>
    <t>DRY5Q22</t>
  </si>
  <si>
    <t>2014110302</t>
  </si>
  <si>
    <t>CN-OHDNH9-72872-3BS-AFTB</t>
  </si>
  <si>
    <t>2014110303</t>
  </si>
  <si>
    <t>CN-OXCRRN-75131-3CQ-01DX</t>
  </si>
  <si>
    <t>2014110304</t>
  </si>
  <si>
    <t>CN-09RRC7-48729-49C-OHUU</t>
  </si>
  <si>
    <t>2014110305</t>
  </si>
  <si>
    <t xml:space="preserve">JVPO/MARITZA PALACIOS </t>
  </si>
  <si>
    <t>2014150301</t>
  </si>
  <si>
    <t>DRZXQ22</t>
  </si>
  <si>
    <t>2014150302</t>
  </si>
  <si>
    <t>CN-OHDNH9-72872-3BS-AFPB</t>
  </si>
  <si>
    <t>2014150303</t>
  </si>
  <si>
    <t>CN-OXCRRN-75131-3CQ-01E0</t>
  </si>
  <si>
    <t>2014150304</t>
  </si>
  <si>
    <t>CN-09RRC7-48729-49C-0D83</t>
  </si>
  <si>
    <t>2014150305</t>
  </si>
  <si>
    <t xml:space="preserve">SERVICIOS GENERALES/ JORGE ALBERTO RAMOS </t>
  </si>
  <si>
    <t>2014120301</t>
  </si>
  <si>
    <t>DS9LRN1</t>
  </si>
  <si>
    <t>2014120302</t>
  </si>
  <si>
    <t>CN-OHDNH9-72872-3BS-AF8B</t>
  </si>
  <si>
    <t>2014120303</t>
  </si>
  <si>
    <t>CN-OXCRRN-75131-3CQ-01CB</t>
  </si>
  <si>
    <t>2014120304</t>
  </si>
  <si>
    <t>CN-09RRC7-8729-49A-1264</t>
  </si>
  <si>
    <t>2014120305</t>
  </si>
  <si>
    <t xml:space="preserve">Secretaria / Licda. Anabella Menjivar </t>
  </si>
  <si>
    <t>2015 002 003 007</t>
  </si>
  <si>
    <t>Impresor de tarjetas de identificación PVC</t>
  </si>
  <si>
    <t>Impresor de tarjetas  PVC</t>
  </si>
  <si>
    <t>X11544</t>
  </si>
  <si>
    <t>Inspirón 3847</t>
  </si>
  <si>
    <t>Computadora Dell, monitor, teclado, mause</t>
  </si>
  <si>
    <t>Computadora Dell, UPS, monitor, teclado, mause</t>
  </si>
  <si>
    <t>COMPRAS AÑO 2014</t>
  </si>
  <si>
    <t>TOTAL AF AL 2014</t>
  </si>
  <si>
    <t>EQUIPO INFORMATICO DEL CONSEJO SUPERIOR DE SALUD PUBLICA AL AÑO 2014</t>
  </si>
  <si>
    <t>Junta de Vigilancia de la Profesión Médica</t>
  </si>
  <si>
    <t>2017 014 004 001</t>
  </si>
  <si>
    <t>Impresora laser</t>
  </si>
  <si>
    <t>SHNGC-1401-02</t>
  </si>
  <si>
    <t>PHBLK548ZY</t>
  </si>
  <si>
    <t>Impresora multifuncional, laser, monocromática.</t>
  </si>
  <si>
    <t>Presidencia CSSP</t>
  </si>
  <si>
    <t>2017 001 003 001</t>
  </si>
  <si>
    <t>PHBLK54914</t>
  </si>
  <si>
    <t>Unidad Jurídica</t>
  </si>
  <si>
    <t>Unidad Financiera Institucional</t>
  </si>
  <si>
    <t>2017 005 004 001</t>
  </si>
  <si>
    <t>PHB8K491V5</t>
  </si>
  <si>
    <t>2017 003 004 001</t>
  </si>
  <si>
    <t>PHB8K491VT</t>
  </si>
  <si>
    <t>Unidad de Educación permanente en salud</t>
  </si>
  <si>
    <t>2017 023 004 001</t>
  </si>
  <si>
    <t>Auditoría Interna</t>
  </si>
  <si>
    <t>2017 013 004 001</t>
  </si>
  <si>
    <t>PHB8K4926T</t>
  </si>
  <si>
    <t>PHB8K4927T</t>
  </si>
  <si>
    <t>Secretaría CSSP</t>
  </si>
  <si>
    <t>2017 010 003 001</t>
  </si>
  <si>
    <t xml:space="preserve">Computadora Portátil HP </t>
  </si>
  <si>
    <t>Pavillion</t>
  </si>
  <si>
    <t>RT2-RTL8723BE</t>
  </si>
  <si>
    <t>ID TX2-RTL8723BE</t>
  </si>
  <si>
    <t>computadora portátil de 14", cargador y estuche.</t>
  </si>
  <si>
    <t>Proyector</t>
  </si>
  <si>
    <t>2017 001 003 002</t>
  </si>
  <si>
    <t>Laptop</t>
  </si>
  <si>
    <t>Inspiron 15 5000</t>
  </si>
  <si>
    <t>90VFJ22</t>
  </si>
  <si>
    <t>COMPUTADORA Laptop, color gris; con estuche  marca X Tech, color negro, cable con fuente de poder.</t>
  </si>
  <si>
    <t>Unidad de Informática.</t>
  </si>
  <si>
    <t>HTOGJ22</t>
  </si>
  <si>
    <t>C5VFJ22</t>
  </si>
  <si>
    <t>H8VFJ22</t>
  </si>
  <si>
    <t>2017 007 003 002</t>
  </si>
  <si>
    <t>2017 007 003 004</t>
  </si>
  <si>
    <t>2017 007 003 006</t>
  </si>
  <si>
    <t>2017 007 003 020</t>
  </si>
  <si>
    <t>Servidor</t>
  </si>
  <si>
    <t>Proliant ML110GEN9</t>
  </si>
  <si>
    <t>MX272900CH</t>
  </si>
  <si>
    <t>Servidor para base de datos, color negro.</t>
  </si>
  <si>
    <t>Secretaría Adjunta</t>
  </si>
  <si>
    <t>Valid</t>
  </si>
  <si>
    <t>X11961</t>
  </si>
  <si>
    <t>Impresora para carnet en PVC color.</t>
  </si>
  <si>
    <t>Computadora</t>
  </si>
  <si>
    <t>Lenovo</t>
  </si>
  <si>
    <t>COMPAP</t>
  </si>
  <si>
    <t>LA EVO</t>
  </si>
  <si>
    <t>D310V</t>
  </si>
  <si>
    <t>Procesador INTEL. Pentium IV de 1.8 Ghz. 128Mb en RAM.</t>
  </si>
  <si>
    <t>Monitor de 15".</t>
  </si>
  <si>
    <t>2 PARLANTES COLOR NEGRO.</t>
  </si>
  <si>
    <t>Color negro.</t>
  </si>
  <si>
    <t>color negro, tipo PS/2</t>
  </si>
  <si>
    <t>Proyector Multimedia, color negro de alta resolución</t>
  </si>
  <si>
    <t>2018 006 003 001</t>
  </si>
  <si>
    <t>280G2 SFF</t>
  </si>
  <si>
    <t>4CE7454</t>
  </si>
  <si>
    <t>Computadora Destktop, color negro.</t>
  </si>
  <si>
    <t>2018 006 003 002</t>
  </si>
  <si>
    <t>2018 006 003 003</t>
  </si>
  <si>
    <t>2018 006 003 004</t>
  </si>
  <si>
    <t>2018 006 003 005</t>
  </si>
  <si>
    <t>V910</t>
  </si>
  <si>
    <t>1CR8360Y68</t>
  </si>
  <si>
    <t>Monitor, color negro.</t>
  </si>
  <si>
    <t>697737-162</t>
  </si>
  <si>
    <t>BGBYVOASY9308H</t>
  </si>
  <si>
    <t>Teclado, color negro</t>
  </si>
  <si>
    <t>672652-001</t>
  </si>
  <si>
    <t>FCMHHOCVAA2T5R</t>
  </si>
  <si>
    <t>Mouse, color negro.</t>
  </si>
  <si>
    <t>ORBITEC</t>
  </si>
  <si>
    <t>TC-6008</t>
  </si>
  <si>
    <t>Unidad de Educación Permanente en Salud</t>
  </si>
  <si>
    <t>2018 023 003 001</t>
  </si>
  <si>
    <t>2018 023 003 002</t>
  </si>
  <si>
    <t>Optiplex 7050SFF</t>
  </si>
  <si>
    <t>FRJ2WP2</t>
  </si>
  <si>
    <t>E-1916H</t>
  </si>
  <si>
    <t>MX-OMXMD2-T6MOO-7AUCU31-5WXQK62</t>
  </si>
  <si>
    <t>MS-116T</t>
  </si>
  <si>
    <t>CN-OF2JV2-LO300-858-O1QS</t>
  </si>
  <si>
    <t>2018 023 003 003</t>
  </si>
  <si>
    <t>2018 023 003 004</t>
  </si>
  <si>
    <t>KB-216BK</t>
  </si>
  <si>
    <t>CN-ODVORH-LO300-84P-13FI</t>
  </si>
  <si>
    <t>TC-7508</t>
  </si>
  <si>
    <t>2018 023 003 005</t>
  </si>
  <si>
    <t>Unidad de Informática</t>
  </si>
  <si>
    <t>2018 007 003 006</t>
  </si>
  <si>
    <t>2018 007 003 007</t>
  </si>
  <si>
    <t>2018 007 003 008</t>
  </si>
  <si>
    <t>2018 007 003 009</t>
  </si>
  <si>
    <t>2018 007 003 010</t>
  </si>
  <si>
    <t>Optiplex 7050 SFF</t>
  </si>
  <si>
    <t>H3PYLP2</t>
  </si>
  <si>
    <t>MX-OMXMD2-T6MOO-7AU-CKTI-3H4RK62</t>
  </si>
  <si>
    <t>CN-ODVORH-LO300-84Q-OQOL</t>
  </si>
  <si>
    <t>CN-OF2JV2-LO300-858-O4JH</t>
  </si>
  <si>
    <t>J.V.P. en Psicología</t>
  </si>
  <si>
    <t>J.V.P. Médica</t>
  </si>
  <si>
    <t>H30XLP2</t>
  </si>
  <si>
    <t>2018 018 003 002</t>
  </si>
  <si>
    <t>2018 018 003 001</t>
  </si>
  <si>
    <t>E1916H</t>
  </si>
  <si>
    <t>MX-OMXMD2-T6MOO-7AU-CL71-2VORK62</t>
  </si>
  <si>
    <t>2018 018 003 003</t>
  </si>
  <si>
    <t>CN-ODVORH-LO300-84P-1337</t>
  </si>
  <si>
    <t>2018 018 003 004</t>
  </si>
  <si>
    <t>CN-OF2JV2-LO300-858-0180</t>
  </si>
  <si>
    <t>2018 018 003 005</t>
  </si>
  <si>
    <t>CN-ODVORH-LO300-84Q-OT44</t>
  </si>
  <si>
    <t>CN-OF2JV2-LO300-858-O13B</t>
  </si>
  <si>
    <t>2018 014 003 001</t>
  </si>
  <si>
    <t>2018 014 003 002</t>
  </si>
  <si>
    <t>2018 014 003 003</t>
  </si>
  <si>
    <t>2018 014 003 004</t>
  </si>
  <si>
    <t>2018 014 003 005</t>
  </si>
  <si>
    <t xml:space="preserve"> </t>
  </si>
  <si>
    <t>FS8XVP2</t>
  </si>
  <si>
    <t>MX-OMXMD2-T6MOO-7AU-CM41-2V9QK62</t>
  </si>
  <si>
    <t>Total de bienes adquiridos en 2018</t>
  </si>
  <si>
    <t>Monto Total a diciembre de 2018</t>
  </si>
  <si>
    <t>CPU  color nefgro.</t>
  </si>
  <si>
    <t>Monitor color negro.</t>
  </si>
  <si>
    <t>Teclado color negro.</t>
  </si>
  <si>
    <t>Mouse color negro.</t>
  </si>
  <si>
    <t>UPS color negro.</t>
  </si>
  <si>
    <t>2018 020 003 014</t>
  </si>
  <si>
    <t>2018 020 003 015</t>
  </si>
  <si>
    <t>2018 020 003 016</t>
  </si>
  <si>
    <t>2018 020 003 017</t>
  </si>
  <si>
    <t>2018 020 003 018</t>
  </si>
  <si>
    <t>CPU, color negro.</t>
  </si>
  <si>
    <t>Teclado, color negro.</t>
  </si>
  <si>
    <t>UPS, color negro.</t>
  </si>
  <si>
    <t>MXL8021CYY</t>
  </si>
  <si>
    <t>AOC</t>
  </si>
  <si>
    <t>156LM00006</t>
  </si>
  <si>
    <t>ANRH81A004861</t>
  </si>
  <si>
    <t>PHOU</t>
  </si>
  <si>
    <t>CT: BEXJLOA9PAO27B</t>
  </si>
  <si>
    <t>P/N: 67252-001</t>
  </si>
  <si>
    <t>CT: FCMHHOA6799Q7Q</t>
  </si>
  <si>
    <t>O175111180896</t>
  </si>
  <si>
    <t>Presidencia de J:V:P: de Enfermería</t>
  </si>
  <si>
    <t>CPU.</t>
  </si>
  <si>
    <t>Monitor.</t>
  </si>
  <si>
    <t>2018 020 003 019</t>
  </si>
  <si>
    <t>MXL8021DO4</t>
  </si>
  <si>
    <t>2018 020 003 020</t>
  </si>
  <si>
    <t>ANRH81AOO3398</t>
  </si>
  <si>
    <t>2018 020 003 021</t>
  </si>
  <si>
    <t>CT: BEXJLOA9PAO3IK</t>
  </si>
  <si>
    <t>2018 020 003 022</t>
  </si>
  <si>
    <t>P/N:672652-001</t>
  </si>
  <si>
    <t>CT: FCMHHOA6799SU1</t>
  </si>
  <si>
    <t>2018 020 003 023</t>
  </si>
  <si>
    <t>O175111180897</t>
  </si>
  <si>
    <t>Secretaría de J.V.P. de Enfermería</t>
  </si>
  <si>
    <t>2018 025 003 001</t>
  </si>
  <si>
    <t>Computadora Laptop, color gris, con maletín clásico negro.</t>
  </si>
  <si>
    <t>440  G5</t>
  </si>
  <si>
    <t>S/N#CD8119MKD</t>
  </si>
  <si>
    <t>2018 025 003 002</t>
  </si>
  <si>
    <t>Genius</t>
  </si>
  <si>
    <t>NX-7000</t>
  </si>
  <si>
    <t>s/c</t>
  </si>
  <si>
    <t>s/m</t>
  </si>
  <si>
    <t>computadora , color negro</t>
  </si>
  <si>
    <t xml:space="preserve">HP </t>
  </si>
  <si>
    <t>LASER JET</t>
  </si>
  <si>
    <t>P3015dn</t>
  </si>
  <si>
    <t>Junta deVvigilanci de la Profesión de Enfermería</t>
  </si>
  <si>
    <t xml:space="preserve">Informtica </t>
  </si>
  <si>
    <t xml:space="preserve">Informatica </t>
  </si>
  <si>
    <t>THINK M710S</t>
  </si>
  <si>
    <t>Equipo informático al 31 de diciembre de 2013</t>
  </si>
  <si>
    <t>Equipo informático al 31 de diciembre de 2014</t>
  </si>
  <si>
    <t>Equipo al 31 de diciembre de 2015</t>
  </si>
  <si>
    <t>Equipo informático al 31 de diciembre de 2016</t>
  </si>
  <si>
    <t>Equipo informático al 31 de diciembre de 2017</t>
  </si>
  <si>
    <t>computadora</t>
  </si>
  <si>
    <t>Computadora, color gris. Donada por Univ. Dr. Andrés Bello</t>
  </si>
  <si>
    <t>7</t>
  </si>
  <si>
    <t>8</t>
  </si>
  <si>
    <t>95</t>
  </si>
  <si>
    <t>96</t>
  </si>
  <si>
    <t xml:space="preserve">OPTIPLEX </t>
  </si>
  <si>
    <t>OPTIPLEX</t>
  </si>
  <si>
    <t xml:space="preserve"> CONSEJO SUPERIOR DE SALUD PUBLICA</t>
  </si>
  <si>
    <t>UNIDAD DE MANTENIMIENTO Y ACTIVO FIJO</t>
  </si>
  <si>
    <t>EQUIPO INFORMÁTICO AL 31 DE DICIEMBRE DE 2018</t>
  </si>
  <si>
    <t>Mouse. Color negro.</t>
  </si>
  <si>
    <t>Comité Nacional de Ética para la Investigación en Salud. Donación según acta de donación del 23 de noviembre de 2018.</t>
  </si>
  <si>
    <t>SERVIDOR</t>
  </si>
  <si>
    <t xml:space="preserve">SERVIDOR </t>
  </si>
  <si>
    <t>280 G2</t>
  </si>
  <si>
    <t>SCHLAGE</t>
  </si>
  <si>
    <t>HU2000</t>
  </si>
  <si>
    <t>Unidad de Recursos Humanos</t>
  </si>
  <si>
    <t xml:space="preserve">Unidad Jurídica </t>
  </si>
  <si>
    <t xml:space="preserve">Junta Quimica </t>
  </si>
  <si>
    <t>Unidad Financiera / Auxiliar de Tesorería</t>
  </si>
  <si>
    <t>Junta Quimica / Inspectores</t>
  </si>
  <si>
    <t xml:space="preserve">Junta Quimica / Inspectores </t>
  </si>
  <si>
    <t>Unidad Informatica (para descargo)</t>
  </si>
  <si>
    <t>SERVICIOS GENERALES</t>
  </si>
  <si>
    <t xml:space="preserve">Servicios Generales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</si>
</sst>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"/>
    <numFmt numFmtId="165" formatCode="dd/mm/yyyy;@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indexed="81"/>
      <name val="Tahoma"/>
      <family val="2"/>
    </font>
    <font>
      <sz val="12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20"/>
      <name val="Calibri"/>
      <family val="2"/>
    </font>
    <font>
      <b/>
      <sz val="10"/>
      <name val="Calibri"/>
      <family val="2"/>
    </font>
    <font>
      <b/>
      <sz val="12"/>
      <name val="Arial"/>
      <family val="2"/>
    </font>
    <font>
      <sz val="10"/>
      <name val="Calibri"/>
      <family val="2"/>
      <scheme val="minor"/>
    </font>
    <font>
      <i/>
      <sz val="10"/>
      <name val="Calibri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55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44" fontId="2" fillId="0" borderId="0" applyFont="0" applyFill="0" applyBorder="0" applyAlignment="0" applyProtection="0"/>
    <xf numFmtId="0" fontId="13" fillId="0" borderId="0"/>
    <xf numFmtId="0" fontId="14" fillId="0" borderId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</cellStyleXfs>
  <cellXfs count="947">
    <xf numFmtId="0" fontId="0" fillId="0" borderId="0" xfId="0"/>
    <xf numFmtId="0" fontId="0" fillId="0" borderId="0" xfId="0" applyFill="1"/>
    <xf numFmtId="0" fontId="12" fillId="0" borderId="0" xfId="0" applyFont="1" applyFill="1"/>
    <xf numFmtId="0" fontId="4" fillId="2" borderId="1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 wrapText="1"/>
    </xf>
    <xf numFmtId="49" fontId="4" fillId="2" borderId="24" xfId="0" applyNumberFormat="1" applyFont="1" applyFill="1" applyBorder="1" applyAlignment="1">
      <alignment horizontal="center" wrapText="1"/>
    </xf>
    <xf numFmtId="0" fontId="4" fillId="2" borderId="31" xfId="0" applyFont="1" applyFill="1" applyBorder="1" applyAlignment="1">
      <alignment horizontal="center" wrapText="1"/>
    </xf>
    <xf numFmtId="1" fontId="4" fillId="2" borderId="24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15" fillId="0" borderId="0" xfId="0" applyFont="1" applyFill="1"/>
    <xf numFmtId="0" fontId="17" fillId="0" borderId="0" xfId="0" applyFont="1" applyFill="1" applyAlignment="1">
      <alignment vertical="center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1" fontId="3" fillId="0" borderId="26" xfId="0" applyNumberFormat="1" applyFont="1" applyFill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4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3" fillId="7" borderId="34" xfId="2" applyFont="1" applyFill="1" applyBorder="1" applyAlignment="1">
      <alignment horizontal="left" vertical="center" wrapText="1"/>
    </xf>
    <xf numFmtId="0" fontId="3" fillId="7" borderId="0" xfId="2" applyFont="1" applyFill="1" applyBorder="1" applyAlignment="1">
      <alignment horizontal="left" vertical="center" wrapText="1"/>
    </xf>
    <xf numFmtId="0" fontId="3" fillId="7" borderId="25" xfId="2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1" fontId="3" fillId="0" borderId="27" xfId="0" applyNumberFormat="1" applyFont="1" applyFill="1" applyBorder="1" applyAlignment="1">
      <alignment horizontal="left" vertical="center" wrapText="1"/>
    </xf>
    <xf numFmtId="1" fontId="3" fillId="0" borderId="28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1" fontId="3" fillId="0" borderId="26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1" fontId="3" fillId="0" borderId="27" xfId="0" applyNumberFormat="1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left" vertical="center"/>
    </xf>
    <xf numFmtId="1" fontId="3" fillId="0" borderId="28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" fontId="3" fillId="0" borderId="4" xfId="0" applyNumberFormat="1" applyFont="1" applyFill="1" applyBorder="1" applyAlignment="1">
      <alignment horizontal="left" vertical="center" wrapText="1"/>
    </xf>
    <xf numFmtId="1" fontId="3" fillId="0" borderId="8" xfId="0" applyNumberFormat="1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1" fontId="3" fillId="0" borderId="12" xfId="0" applyNumberFormat="1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 shrinkToFit="1"/>
    </xf>
    <xf numFmtId="0" fontId="3" fillId="0" borderId="19" xfId="0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left" vertical="center" wrapText="1"/>
    </xf>
    <xf numFmtId="49" fontId="3" fillId="0" borderId="28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1" fontId="3" fillId="0" borderId="6" xfId="0" applyNumberFormat="1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left" vertical="center" wrapText="1"/>
    </xf>
    <xf numFmtId="1" fontId="3" fillId="0" borderId="31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1" fontId="3" fillId="0" borderId="26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1" fontId="3" fillId="0" borderId="27" xfId="0" applyNumberFormat="1" applyFont="1" applyBorder="1" applyAlignment="1">
      <alignment horizontal="left" vertical="center" wrapText="1"/>
    </xf>
    <xf numFmtId="49" fontId="3" fillId="0" borderId="28" xfId="0" applyNumberFormat="1" applyFont="1" applyBorder="1" applyAlignment="1">
      <alignment horizontal="left" vertical="center" wrapText="1"/>
    </xf>
    <xf numFmtId="1" fontId="3" fillId="0" borderId="28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left" vertical="center" wrapText="1"/>
    </xf>
    <xf numFmtId="1" fontId="3" fillId="0" borderId="8" xfId="0" applyNumberFormat="1" applyFont="1" applyBorder="1" applyAlignment="1">
      <alignment horizontal="left" vertical="center" wrapText="1"/>
    </xf>
    <xf numFmtId="1" fontId="3" fillId="0" borderId="12" xfId="0" applyNumberFormat="1" applyFont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49" fontId="3" fillId="0" borderId="34" xfId="2" applyNumberFormat="1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left" vertical="center" wrapText="1"/>
    </xf>
    <xf numFmtId="49" fontId="3" fillId="0" borderId="47" xfId="0" applyNumberFormat="1" applyFont="1" applyFill="1" applyBorder="1" applyAlignment="1">
      <alignment horizontal="left" vertical="center" wrapText="1"/>
    </xf>
    <xf numFmtId="1" fontId="3" fillId="0" borderId="21" xfId="24" applyNumberFormat="1" applyFont="1" applyFill="1" applyBorder="1" applyAlignment="1">
      <alignment horizontal="left" vertical="center" wrapText="1"/>
    </xf>
    <xf numFmtId="1" fontId="3" fillId="0" borderId="28" xfId="24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14" fontId="3" fillId="0" borderId="31" xfId="0" applyNumberFormat="1" applyFont="1" applyFill="1" applyBorder="1" applyAlignment="1">
      <alignment horizontal="left" vertical="center" wrapText="1"/>
    </xf>
    <xf numFmtId="44" fontId="3" fillId="0" borderId="31" xfId="0" applyNumberFormat="1" applyFont="1" applyFill="1" applyBorder="1" applyAlignment="1">
      <alignment horizontal="left" vertical="center" wrapText="1"/>
    </xf>
    <xf numFmtId="14" fontId="13" fillId="0" borderId="31" xfId="0" applyNumberFormat="1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164" fontId="3" fillId="0" borderId="31" xfId="0" applyNumberFormat="1" applyFont="1" applyFill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left" vertical="center" wrapText="1"/>
    </xf>
    <xf numFmtId="14" fontId="21" fillId="0" borderId="15" xfId="0" applyNumberFormat="1" applyFont="1" applyFill="1" applyBorder="1" applyAlignment="1">
      <alignment horizontal="left" vertical="center" wrapText="1"/>
    </xf>
    <xf numFmtId="49" fontId="3" fillId="0" borderId="33" xfId="2" applyNumberFormat="1" applyFont="1" applyFill="1" applyBorder="1" applyAlignment="1">
      <alignment horizontal="left" vertical="center" wrapText="1"/>
    </xf>
    <xf numFmtId="0" fontId="3" fillId="0" borderId="31" xfId="2" applyFont="1" applyFill="1" applyBorder="1" applyAlignment="1">
      <alignment horizontal="left" vertical="center" wrapText="1"/>
    </xf>
    <xf numFmtId="49" fontId="3" fillId="0" borderId="31" xfId="2" applyNumberFormat="1" applyFont="1" applyFill="1" applyBorder="1" applyAlignment="1">
      <alignment horizontal="left" vertical="center" wrapText="1"/>
    </xf>
    <xf numFmtId="44" fontId="3" fillId="0" borderId="34" xfId="2" applyNumberFormat="1" applyFont="1" applyFill="1" applyBorder="1" applyAlignment="1">
      <alignment horizontal="left" vertical="center" wrapText="1"/>
    </xf>
    <xf numFmtId="165" fontId="3" fillId="0" borderId="31" xfId="2" applyNumberFormat="1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/>
    </xf>
    <xf numFmtId="14" fontId="21" fillId="0" borderId="35" xfId="0" applyNumberFormat="1" applyFont="1" applyFill="1" applyBorder="1" applyAlignment="1">
      <alignment horizontal="left" vertical="center"/>
    </xf>
    <xf numFmtId="165" fontId="3" fillId="0" borderId="35" xfId="0" applyNumberFormat="1" applyFont="1" applyFill="1" applyBorder="1" applyAlignment="1">
      <alignment horizontal="left" vertical="center" wrapText="1"/>
    </xf>
    <xf numFmtId="44" fontId="3" fillId="0" borderId="0" xfId="0" applyNumberFormat="1" applyFont="1" applyFill="1" applyAlignment="1">
      <alignment horizontal="left" vertical="center"/>
    </xf>
    <xf numFmtId="49" fontId="3" fillId="3" borderId="31" xfId="0" applyNumberFormat="1" applyFont="1" applyFill="1" applyBorder="1" applyAlignment="1">
      <alignment horizontal="left" vertical="center" wrapText="1"/>
    </xf>
    <xf numFmtId="0" fontId="3" fillId="3" borderId="34" xfId="0" applyFont="1" applyFill="1" applyBorder="1" applyAlignment="1">
      <alignment horizontal="left" vertical="center" wrapText="1"/>
    </xf>
    <xf numFmtId="165" fontId="3" fillId="3" borderId="31" xfId="0" applyNumberFormat="1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Fill="1" applyBorder="1" applyAlignment="1">
      <alignment horizontal="left" vertical="center" wrapText="1"/>
    </xf>
    <xf numFmtId="14" fontId="21" fillId="0" borderId="31" xfId="0" applyNumberFormat="1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left" vertical="center" wrapText="1"/>
    </xf>
    <xf numFmtId="44" fontId="3" fillId="0" borderId="39" xfId="0" applyNumberFormat="1" applyFont="1" applyFill="1" applyBorder="1" applyAlignment="1">
      <alignment horizontal="left" vertical="center" wrapText="1"/>
    </xf>
    <xf numFmtId="11" fontId="3" fillId="0" borderId="19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/>
    </xf>
    <xf numFmtId="49" fontId="3" fillId="0" borderId="17" xfId="24" applyNumberFormat="1" applyFont="1" applyFill="1" applyBorder="1" applyAlignment="1">
      <alignment horizontal="left" vertical="center" wrapText="1"/>
    </xf>
    <xf numFmtId="0" fontId="3" fillId="0" borderId="26" xfId="24" applyFont="1" applyFill="1" applyBorder="1" applyAlignment="1">
      <alignment horizontal="left" vertical="center" wrapText="1"/>
    </xf>
    <xf numFmtId="0" fontId="3" fillId="0" borderId="17" xfId="24" applyFont="1" applyFill="1" applyBorder="1" applyAlignment="1">
      <alignment horizontal="left" vertical="center" wrapText="1"/>
    </xf>
    <xf numFmtId="49" fontId="3" fillId="0" borderId="19" xfId="24" applyNumberFormat="1" applyFont="1" applyFill="1" applyBorder="1" applyAlignment="1">
      <alignment horizontal="left" vertical="center" wrapText="1"/>
    </xf>
    <xf numFmtId="0" fontId="3" fillId="0" borderId="27" xfId="24" applyFont="1" applyFill="1" applyBorder="1" applyAlignment="1">
      <alignment horizontal="left" vertical="center" wrapText="1"/>
    </xf>
    <xf numFmtId="0" fontId="3" fillId="0" borderId="19" xfId="24" applyFont="1" applyFill="1" applyBorder="1" applyAlignment="1">
      <alignment horizontal="left" vertical="center" wrapText="1"/>
    </xf>
    <xf numFmtId="1" fontId="3" fillId="0" borderId="19" xfId="24" applyNumberFormat="1" applyFont="1" applyFill="1" applyBorder="1" applyAlignment="1">
      <alignment horizontal="left" vertical="center" wrapText="1"/>
    </xf>
    <xf numFmtId="49" fontId="3" fillId="0" borderId="21" xfId="24" applyNumberFormat="1" applyFont="1" applyFill="1" applyBorder="1" applyAlignment="1">
      <alignment horizontal="left" vertical="center" wrapText="1"/>
    </xf>
    <xf numFmtId="0" fontId="3" fillId="0" borderId="28" xfId="24" applyFont="1" applyFill="1" applyBorder="1" applyAlignment="1">
      <alignment horizontal="left" vertical="center" wrapText="1"/>
    </xf>
    <xf numFmtId="0" fontId="3" fillId="0" borderId="21" xfId="24" applyFont="1" applyFill="1" applyBorder="1" applyAlignment="1">
      <alignment horizontal="left" vertical="center" wrapText="1"/>
    </xf>
    <xf numFmtId="14" fontId="13" fillId="0" borderId="22" xfId="24" applyNumberFormat="1" applyFont="1" applyBorder="1" applyAlignment="1">
      <alignment horizontal="left" vertical="center"/>
    </xf>
    <xf numFmtId="0" fontId="13" fillId="0" borderId="0" xfId="24" applyFont="1" applyAlignment="1">
      <alignment horizontal="left" vertical="center"/>
    </xf>
    <xf numFmtId="0" fontId="13" fillId="0" borderId="0" xfId="24" applyFont="1" applyFill="1" applyAlignment="1">
      <alignment horizontal="left" vertical="center"/>
    </xf>
    <xf numFmtId="49" fontId="3" fillId="0" borderId="0" xfId="24" applyNumberFormat="1" applyFont="1" applyFill="1" applyBorder="1" applyAlignment="1">
      <alignment horizontal="left" vertical="center" wrapText="1"/>
    </xf>
    <xf numFmtId="49" fontId="3" fillId="0" borderId="26" xfId="24" applyNumberFormat="1" applyFont="1" applyFill="1" applyBorder="1" applyAlignment="1">
      <alignment horizontal="left" vertical="center" wrapText="1"/>
    </xf>
    <xf numFmtId="1" fontId="3" fillId="0" borderId="26" xfId="24" applyNumberFormat="1" applyFont="1" applyFill="1" applyBorder="1" applyAlignment="1">
      <alignment horizontal="left" vertical="center" wrapText="1"/>
    </xf>
    <xf numFmtId="49" fontId="3" fillId="0" borderId="27" xfId="24" applyNumberFormat="1" applyFont="1" applyFill="1" applyBorder="1" applyAlignment="1">
      <alignment horizontal="left" vertical="center" wrapText="1"/>
    </xf>
    <xf numFmtId="1" fontId="3" fillId="0" borderId="27" xfId="24" applyNumberFormat="1" applyFont="1" applyFill="1" applyBorder="1" applyAlignment="1">
      <alignment horizontal="left" vertical="center" wrapText="1"/>
    </xf>
    <xf numFmtId="49" fontId="3" fillId="0" borderId="28" xfId="24" applyNumberFormat="1" applyFont="1" applyFill="1" applyBorder="1" applyAlignment="1">
      <alignment horizontal="left" vertical="center" wrapText="1"/>
    </xf>
    <xf numFmtId="0" fontId="3" fillId="0" borderId="33" xfId="24" applyFont="1" applyFill="1" applyBorder="1" applyAlignment="1">
      <alignment horizontal="left" vertical="center" wrapText="1"/>
    </xf>
    <xf numFmtId="164" fontId="3" fillId="0" borderId="31" xfId="24" applyNumberFormat="1" applyFont="1" applyFill="1" applyBorder="1" applyAlignment="1">
      <alignment horizontal="left" vertical="center" wrapText="1"/>
    </xf>
    <xf numFmtId="49" fontId="3" fillId="0" borderId="31" xfId="24" applyNumberFormat="1" applyFont="1" applyFill="1" applyBorder="1" applyAlignment="1">
      <alignment horizontal="left" vertical="center" wrapText="1"/>
    </xf>
    <xf numFmtId="0" fontId="3" fillId="0" borderId="34" xfId="24" applyNumberFormat="1" applyFont="1" applyFill="1" applyBorder="1" applyAlignment="1">
      <alignment horizontal="left" vertical="center" wrapText="1"/>
    </xf>
    <xf numFmtId="0" fontId="3" fillId="0" borderId="31" xfId="24" applyFont="1" applyFill="1" applyBorder="1" applyAlignment="1">
      <alignment horizontal="left" vertical="center" wrapText="1"/>
    </xf>
    <xf numFmtId="0" fontId="3" fillId="0" borderId="34" xfId="24" applyFont="1" applyFill="1" applyBorder="1" applyAlignment="1">
      <alignment horizontal="left" vertical="center" wrapText="1"/>
    </xf>
    <xf numFmtId="1" fontId="3" fillId="0" borderId="31" xfId="24" applyNumberFormat="1" applyFont="1" applyFill="1" applyBorder="1" applyAlignment="1">
      <alignment horizontal="left" vertical="center" wrapText="1"/>
    </xf>
    <xf numFmtId="14" fontId="13" fillId="0" borderId="31" xfId="24" applyNumberFormat="1" applyFont="1" applyFill="1" applyBorder="1" applyAlignment="1">
      <alignment horizontal="left" vertical="center"/>
    </xf>
    <xf numFmtId="0" fontId="13" fillId="0" borderId="33" xfId="24" applyFont="1" applyBorder="1" applyAlignment="1">
      <alignment horizontal="left" vertical="center"/>
    </xf>
    <xf numFmtId="164" fontId="3" fillId="0" borderId="31" xfId="2" applyNumberFormat="1" applyFont="1" applyFill="1" applyBorder="1" applyAlignment="1">
      <alignment horizontal="left" vertical="center" wrapText="1"/>
    </xf>
    <xf numFmtId="14" fontId="3" fillId="0" borderId="31" xfId="2" applyNumberFormat="1" applyFont="1" applyFill="1" applyBorder="1" applyAlignment="1">
      <alignment horizontal="left" vertical="center" wrapText="1"/>
    </xf>
    <xf numFmtId="164" fontId="3" fillId="6" borderId="31" xfId="2" applyNumberFormat="1" applyFont="1" applyFill="1" applyBorder="1" applyAlignment="1">
      <alignment horizontal="left" vertical="center" wrapText="1"/>
    </xf>
    <xf numFmtId="44" fontId="3" fillId="7" borderId="34" xfId="11" applyFont="1" applyFill="1" applyBorder="1" applyAlignment="1">
      <alignment horizontal="left" vertical="center" wrapText="1"/>
    </xf>
    <xf numFmtId="164" fontId="3" fillId="7" borderId="31" xfId="2" applyNumberFormat="1" applyFont="1" applyFill="1" applyBorder="1" applyAlignment="1">
      <alignment horizontal="left" vertical="center" wrapText="1"/>
    </xf>
    <xf numFmtId="49" fontId="3" fillId="0" borderId="0" xfId="2" applyNumberFormat="1" applyFont="1" applyFill="1" applyBorder="1" applyAlignment="1">
      <alignment horizontal="left" vertical="center" wrapText="1"/>
    </xf>
    <xf numFmtId="44" fontId="3" fillId="0" borderId="0" xfId="11" applyFont="1" applyFill="1" applyBorder="1" applyAlignment="1">
      <alignment horizontal="left" vertical="center" wrapText="1"/>
    </xf>
    <xf numFmtId="49" fontId="3" fillId="7" borderId="31" xfId="2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14" fontId="3" fillId="0" borderId="0" xfId="2" applyNumberFormat="1" applyFont="1" applyFill="1" applyBorder="1" applyAlignment="1">
      <alignment horizontal="left" vertical="center" wrapText="1"/>
    </xf>
    <xf numFmtId="164" fontId="3" fillId="0" borderId="0" xfId="2" applyNumberFormat="1" applyFont="1" applyFill="1" applyBorder="1" applyAlignment="1">
      <alignment horizontal="left" vertical="center" wrapText="1"/>
    </xf>
    <xf numFmtId="49" fontId="3" fillId="7" borderId="0" xfId="2" applyNumberFormat="1" applyFont="1" applyFill="1" applyBorder="1" applyAlignment="1">
      <alignment horizontal="left" vertical="center" wrapText="1"/>
    </xf>
    <xf numFmtId="14" fontId="3" fillId="7" borderId="0" xfId="2" applyNumberFormat="1" applyFont="1" applyFill="1" applyBorder="1" applyAlignment="1">
      <alignment horizontal="left" vertical="center" wrapText="1"/>
    </xf>
    <xf numFmtId="164" fontId="3" fillId="7" borderId="0" xfId="2" applyNumberFormat="1" applyFont="1" applyFill="1" applyBorder="1" applyAlignment="1">
      <alignment horizontal="left" vertical="center" wrapText="1"/>
    </xf>
    <xf numFmtId="44" fontId="3" fillId="7" borderId="0" xfId="11" applyFont="1" applyFill="1" applyBorder="1" applyAlignment="1">
      <alignment horizontal="left" vertical="center" wrapText="1"/>
    </xf>
    <xf numFmtId="44" fontId="3" fillId="7" borderId="25" xfId="11" applyFont="1" applyFill="1" applyBorder="1" applyAlignment="1">
      <alignment horizontal="left" vertical="center" wrapText="1"/>
    </xf>
    <xf numFmtId="49" fontId="3" fillId="7" borderId="10" xfId="2" applyNumberFormat="1" applyFont="1" applyFill="1" applyBorder="1" applyAlignment="1">
      <alignment horizontal="left" vertical="center" wrapText="1"/>
    </xf>
    <xf numFmtId="0" fontId="3" fillId="7" borderId="10" xfId="2" applyFont="1" applyFill="1" applyBorder="1" applyAlignment="1">
      <alignment horizontal="left" vertical="center" wrapText="1"/>
    </xf>
    <xf numFmtId="14" fontId="3" fillId="7" borderId="10" xfId="2" applyNumberFormat="1" applyFont="1" applyFill="1" applyBorder="1" applyAlignment="1">
      <alignment horizontal="left" vertical="center" wrapText="1"/>
    </xf>
    <xf numFmtId="164" fontId="3" fillId="7" borderId="10" xfId="2" applyNumberFormat="1" applyFont="1" applyFill="1" applyBorder="1" applyAlignment="1">
      <alignment horizontal="left" vertical="center" wrapText="1"/>
    </xf>
    <xf numFmtId="0" fontId="3" fillId="7" borderId="31" xfId="2" applyFont="1" applyFill="1" applyBorder="1" applyAlignment="1">
      <alignment horizontal="left" vertical="center" wrapText="1"/>
    </xf>
    <xf numFmtId="14" fontId="3" fillId="7" borderId="31" xfId="2" applyNumberFormat="1" applyFont="1" applyFill="1" applyBorder="1" applyAlignment="1">
      <alignment horizontal="left" vertical="center" wrapText="1"/>
    </xf>
    <xf numFmtId="164" fontId="3" fillId="0" borderId="0" xfId="24" applyNumberFormat="1" applyFont="1" applyFill="1" applyBorder="1" applyAlignment="1">
      <alignment horizontal="left" vertical="center" wrapText="1"/>
    </xf>
    <xf numFmtId="0" fontId="3" fillId="0" borderId="0" xfId="24" applyFont="1" applyFill="1" applyBorder="1" applyAlignment="1">
      <alignment horizontal="left" vertical="center" wrapText="1"/>
    </xf>
    <xf numFmtId="1" fontId="3" fillId="0" borderId="0" xfId="24" applyNumberFormat="1" applyFont="1" applyFill="1" applyBorder="1" applyAlignment="1">
      <alignment horizontal="left" vertical="center" wrapText="1"/>
    </xf>
    <xf numFmtId="164" fontId="3" fillId="6" borderId="0" xfId="2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44" fontId="3" fillId="0" borderId="33" xfId="11" applyFont="1" applyFill="1" applyBorder="1" applyAlignment="1">
      <alignment horizontal="left" vertical="center" wrapText="1"/>
    </xf>
    <xf numFmtId="0" fontId="13" fillId="0" borderId="0" xfId="24" applyFont="1" applyBorder="1" applyAlignment="1">
      <alignment horizontal="left" vertical="center"/>
    </xf>
    <xf numFmtId="0" fontId="3" fillId="0" borderId="10" xfId="2" applyFont="1" applyFill="1" applyBorder="1" applyAlignment="1">
      <alignment horizontal="left" vertical="center" wrapText="1"/>
    </xf>
    <xf numFmtId="49" fontId="3" fillId="0" borderId="10" xfId="24" applyNumberFormat="1" applyFont="1" applyFill="1" applyBorder="1" applyAlignment="1">
      <alignment horizontal="left" vertical="center" wrapText="1"/>
    </xf>
    <xf numFmtId="1" fontId="3" fillId="0" borderId="1" xfId="24" applyNumberFormat="1" applyFont="1" applyFill="1" applyBorder="1" applyAlignment="1">
      <alignment horizontal="left" vertical="center" wrapText="1"/>
    </xf>
    <xf numFmtId="44" fontId="0" fillId="0" borderId="0" xfId="1" applyNumberFormat="1" applyFont="1" applyFill="1"/>
    <xf numFmtId="44" fontId="4" fillId="5" borderId="31" xfId="1" applyNumberFormat="1" applyFont="1" applyFill="1" applyBorder="1" applyAlignment="1">
      <alignment horizontal="center" wrapText="1"/>
    </xf>
    <xf numFmtId="44" fontId="3" fillId="0" borderId="0" xfId="1" applyNumberFormat="1" applyFont="1" applyFill="1" applyAlignment="1">
      <alignment horizontal="left" vertical="center" wrapText="1"/>
    </xf>
    <xf numFmtId="44" fontId="3" fillId="0" borderId="10" xfId="1" applyNumberFormat="1" applyFont="1" applyFill="1" applyBorder="1" applyAlignment="1">
      <alignment horizontal="left" vertical="center" wrapText="1"/>
    </xf>
    <xf numFmtId="44" fontId="13" fillId="0" borderId="0" xfId="1" applyNumberFormat="1" applyFont="1" applyFill="1" applyAlignment="1">
      <alignment horizontal="left" vertical="center"/>
    </xf>
    <xf numFmtId="44" fontId="3" fillId="0" borderId="0" xfId="1" applyNumberFormat="1" applyFont="1" applyFill="1" applyBorder="1" applyAlignment="1">
      <alignment horizontal="left" vertical="center" wrapText="1"/>
    </xf>
    <xf numFmtId="44" fontId="3" fillId="0" borderId="31" xfId="1" applyNumberFormat="1" applyFont="1" applyFill="1" applyBorder="1" applyAlignment="1">
      <alignment horizontal="left" vertical="center" wrapText="1"/>
    </xf>
    <xf numFmtId="44" fontId="13" fillId="0" borderId="0" xfId="1" applyNumberFormat="1" applyFont="1" applyFill="1" applyAlignment="1">
      <alignment horizontal="left" vertical="center" wrapText="1"/>
    </xf>
    <xf numFmtId="44" fontId="3" fillId="0" borderId="26" xfId="1" applyNumberFormat="1" applyFont="1" applyFill="1" applyBorder="1" applyAlignment="1">
      <alignment horizontal="left" vertical="center"/>
    </xf>
    <xf numFmtId="44" fontId="3" fillId="0" borderId="10" xfId="1" applyNumberFormat="1" applyFont="1" applyFill="1" applyBorder="1" applyAlignment="1">
      <alignment horizontal="left" vertical="center"/>
    </xf>
    <xf numFmtId="44" fontId="3" fillId="0" borderId="11" xfId="1" applyNumberFormat="1" applyFont="1" applyFill="1" applyBorder="1" applyAlignment="1">
      <alignment horizontal="left" vertical="center" wrapText="1"/>
    </xf>
    <xf numFmtId="44" fontId="3" fillId="0" borderId="28" xfId="1" applyNumberFormat="1" applyFont="1" applyFill="1" applyBorder="1" applyAlignment="1">
      <alignment horizontal="left" vertical="center" wrapText="1"/>
    </xf>
    <xf numFmtId="44" fontId="3" fillId="0" borderId="0" xfId="1" applyNumberFormat="1" applyFont="1" applyFill="1" applyAlignment="1">
      <alignment horizontal="left" vertical="center"/>
    </xf>
    <xf numFmtId="44" fontId="3" fillId="0" borderId="25" xfId="1" applyNumberFormat="1" applyFont="1" applyFill="1" applyBorder="1" applyAlignment="1">
      <alignment horizontal="left" vertical="center" wrapText="1"/>
    </xf>
    <xf numFmtId="44" fontId="3" fillId="0" borderId="34" xfId="1" applyNumberFormat="1" applyFont="1" applyFill="1" applyBorder="1" applyAlignment="1">
      <alignment horizontal="left" vertical="center" wrapText="1"/>
    </xf>
    <xf numFmtId="44" fontId="13" fillId="0" borderId="0" xfId="0" applyNumberFormat="1" applyFont="1" applyFill="1" applyAlignment="1">
      <alignment horizontal="left" vertical="center"/>
    </xf>
    <xf numFmtId="44" fontId="19" fillId="0" borderId="34" xfId="1" applyNumberFormat="1" applyFont="1" applyFill="1" applyBorder="1" applyAlignment="1">
      <alignment horizontal="left" vertical="center" wrapText="1"/>
    </xf>
    <xf numFmtId="44" fontId="3" fillId="0" borderId="28" xfId="12" applyNumberFormat="1" applyFont="1" applyFill="1" applyBorder="1" applyAlignment="1">
      <alignment horizontal="left" vertical="center" wrapText="1"/>
    </xf>
    <xf numFmtId="44" fontId="13" fillId="0" borderId="0" xfId="24" applyNumberFormat="1" applyFont="1" applyAlignment="1">
      <alignment horizontal="left" vertical="center"/>
    </xf>
    <xf numFmtId="44" fontId="3" fillId="0" borderId="34" xfId="12" applyNumberFormat="1" applyFont="1" applyFill="1" applyBorder="1" applyAlignment="1">
      <alignment horizontal="left" vertical="center" wrapText="1"/>
    </xf>
    <xf numFmtId="44" fontId="3" fillId="0" borderId="34" xfId="11" applyNumberFormat="1" applyFont="1" applyFill="1" applyBorder="1" applyAlignment="1">
      <alignment horizontal="left" vertical="center" wrapText="1"/>
    </xf>
    <xf numFmtId="44" fontId="3" fillId="0" borderId="0" xfId="11" applyNumberFormat="1" applyFont="1" applyFill="1" applyBorder="1" applyAlignment="1">
      <alignment horizontal="left" vertical="center" wrapText="1"/>
    </xf>
    <xf numFmtId="44" fontId="3" fillId="0" borderId="34" xfId="11" applyNumberFormat="1" applyFont="1" applyFill="1" applyBorder="1" applyAlignment="1">
      <alignment horizontal="center" vertical="center" wrapText="1"/>
    </xf>
    <xf numFmtId="44" fontId="3" fillId="0" borderId="0" xfId="11" applyNumberFormat="1" applyFont="1" applyFill="1" applyBorder="1" applyAlignment="1">
      <alignment horizontal="center" vertical="center" wrapText="1"/>
    </xf>
    <xf numFmtId="49" fontId="3" fillId="0" borderId="6" xfId="24" applyNumberFormat="1" applyFont="1" applyFill="1" applyBorder="1" applyAlignment="1">
      <alignment horizontal="left" vertical="center" wrapText="1"/>
    </xf>
    <xf numFmtId="14" fontId="13" fillId="0" borderId="0" xfId="24" applyNumberFormat="1" applyFont="1" applyFill="1" applyBorder="1" applyAlignment="1">
      <alignment horizontal="left" vertical="center"/>
    </xf>
    <xf numFmtId="49" fontId="3" fillId="0" borderId="1" xfId="24" applyNumberFormat="1" applyFont="1" applyFill="1" applyBorder="1" applyAlignment="1">
      <alignment horizontal="left" vertical="center" wrapText="1"/>
    </xf>
    <xf numFmtId="0" fontId="3" fillId="0" borderId="1" xfId="24" applyFont="1" applyFill="1" applyBorder="1" applyAlignment="1">
      <alignment horizontal="left" vertical="center" wrapText="1"/>
    </xf>
    <xf numFmtId="0" fontId="3" fillId="0" borderId="6" xfId="24" applyFont="1" applyFill="1" applyBorder="1" applyAlignment="1">
      <alignment horizontal="left" vertical="center" wrapText="1"/>
    </xf>
    <xf numFmtId="0" fontId="3" fillId="0" borderId="10" xfId="24" applyFont="1" applyFill="1" applyBorder="1" applyAlignment="1">
      <alignment horizontal="left" vertical="center" wrapText="1"/>
    </xf>
    <xf numFmtId="0" fontId="3" fillId="0" borderId="6" xfId="2" applyFont="1" applyFill="1" applyBorder="1" applyAlignment="1">
      <alignment horizontal="left" vertical="center" wrapText="1"/>
    </xf>
    <xf numFmtId="1" fontId="3" fillId="0" borderId="6" xfId="24" applyNumberFormat="1" applyFont="1" applyFill="1" applyBorder="1" applyAlignment="1">
      <alignment horizontal="left" vertical="center" wrapText="1"/>
    </xf>
    <xf numFmtId="1" fontId="3" fillId="0" borderId="10" xfId="24" applyNumberFormat="1" applyFont="1" applyFill="1" applyBorder="1" applyAlignment="1">
      <alignment horizontal="left" vertical="center" wrapText="1"/>
    </xf>
    <xf numFmtId="164" fontId="3" fillId="0" borderId="33" xfId="24" applyNumberFormat="1" applyFont="1" applyFill="1" applyBorder="1" applyAlignment="1">
      <alignment horizontal="left" vertical="center" wrapText="1"/>
    </xf>
    <xf numFmtId="44" fontId="3" fillId="0" borderId="31" xfId="11" applyNumberFormat="1" applyFont="1" applyFill="1" applyBorder="1" applyAlignment="1">
      <alignment horizontal="center" vertical="center" wrapText="1"/>
    </xf>
    <xf numFmtId="0" fontId="0" fillId="6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" fontId="5" fillId="6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5" fillId="6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4" fillId="8" borderId="0" xfId="0" applyFont="1" applyFill="1" applyAlignment="1">
      <alignment horizontal="left" vertical="center"/>
    </xf>
    <xf numFmtId="0" fontId="24" fillId="9" borderId="0" xfId="0" applyFont="1" applyFill="1" applyAlignment="1">
      <alignment horizontal="left" vertical="center"/>
    </xf>
    <xf numFmtId="0" fontId="13" fillId="9" borderId="0" xfId="0" applyFont="1" applyFill="1" applyAlignment="1">
      <alignment horizontal="left" vertical="center"/>
    </xf>
    <xf numFmtId="44" fontId="0" fillId="0" borderId="0" xfId="1" applyNumberFormat="1" applyFont="1" applyFill="1" applyAlignment="1">
      <alignment vertical="center"/>
    </xf>
    <xf numFmtId="8" fontId="23" fillId="0" borderId="31" xfId="1" applyNumberFormat="1" applyFont="1" applyFill="1" applyBorder="1" applyAlignment="1">
      <alignment vertical="center"/>
    </xf>
    <xf numFmtId="0" fontId="13" fillId="10" borderId="0" xfId="0" applyFont="1" applyFill="1" applyAlignment="1">
      <alignment horizontal="left" vertical="center"/>
    </xf>
    <xf numFmtId="0" fontId="0" fillId="0" borderId="0" xfId="0" applyFill="1" applyBorder="1"/>
    <xf numFmtId="0" fontId="0" fillId="0" borderId="0" xfId="0" applyFill="1" applyAlignment="1">
      <alignment horizontal="left" vertical="center"/>
    </xf>
    <xf numFmtId="0" fontId="16" fillId="0" borderId="43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/>
    </xf>
    <xf numFmtId="0" fontId="16" fillId="6" borderId="31" xfId="0" applyFont="1" applyFill="1" applyBorder="1" applyAlignment="1">
      <alignment horizontal="left" vertical="center"/>
    </xf>
    <xf numFmtId="44" fontId="16" fillId="6" borderId="31" xfId="1" applyNumberFormat="1" applyFont="1" applyFill="1" applyBorder="1" applyAlignment="1">
      <alignment vertical="center"/>
    </xf>
    <xf numFmtId="44" fontId="16" fillId="0" borderId="10" xfId="1" applyNumberFormat="1" applyFont="1" applyFill="1" applyBorder="1" applyAlignment="1">
      <alignment vertical="center"/>
    </xf>
    <xf numFmtId="0" fontId="2" fillId="6" borderId="0" xfId="0" applyFont="1" applyFill="1" applyAlignment="1">
      <alignment horizontal="left" vertical="center"/>
    </xf>
    <xf numFmtId="0" fontId="17" fillId="6" borderId="0" xfId="0" applyFont="1" applyFill="1" applyAlignment="1">
      <alignment vertical="center"/>
    </xf>
    <xf numFmtId="0" fontId="2" fillId="6" borderId="0" xfId="0" applyFont="1" applyFill="1" applyBorder="1" applyAlignment="1">
      <alignment horizontal="left" vertical="center"/>
    </xf>
    <xf numFmtId="0" fontId="2" fillId="6" borderId="0" xfId="0" applyFont="1" applyFill="1" applyBorder="1" applyAlignment="1">
      <alignment horizontal="left" vertical="center" wrapText="1"/>
    </xf>
    <xf numFmtId="0" fontId="2" fillId="6" borderId="43" xfId="0" applyFont="1" applyFill="1" applyBorder="1" applyAlignment="1">
      <alignment horizontal="left" vertical="center"/>
    </xf>
    <xf numFmtId="0" fontId="16" fillId="6" borderId="0" xfId="0" applyFont="1" applyFill="1" applyBorder="1" applyAlignment="1">
      <alignment horizontal="left" vertical="center"/>
    </xf>
    <xf numFmtId="0" fontId="2" fillId="6" borderId="0" xfId="24" applyFont="1" applyFill="1" applyBorder="1" applyAlignment="1">
      <alignment horizontal="left" vertical="center"/>
    </xf>
    <xf numFmtId="0" fontId="2" fillId="6" borderId="49" xfId="0" applyFont="1" applyFill="1" applyBorder="1" applyAlignment="1">
      <alignment horizontal="left" vertical="center"/>
    </xf>
    <xf numFmtId="0" fontId="2" fillId="6" borderId="52" xfId="0" applyFont="1" applyFill="1" applyBorder="1" applyAlignment="1">
      <alignment horizontal="left" vertical="center"/>
    </xf>
    <xf numFmtId="0" fontId="2" fillId="6" borderId="7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2" fillId="6" borderId="1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2" fillId="6" borderId="6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 horizontal="left" vertical="center"/>
    </xf>
    <xf numFmtId="0" fontId="2" fillId="6" borderId="42" xfId="0" applyFont="1" applyFill="1" applyBorder="1" applyAlignment="1">
      <alignment horizontal="left" vertical="center"/>
    </xf>
    <xf numFmtId="44" fontId="2" fillId="6" borderId="0" xfId="1" applyNumberFormat="1" applyFont="1" applyFill="1" applyBorder="1" applyAlignment="1">
      <alignment vertical="center"/>
    </xf>
    <xf numFmtId="0" fontId="2" fillId="6" borderId="23" xfId="0" applyFont="1" applyFill="1" applyBorder="1" applyAlignment="1">
      <alignment horizontal="left" vertical="center"/>
    </xf>
    <xf numFmtId="14" fontId="2" fillId="6" borderId="44" xfId="0" applyNumberFormat="1" applyFont="1" applyFill="1" applyBorder="1" applyAlignment="1">
      <alignment horizontal="left" vertical="center"/>
    </xf>
    <xf numFmtId="0" fontId="2" fillId="6" borderId="31" xfId="0" applyFont="1" applyFill="1" applyBorder="1" applyAlignment="1">
      <alignment horizontal="left" vertical="center"/>
    </xf>
    <xf numFmtId="14" fontId="2" fillId="6" borderId="6" xfId="0" applyNumberFormat="1" applyFont="1" applyFill="1" applyBorder="1" applyAlignment="1">
      <alignment horizontal="left" vertical="center"/>
    </xf>
    <xf numFmtId="0" fontId="2" fillId="6" borderId="42" xfId="0" applyFont="1" applyFill="1" applyBorder="1" applyAlignment="1">
      <alignment horizontal="left" vertical="center" wrapText="1"/>
    </xf>
    <xf numFmtId="44" fontId="2" fillId="6" borderId="0" xfId="1" applyNumberFormat="1" applyFont="1" applyFill="1" applyBorder="1" applyAlignment="1">
      <alignment vertical="center" wrapText="1"/>
    </xf>
    <xf numFmtId="44" fontId="2" fillId="6" borderId="0" xfId="0" applyNumberFormat="1" applyFont="1" applyFill="1" applyBorder="1" applyAlignment="1">
      <alignment vertical="center"/>
    </xf>
    <xf numFmtId="0" fontId="2" fillId="6" borderId="33" xfId="24" applyFont="1" applyFill="1" applyBorder="1" applyAlignment="1">
      <alignment horizontal="left" vertical="center"/>
    </xf>
    <xf numFmtId="0" fontId="2" fillId="6" borderId="42" xfId="24" applyFont="1" applyFill="1" applyBorder="1" applyAlignment="1">
      <alignment horizontal="left" vertical="center"/>
    </xf>
    <xf numFmtId="44" fontId="2" fillId="6" borderId="0" xfId="24" applyNumberFormat="1" applyFont="1" applyFill="1" applyBorder="1" applyAlignment="1">
      <alignment vertical="center"/>
    </xf>
    <xf numFmtId="0" fontId="2" fillId="6" borderId="23" xfId="24" applyFont="1" applyFill="1" applyBorder="1" applyAlignment="1">
      <alignment horizontal="left" vertical="center"/>
    </xf>
    <xf numFmtId="14" fontId="2" fillId="6" borderId="31" xfId="24" applyNumberFormat="1" applyFont="1" applyFill="1" applyBorder="1" applyAlignment="1">
      <alignment horizontal="left" vertical="center"/>
    </xf>
    <xf numFmtId="14" fontId="2" fillId="6" borderId="22" xfId="24" applyNumberFormat="1" applyFont="1" applyFill="1" applyBorder="1" applyAlignment="1">
      <alignment horizontal="left" vertical="center"/>
    </xf>
    <xf numFmtId="14" fontId="2" fillId="6" borderId="23" xfId="24" applyNumberFormat="1" applyFont="1" applyFill="1" applyBorder="1" applyAlignment="1">
      <alignment horizontal="left" vertical="center"/>
    </xf>
    <xf numFmtId="0" fontId="2" fillId="6" borderId="42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vertical="center"/>
    </xf>
    <xf numFmtId="0" fontId="2" fillId="6" borderId="23" xfId="0" applyFont="1" applyFill="1" applyBorder="1" applyAlignment="1">
      <alignment vertical="center"/>
    </xf>
    <xf numFmtId="0" fontId="2" fillId="6" borderId="31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44" fontId="2" fillId="6" borderId="52" xfId="1" applyNumberFormat="1" applyFont="1" applyFill="1" applyBorder="1" applyAlignment="1">
      <alignment vertical="center"/>
    </xf>
    <xf numFmtId="14" fontId="2" fillId="6" borderId="51" xfId="0" applyNumberFormat="1" applyFont="1" applyFill="1" applyBorder="1" applyAlignment="1">
      <alignment horizontal="left" vertical="center"/>
    </xf>
    <xf numFmtId="14" fontId="2" fillId="6" borderId="23" xfId="0" applyNumberFormat="1" applyFont="1" applyFill="1" applyBorder="1" applyAlignment="1">
      <alignment horizontal="left" vertical="center"/>
    </xf>
    <xf numFmtId="0" fontId="2" fillId="6" borderId="49" xfId="0" applyFont="1" applyFill="1" applyBorder="1" applyAlignment="1">
      <alignment horizontal="center" vertical="center"/>
    </xf>
    <xf numFmtId="0" fontId="2" fillId="6" borderId="61" xfId="0" applyFont="1" applyFill="1" applyBorder="1" applyAlignment="1">
      <alignment horizontal="center" vertical="center"/>
    </xf>
    <xf numFmtId="14" fontId="2" fillId="6" borderId="51" xfId="0" applyNumberFormat="1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vertical="center"/>
    </xf>
    <xf numFmtId="14" fontId="2" fillId="6" borderId="9" xfId="0" applyNumberFormat="1" applyFont="1" applyFill="1" applyBorder="1" applyAlignment="1">
      <alignment horizontal="center" vertical="center"/>
    </xf>
    <xf numFmtId="14" fontId="2" fillId="6" borderId="23" xfId="0" applyNumberFormat="1" applyFont="1" applyFill="1" applyBorder="1" applyAlignment="1">
      <alignment horizontal="center" vertical="center"/>
    </xf>
    <xf numFmtId="0" fontId="2" fillId="6" borderId="14" xfId="0" applyFont="1" applyFill="1" applyBorder="1"/>
    <xf numFmtId="14" fontId="2" fillId="6" borderId="5" xfId="0" applyNumberFormat="1" applyFont="1" applyFill="1" applyBorder="1" applyAlignment="1">
      <alignment horizontal="center" vertical="center"/>
    </xf>
    <xf numFmtId="0" fontId="2" fillId="6" borderId="15" xfId="0" applyFont="1" applyFill="1" applyBorder="1"/>
    <xf numFmtId="0" fontId="2" fillId="6" borderId="8" xfId="0" applyFont="1" applyFill="1" applyBorder="1" applyAlignment="1">
      <alignment horizontal="center"/>
    </xf>
    <xf numFmtId="0" fontId="2" fillId="6" borderId="16" xfId="0" applyFont="1" applyFill="1" applyBorder="1"/>
    <xf numFmtId="0" fontId="2" fillId="6" borderId="12" xfId="0" applyFont="1" applyFill="1" applyBorder="1" applyAlignment="1">
      <alignment horizontal="center"/>
    </xf>
    <xf numFmtId="14" fontId="2" fillId="6" borderId="13" xfId="0" applyNumberFormat="1" applyFont="1" applyFill="1" applyBorder="1" applyAlignment="1">
      <alignment horizontal="center" vertical="center"/>
    </xf>
    <xf numFmtId="0" fontId="2" fillId="6" borderId="0" xfId="0" applyFont="1" applyFill="1" applyBorder="1"/>
    <xf numFmtId="0" fontId="2" fillId="6" borderId="0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left"/>
    </xf>
    <xf numFmtId="0" fontId="2" fillId="6" borderId="12" xfId="0" applyFont="1" applyFill="1" applyBorder="1" applyAlignment="1">
      <alignment horizontal="left"/>
    </xf>
    <xf numFmtId="0" fontId="2" fillId="6" borderId="4" xfId="0" applyFont="1" applyFill="1" applyBorder="1"/>
    <xf numFmtId="0" fontId="2" fillId="6" borderId="4" xfId="0" applyFont="1" applyFill="1" applyBorder="1" applyAlignment="1">
      <alignment horizontal="center"/>
    </xf>
    <xf numFmtId="0" fontId="2" fillId="6" borderId="12" xfId="0" applyFont="1" applyFill="1" applyBorder="1"/>
    <xf numFmtId="0" fontId="2" fillId="6" borderId="59" xfId="0" applyFont="1" applyFill="1" applyBorder="1"/>
    <xf numFmtId="14" fontId="2" fillId="6" borderId="30" xfId="0" applyNumberFormat="1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44" fontId="2" fillId="6" borderId="0" xfId="1" applyNumberFormat="1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16" fillId="6" borderId="1" xfId="0" applyFont="1" applyFill="1" applyBorder="1" applyAlignment="1">
      <alignment horizontal="center" vertical="center" wrapText="1"/>
    </xf>
    <xf numFmtId="0" fontId="16" fillId="6" borderId="24" xfId="0" applyFont="1" applyFill="1" applyBorder="1" applyAlignment="1">
      <alignment horizontal="left" vertical="center" wrapText="1"/>
    </xf>
    <xf numFmtId="44" fontId="16" fillId="6" borderId="31" xfId="1" applyNumberFormat="1" applyFont="1" applyFill="1" applyBorder="1" applyAlignment="1">
      <alignment vertical="center" wrapText="1"/>
    </xf>
    <xf numFmtId="49" fontId="16" fillId="6" borderId="24" xfId="0" applyNumberFormat="1" applyFont="1" applyFill="1" applyBorder="1" applyAlignment="1">
      <alignment horizontal="center" vertical="center" wrapText="1"/>
    </xf>
    <xf numFmtId="0" fontId="16" fillId="6" borderId="31" xfId="0" applyFont="1" applyFill="1" applyBorder="1" applyAlignment="1">
      <alignment horizontal="center" vertical="center" wrapText="1"/>
    </xf>
    <xf numFmtId="0" fontId="16" fillId="6" borderId="24" xfId="0" applyFont="1" applyFill="1" applyBorder="1" applyAlignment="1">
      <alignment horizontal="center" vertical="center" wrapText="1"/>
    </xf>
    <xf numFmtId="1" fontId="16" fillId="6" borderId="24" xfId="0" applyNumberFormat="1" applyFont="1" applyFill="1" applyBorder="1" applyAlignment="1">
      <alignment horizontal="center" vertical="center" wrapText="1"/>
    </xf>
    <xf numFmtId="0" fontId="16" fillId="6" borderId="31" xfId="0" applyFont="1" applyFill="1" applyBorder="1" applyAlignment="1">
      <alignment horizontal="left" vertical="center" wrapText="1"/>
    </xf>
    <xf numFmtId="49" fontId="2" fillId="6" borderId="26" xfId="0" applyNumberFormat="1" applyFont="1" applyFill="1" applyBorder="1" applyAlignment="1">
      <alignment horizontal="left" vertical="center" wrapText="1"/>
    </xf>
    <xf numFmtId="0" fontId="2" fillId="6" borderId="17" xfId="0" applyFont="1" applyFill="1" applyBorder="1" applyAlignment="1">
      <alignment horizontal="left" vertical="center" wrapText="1"/>
    </xf>
    <xf numFmtId="0" fontId="2" fillId="6" borderId="26" xfId="0" applyFont="1" applyFill="1" applyBorder="1" applyAlignment="1">
      <alignment horizontal="left" vertical="center" wrapText="1"/>
    </xf>
    <xf numFmtId="1" fontId="2" fillId="6" borderId="26" xfId="0" applyNumberFormat="1" applyFont="1" applyFill="1" applyBorder="1" applyAlignment="1">
      <alignment horizontal="left" vertical="center" wrapText="1"/>
    </xf>
    <xf numFmtId="0" fontId="2" fillId="6" borderId="18" xfId="0" applyFont="1" applyFill="1" applyBorder="1" applyAlignment="1">
      <alignment horizontal="left" vertical="center" wrapText="1"/>
    </xf>
    <xf numFmtId="49" fontId="2" fillId="6" borderId="27" xfId="0" applyNumberFormat="1" applyFont="1" applyFill="1" applyBorder="1" applyAlignment="1">
      <alignment horizontal="left" vertical="center" wrapText="1"/>
    </xf>
    <xf numFmtId="0" fontId="2" fillId="6" borderId="19" xfId="0" applyFont="1" applyFill="1" applyBorder="1" applyAlignment="1">
      <alignment horizontal="left" vertical="center" wrapText="1"/>
    </xf>
    <xf numFmtId="0" fontId="2" fillId="6" borderId="27" xfId="0" applyFont="1" applyFill="1" applyBorder="1" applyAlignment="1">
      <alignment horizontal="left" vertical="center" wrapText="1"/>
    </xf>
    <xf numFmtId="1" fontId="2" fillId="6" borderId="27" xfId="0" applyNumberFormat="1" applyFont="1" applyFill="1" applyBorder="1" applyAlignment="1">
      <alignment horizontal="left" vertical="center" wrapText="1"/>
    </xf>
    <xf numFmtId="0" fontId="2" fillId="6" borderId="20" xfId="0" applyFont="1" applyFill="1" applyBorder="1" applyAlignment="1">
      <alignment horizontal="left" vertical="center" wrapText="1"/>
    </xf>
    <xf numFmtId="44" fontId="16" fillId="6" borderId="10" xfId="1" applyNumberFormat="1" applyFont="1" applyFill="1" applyBorder="1" applyAlignment="1">
      <alignment vertical="center" wrapText="1"/>
    </xf>
    <xf numFmtId="49" fontId="2" fillId="6" borderId="28" xfId="0" applyNumberFormat="1" applyFont="1" applyFill="1" applyBorder="1" applyAlignment="1">
      <alignment horizontal="left" vertical="center" wrapText="1"/>
    </xf>
    <xf numFmtId="0" fontId="2" fillId="6" borderId="21" xfId="0" applyFont="1" applyFill="1" applyBorder="1" applyAlignment="1">
      <alignment horizontal="left" vertical="center" wrapText="1"/>
    </xf>
    <xf numFmtId="0" fontId="2" fillId="6" borderId="28" xfId="0" applyFont="1" applyFill="1" applyBorder="1" applyAlignment="1">
      <alignment horizontal="left" vertical="center" wrapText="1"/>
    </xf>
    <xf numFmtId="1" fontId="2" fillId="6" borderId="28" xfId="0" applyNumberFormat="1" applyFont="1" applyFill="1" applyBorder="1" applyAlignment="1">
      <alignment horizontal="left" vertical="center" wrapText="1"/>
    </xf>
    <xf numFmtId="0" fontId="2" fillId="6" borderId="22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left" vertical="center" wrapText="1"/>
    </xf>
    <xf numFmtId="164" fontId="2" fillId="6" borderId="0" xfId="0" applyNumberFormat="1" applyFont="1" applyFill="1" applyBorder="1" applyAlignment="1">
      <alignment horizontal="left" vertical="center" wrapText="1"/>
    </xf>
    <xf numFmtId="44" fontId="2" fillId="6" borderId="6" xfId="1" applyNumberFormat="1" applyFont="1" applyFill="1" applyBorder="1" applyAlignment="1">
      <alignment vertical="center" wrapText="1"/>
    </xf>
    <xf numFmtId="49" fontId="2" fillId="6" borderId="0" xfId="0" applyNumberFormat="1" applyFont="1" applyFill="1" applyBorder="1" applyAlignment="1">
      <alignment horizontal="left" vertical="center" wrapText="1"/>
    </xf>
    <xf numFmtId="1" fontId="2" fillId="6" borderId="6" xfId="0" applyNumberFormat="1" applyFont="1" applyFill="1" applyBorder="1" applyAlignment="1">
      <alignment horizontal="left" vertical="center" wrapText="1"/>
    </xf>
    <xf numFmtId="0" fontId="2" fillId="6" borderId="23" xfId="0" applyFont="1" applyFill="1" applyBorder="1" applyAlignment="1">
      <alignment horizontal="left" vertical="center" wrapText="1"/>
    </xf>
    <xf numFmtId="49" fontId="2" fillId="6" borderId="1" xfId="0" applyNumberFormat="1" applyFont="1" applyFill="1" applyBorder="1" applyAlignment="1">
      <alignment horizontal="left" vertical="center" wrapText="1"/>
    </xf>
    <xf numFmtId="44" fontId="2" fillId="6" borderId="1" xfId="1" applyNumberFormat="1" applyFont="1" applyFill="1" applyBorder="1" applyAlignment="1">
      <alignment vertical="center" wrapText="1"/>
    </xf>
    <xf numFmtId="49" fontId="2" fillId="6" borderId="26" xfId="0" applyNumberFormat="1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14" fontId="2" fillId="6" borderId="1" xfId="0" applyNumberFormat="1" applyFont="1" applyFill="1" applyBorder="1" applyAlignment="1">
      <alignment horizontal="left" vertical="center" wrapText="1"/>
    </xf>
    <xf numFmtId="49" fontId="2" fillId="6" borderId="6" xfId="0" applyNumberFormat="1" applyFont="1" applyFill="1" applyBorder="1" applyAlignment="1">
      <alignment horizontal="left" vertical="center" wrapText="1"/>
    </xf>
    <xf numFmtId="49" fontId="2" fillId="6" borderId="27" xfId="0" applyNumberFormat="1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14" fontId="2" fillId="6" borderId="6" xfId="0" applyNumberFormat="1" applyFont="1" applyFill="1" applyBorder="1" applyAlignment="1">
      <alignment horizontal="left" vertical="center" wrapText="1"/>
    </xf>
    <xf numFmtId="44" fontId="16" fillId="6" borderId="6" xfId="1" applyNumberFormat="1" applyFont="1" applyFill="1" applyBorder="1" applyAlignment="1">
      <alignment vertical="center" wrapText="1"/>
    </xf>
    <xf numFmtId="49" fontId="2" fillId="6" borderId="10" xfId="0" applyNumberFormat="1" applyFont="1" applyFill="1" applyBorder="1" applyAlignment="1">
      <alignment horizontal="left" vertical="center" wrapText="1"/>
    </xf>
    <xf numFmtId="44" fontId="2" fillId="6" borderId="10" xfId="1" applyNumberFormat="1" applyFont="1" applyFill="1" applyBorder="1" applyAlignment="1">
      <alignment vertical="center" wrapText="1"/>
    </xf>
    <xf numFmtId="49" fontId="2" fillId="6" borderId="28" xfId="0" applyNumberFormat="1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14" fontId="2" fillId="6" borderId="10" xfId="0" applyNumberFormat="1" applyFont="1" applyFill="1" applyBorder="1" applyAlignment="1">
      <alignment horizontal="left" vertical="center" wrapText="1"/>
    </xf>
    <xf numFmtId="49" fontId="2" fillId="6" borderId="0" xfId="0" applyNumberFormat="1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49" fontId="2" fillId="6" borderId="17" xfId="0" applyNumberFormat="1" applyFont="1" applyFill="1" applyBorder="1" applyAlignment="1">
      <alignment horizontal="left" vertical="center" wrapText="1"/>
    </xf>
    <xf numFmtId="49" fontId="2" fillId="6" borderId="19" xfId="0" applyNumberFormat="1" applyFont="1" applyFill="1" applyBorder="1" applyAlignment="1">
      <alignment horizontal="left" vertical="center" wrapText="1"/>
    </xf>
    <xf numFmtId="49" fontId="2" fillId="6" borderId="21" xfId="0" applyNumberFormat="1" applyFont="1" applyFill="1" applyBorder="1" applyAlignment="1">
      <alignment horizontal="left" vertical="center" wrapText="1"/>
    </xf>
    <xf numFmtId="1" fontId="2" fillId="6" borderId="0" xfId="0" applyNumberFormat="1" applyFont="1" applyFill="1" applyBorder="1" applyAlignment="1">
      <alignment horizontal="left" vertical="center" wrapText="1"/>
    </xf>
    <xf numFmtId="14" fontId="2" fillId="6" borderId="23" xfId="0" applyNumberFormat="1" applyFont="1" applyFill="1" applyBorder="1" applyAlignment="1">
      <alignment horizontal="left" vertical="center" wrapText="1"/>
    </xf>
    <xf numFmtId="0" fontId="2" fillId="6" borderId="43" xfId="0" applyFont="1" applyFill="1" applyBorder="1" applyAlignment="1">
      <alignment horizontal="left" vertical="center" wrapText="1"/>
    </xf>
    <xf numFmtId="164" fontId="2" fillId="6" borderId="43" xfId="0" applyNumberFormat="1" applyFont="1" applyFill="1" applyBorder="1" applyAlignment="1">
      <alignment horizontal="left" vertical="center" wrapText="1"/>
    </xf>
    <xf numFmtId="49" fontId="2" fillId="6" borderId="25" xfId="0" applyNumberFormat="1" applyFont="1" applyFill="1" applyBorder="1" applyAlignment="1">
      <alignment horizontal="left" vertical="center" wrapText="1"/>
    </xf>
    <xf numFmtId="0" fontId="2" fillId="6" borderId="25" xfId="0" applyNumberFormat="1" applyFont="1" applyFill="1" applyBorder="1" applyAlignment="1">
      <alignment horizontal="left" vertical="center" wrapText="1"/>
    </xf>
    <xf numFmtId="0" fontId="2" fillId="6" borderId="25" xfId="0" applyFont="1" applyFill="1" applyBorder="1" applyAlignment="1">
      <alignment horizontal="left" vertical="center" wrapText="1"/>
    </xf>
    <xf numFmtId="1" fontId="2" fillId="6" borderId="10" xfId="0" applyNumberFormat="1" applyFont="1" applyFill="1" applyBorder="1" applyAlignment="1">
      <alignment horizontal="left" vertical="center" wrapText="1"/>
    </xf>
    <xf numFmtId="0" fontId="2" fillId="6" borderId="44" xfId="0" applyFont="1" applyFill="1" applyBorder="1" applyAlignment="1">
      <alignment horizontal="left" vertical="center" wrapText="1"/>
    </xf>
    <xf numFmtId="49" fontId="2" fillId="6" borderId="33" xfId="2" applyNumberFormat="1" applyFont="1" applyFill="1" applyBorder="1" applyAlignment="1">
      <alignment horizontal="left" vertical="center" wrapText="1"/>
    </xf>
    <xf numFmtId="0" fontId="2" fillId="6" borderId="31" xfId="2" applyFont="1" applyFill="1" applyBorder="1" applyAlignment="1">
      <alignment horizontal="left" vertical="center" wrapText="1"/>
    </xf>
    <xf numFmtId="49" fontId="2" fillId="6" borderId="31" xfId="2" applyNumberFormat="1" applyFont="1" applyFill="1" applyBorder="1" applyAlignment="1">
      <alignment horizontal="left" vertical="center" wrapText="1"/>
    </xf>
    <xf numFmtId="49" fontId="2" fillId="6" borderId="34" xfId="2" applyNumberFormat="1" applyFont="1" applyFill="1" applyBorder="1" applyAlignment="1">
      <alignment horizontal="left" vertical="center" wrapText="1"/>
    </xf>
    <xf numFmtId="44" fontId="2" fillId="6" borderId="34" xfId="2" applyNumberFormat="1" applyFont="1" applyFill="1" applyBorder="1" applyAlignment="1">
      <alignment horizontal="left" vertical="center" wrapText="1"/>
    </xf>
    <xf numFmtId="165" fontId="2" fillId="6" borderId="31" xfId="2" applyNumberFormat="1" applyFont="1" applyFill="1" applyBorder="1" applyAlignment="1">
      <alignment horizontal="left" vertical="center" wrapText="1"/>
    </xf>
    <xf numFmtId="14" fontId="2" fillId="6" borderId="35" xfId="0" applyNumberFormat="1" applyFont="1" applyFill="1" applyBorder="1" applyAlignment="1">
      <alignment horizontal="left" vertical="center"/>
    </xf>
    <xf numFmtId="44" fontId="16" fillId="6" borderId="34" xfId="1" applyNumberFormat="1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24" xfId="0" applyFont="1" applyFill="1" applyBorder="1" applyAlignment="1">
      <alignment horizontal="left" vertical="center" wrapText="1"/>
    </xf>
    <xf numFmtId="1" fontId="2" fillId="6" borderId="1" xfId="0" applyNumberFormat="1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6" borderId="14" xfId="0" applyFont="1" applyFill="1" applyBorder="1" applyAlignment="1">
      <alignment horizontal="left" vertical="center" wrapText="1"/>
    </xf>
    <xf numFmtId="1" fontId="2" fillId="6" borderId="4" xfId="0" applyNumberFormat="1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15" xfId="0" applyFont="1" applyFill="1" applyBorder="1" applyAlignment="1">
      <alignment horizontal="left" vertical="center" wrapText="1"/>
    </xf>
    <xf numFmtId="1" fontId="2" fillId="6" borderId="8" xfId="0" applyNumberFormat="1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16" xfId="0" applyFont="1" applyFill="1" applyBorder="1" applyAlignment="1">
      <alignment horizontal="left" vertical="center" wrapText="1"/>
    </xf>
    <xf numFmtId="1" fontId="2" fillId="6" borderId="12" xfId="0" applyNumberFormat="1" applyFont="1" applyFill="1" applyBorder="1" applyAlignment="1">
      <alignment horizontal="left" vertical="center" wrapText="1"/>
    </xf>
    <xf numFmtId="0" fontId="2" fillId="6" borderId="13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2" fillId="6" borderId="12" xfId="0" applyFont="1" applyFill="1" applyBorder="1" applyAlignment="1">
      <alignment horizontal="left" vertical="center" wrapText="1"/>
    </xf>
    <xf numFmtId="44" fontId="2" fillId="6" borderId="0" xfId="1" applyFont="1" applyFill="1" applyBorder="1" applyAlignment="1">
      <alignment horizontal="left" vertical="center" wrapText="1"/>
    </xf>
    <xf numFmtId="0" fontId="2" fillId="6" borderId="33" xfId="0" applyFont="1" applyFill="1" applyBorder="1" applyAlignment="1">
      <alignment horizontal="left" vertical="center" wrapText="1"/>
    </xf>
    <xf numFmtId="0" fontId="2" fillId="6" borderId="31" xfId="0" applyFont="1" applyFill="1" applyBorder="1" applyAlignment="1">
      <alignment horizontal="left" vertical="center" wrapText="1"/>
    </xf>
    <xf numFmtId="44" fontId="2" fillId="6" borderId="34" xfId="1" applyNumberFormat="1" applyFont="1" applyFill="1" applyBorder="1" applyAlignment="1">
      <alignment vertical="center" wrapText="1"/>
    </xf>
    <xf numFmtId="49" fontId="2" fillId="6" borderId="31" xfId="0" applyNumberFormat="1" applyFont="1" applyFill="1" applyBorder="1" applyAlignment="1">
      <alignment horizontal="left" vertical="center" wrapText="1"/>
    </xf>
    <xf numFmtId="0" fontId="2" fillId="6" borderId="34" xfId="0" applyFont="1" applyFill="1" applyBorder="1" applyAlignment="1">
      <alignment horizontal="left" vertical="center" wrapText="1"/>
    </xf>
    <xf numFmtId="0" fontId="2" fillId="6" borderId="35" xfId="0" applyFont="1" applyFill="1" applyBorder="1" applyAlignment="1">
      <alignment horizontal="left" vertical="center" wrapText="1"/>
    </xf>
    <xf numFmtId="14" fontId="2" fillId="6" borderId="31" xfId="0" applyNumberFormat="1" applyFont="1" applyFill="1" applyBorder="1" applyAlignment="1">
      <alignment horizontal="left" vertical="center" wrapText="1"/>
    </xf>
    <xf numFmtId="0" fontId="2" fillId="6" borderId="41" xfId="0" applyFont="1" applyFill="1" applyBorder="1" applyAlignment="1">
      <alignment horizontal="left" vertical="center" wrapText="1"/>
    </xf>
    <xf numFmtId="44" fontId="2" fillId="6" borderId="24" xfId="1" applyNumberFormat="1" applyFont="1" applyFill="1" applyBorder="1" applyAlignment="1">
      <alignment vertical="center" wrapText="1"/>
    </xf>
    <xf numFmtId="49" fontId="2" fillId="6" borderId="24" xfId="0" applyNumberFormat="1" applyFont="1" applyFill="1" applyBorder="1" applyAlignment="1">
      <alignment horizontal="left" vertical="center" wrapText="1"/>
    </xf>
    <xf numFmtId="0" fontId="2" fillId="6" borderId="32" xfId="0" applyFont="1" applyFill="1" applyBorder="1" applyAlignment="1">
      <alignment horizontal="left" vertical="center" wrapText="1"/>
    </xf>
    <xf numFmtId="0" fontId="2" fillId="6" borderId="18" xfId="0" applyFont="1" applyFill="1" applyBorder="1" applyAlignment="1">
      <alignment horizontal="left" vertical="center" wrapText="1" shrinkToFit="1"/>
    </xf>
    <xf numFmtId="49" fontId="2" fillId="6" borderId="26" xfId="0" applyNumberFormat="1" applyFont="1" applyFill="1" applyBorder="1" applyAlignment="1">
      <alignment horizontal="left" vertical="center"/>
    </xf>
    <xf numFmtId="0" fontId="2" fillId="6" borderId="26" xfId="0" applyFont="1" applyFill="1" applyBorder="1" applyAlignment="1">
      <alignment horizontal="left" vertical="center"/>
    </xf>
    <xf numFmtId="1" fontId="2" fillId="6" borderId="26" xfId="0" applyNumberFormat="1" applyFont="1" applyFill="1" applyBorder="1" applyAlignment="1">
      <alignment horizontal="left" vertical="center"/>
    </xf>
    <xf numFmtId="49" fontId="2" fillId="6" borderId="27" xfId="0" applyNumberFormat="1" applyFont="1" applyFill="1" applyBorder="1" applyAlignment="1">
      <alignment horizontal="left" vertical="center"/>
    </xf>
    <xf numFmtId="0" fontId="2" fillId="6" borderId="27" xfId="0" applyFont="1" applyFill="1" applyBorder="1" applyAlignment="1">
      <alignment horizontal="left" vertical="center"/>
    </xf>
    <xf numFmtId="1" fontId="2" fillId="6" borderId="27" xfId="0" applyNumberFormat="1" applyFont="1" applyFill="1" applyBorder="1" applyAlignment="1">
      <alignment horizontal="left" vertical="center"/>
    </xf>
    <xf numFmtId="49" fontId="2" fillId="6" borderId="28" xfId="0" applyNumberFormat="1" applyFont="1" applyFill="1" applyBorder="1" applyAlignment="1">
      <alignment horizontal="left" vertical="center"/>
    </xf>
    <xf numFmtId="0" fontId="2" fillId="6" borderId="28" xfId="0" applyFont="1" applyFill="1" applyBorder="1" applyAlignment="1">
      <alignment horizontal="left" vertical="center"/>
    </xf>
    <xf numFmtId="1" fontId="2" fillId="6" borderId="28" xfId="0" applyNumberFormat="1" applyFont="1" applyFill="1" applyBorder="1" applyAlignment="1">
      <alignment horizontal="left" vertical="center"/>
    </xf>
    <xf numFmtId="0" fontId="2" fillId="6" borderId="40" xfId="0" applyFont="1" applyFill="1" applyBorder="1" applyAlignment="1">
      <alignment horizontal="left" vertical="center" wrapText="1"/>
    </xf>
    <xf numFmtId="44" fontId="2" fillId="6" borderId="31" xfId="1" applyNumberFormat="1" applyFont="1" applyFill="1" applyBorder="1" applyAlignment="1">
      <alignment vertical="center" wrapText="1"/>
    </xf>
    <xf numFmtId="49" fontId="2" fillId="6" borderId="34" xfId="0" applyNumberFormat="1" applyFont="1" applyFill="1" applyBorder="1" applyAlignment="1">
      <alignment horizontal="left" vertical="center" wrapText="1"/>
    </xf>
    <xf numFmtId="1" fontId="2" fillId="6" borderId="31" xfId="0" applyNumberFormat="1" applyFont="1" applyFill="1" applyBorder="1" applyAlignment="1">
      <alignment horizontal="left" vertical="center" wrapText="1"/>
    </xf>
    <xf numFmtId="164" fontId="2" fillId="6" borderId="33" xfId="0" applyNumberFormat="1" applyFont="1" applyFill="1" applyBorder="1" applyAlignment="1">
      <alignment horizontal="left" vertical="center" wrapText="1"/>
    </xf>
    <xf numFmtId="49" fontId="2" fillId="6" borderId="53" xfId="0" applyNumberFormat="1" applyFont="1" applyFill="1" applyBorder="1" applyAlignment="1">
      <alignment horizontal="left" vertical="center" wrapText="1"/>
    </xf>
    <xf numFmtId="0" fontId="2" fillId="6" borderId="52" xfId="0" applyFont="1" applyFill="1" applyBorder="1" applyAlignment="1">
      <alignment horizontal="left" vertical="center" wrapText="1"/>
    </xf>
    <xf numFmtId="0" fontId="2" fillId="6" borderId="52" xfId="0" applyFont="1" applyFill="1" applyBorder="1" applyAlignment="1">
      <alignment horizontal="center" vertical="center" wrapText="1"/>
    </xf>
    <xf numFmtId="49" fontId="2" fillId="6" borderId="52" xfId="0" applyNumberFormat="1" applyFont="1" applyFill="1" applyBorder="1" applyAlignment="1">
      <alignment horizontal="center" vertical="center" wrapText="1"/>
    </xf>
    <xf numFmtId="14" fontId="2" fillId="6" borderId="35" xfId="0" applyNumberFormat="1" applyFont="1" applyFill="1" applyBorder="1" applyAlignment="1">
      <alignment horizontal="left" vertical="center" wrapText="1"/>
    </xf>
    <xf numFmtId="164" fontId="2" fillId="6" borderId="31" xfId="0" applyNumberFormat="1" applyFont="1" applyFill="1" applyBorder="1" applyAlignment="1">
      <alignment horizontal="left" vertical="center" wrapText="1"/>
    </xf>
    <xf numFmtId="49" fontId="2" fillId="6" borderId="33" xfId="0" applyNumberFormat="1" applyFont="1" applyFill="1" applyBorder="1" applyAlignment="1">
      <alignment horizontal="left" vertical="center" wrapText="1"/>
    </xf>
    <xf numFmtId="44" fontId="2" fillId="6" borderId="39" xfId="0" applyNumberFormat="1" applyFont="1" applyFill="1" applyBorder="1" applyAlignment="1">
      <alignment horizontal="left" vertical="center" wrapText="1"/>
    </xf>
    <xf numFmtId="165" fontId="2" fillId="6" borderId="10" xfId="0" applyNumberFormat="1" applyFont="1" applyFill="1" applyBorder="1" applyAlignment="1">
      <alignment horizontal="left" vertical="center" wrapText="1"/>
    </xf>
    <xf numFmtId="165" fontId="2" fillId="6" borderId="23" xfId="0" applyNumberFormat="1" applyFont="1" applyFill="1" applyBorder="1" applyAlignment="1">
      <alignment horizontal="left" vertical="center" wrapText="1"/>
    </xf>
    <xf numFmtId="49" fontId="2" fillId="6" borderId="47" xfId="0" applyNumberFormat="1" applyFont="1" applyFill="1" applyBorder="1" applyAlignment="1">
      <alignment horizontal="left" vertical="center" wrapText="1"/>
    </xf>
    <xf numFmtId="11" fontId="2" fillId="6" borderId="19" xfId="0" applyNumberFormat="1" applyFont="1" applyFill="1" applyBorder="1" applyAlignment="1">
      <alignment horizontal="left" vertical="center" wrapText="1"/>
    </xf>
    <xf numFmtId="164" fontId="2" fillId="6" borderId="31" xfId="2" applyNumberFormat="1" applyFont="1" applyFill="1" applyBorder="1" applyAlignment="1">
      <alignment horizontal="left" vertical="center" wrapText="1"/>
    </xf>
    <xf numFmtId="44" fontId="2" fillId="6" borderId="34" xfId="11" applyNumberFormat="1" applyFont="1" applyFill="1" applyBorder="1" applyAlignment="1">
      <alignment vertical="center" wrapText="1"/>
    </xf>
    <xf numFmtId="0" fontId="2" fillId="6" borderId="34" xfId="2" applyFont="1" applyFill="1" applyBorder="1" applyAlignment="1">
      <alignment horizontal="left" vertical="center" wrapText="1"/>
    </xf>
    <xf numFmtId="14" fontId="2" fillId="6" borderId="31" xfId="2" applyNumberFormat="1" applyFont="1" applyFill="1" applyBorder="1" applyAlignment="1">
      <alignment horizontal="left" vertical="center" wrapText="1"/>
    </xf>
    <xf numFmtId="49" fontId="2" fillId="6" borderId="26" xfId="24" applyNumberFormat="1" applyFont="1" applyFill="1" applyBorder="1" applyAlignment="1">
      <alignment horizontal="left" vertical="center" wrapText="1"/>
    </xf>
    <xf numFmtId="0" fontId="2" fillId="6" borderId="17" xfId="24" applyFont="1" applyFill="1" applyBorder="1" applyAlignment="1">
      <alignment horizontal="left" vertical="center" wrapText="1"/>
    </xf>
    <xf numFmtId="0" fontId="2" fillId="6" borderId="26" xfId="24" applyFont="1" applyFill="1" applyBorder="1" applyAlignment="1">
      <alignment horizontal="left" vertical="center" wrapText="1"/>
    </xf>
    <xf numFmtId="1" fontId="2" fillId="6" borderId="26" xfId="24" applyNumberFormat="1" applyFont="1" applyFill="1" applyBorder="1" applyAlignment="1">
      <alignment horizontal="left" vertical="center" wrapText="1"/>
    </xf>
    <xf numFmtId="49" fontId="2" fillId="6" borderId="27" xfId="24" applyNumberFormat="1" applyFont="1" applyFill="1" applyBorder="1" applyAlignment="1">
      <alignment horizontal="left" vertical="center" wrapText="1"/>
    </xf>
    <xf numFmtId="0" fontId="2" fillId="6" borderId="19" xfId="24" applyFont="1" applyFill="1" applyBorder="1" applyAlignment="1">
      <alignment horizontal="left" vertical="center" wrapText="1"/>
    </xf>
    <xf numFmtId="0" fontId="2" fillId="6" borderId="27" xfId="24" applyFont="1" applyFill="1" applyBorder="1" applyAlignment="1">
      <alignment horizontal="left" vertical="center" wrapText="1"/>
    </xf>
    <xf numFmtId="1" fontId="2" fillId="6" borderId="27" xfId="24" applyNumberFormat="1" applyFont="1" applyFill="1" applyBorder="1" applyAlignment="1">
      <alignment horizontal="left" vertical="center" wrapText="1"/>
    </xf>
    <xf numFmtId="49" fontId="2" fillId="6" borderId="28" xfId="24" applyNumberFormat="1" applyFont="1" applyFill="1" applyBorder="1" applyAlignment="1">
      <alignment horizontal="left" vertical="center" wrapText="1"/>
    </xf>
    <xf numFmtId="0" fontId="2" fillId="6" borderId="21" xfId="24" applyFont="1" applyFill="1" applyBorder="1" applyAlignment="1">
      <alignment horizontal="left" vertical="center" wrapText="1"/>
    </xf>
    <xf numFmtId="0" fontId="2" fillId="6" borderId="28" xfId="24" applyFont="1" applyFill="1" applyBorder="1" applyAlignment="1">
      <alignment horizontal="left" vertical="center" wrapText="1"/>
    </xf>
    <xf numFmtId="1" fontId="2" fillId="6" borderId="28" xfId="24" applyNumberFormat="1" applyFont="1" applyFill="1" applyBorder="1" applyAlignment="1">
      <alignment horizontal="left" vertical="center" wrapText="1"/>
    </xf>
    <xf numFmtId="0" fontId="2" fillId="6" borderId="33" xfId="24" applyFont="1" applyFill="1" applyBorder="1" applyAlignment="1">
      <alignment horizontal="left" vertical="center" wrapText="1"/>
    </xf>
    <xf numFmtId="164" fontId="2" fillId="6" borderId="31" xfId="24" applyNumberFormat="1" applyFont="1" applyFill="1" applyBorder="1" applyAlignment="1">
      <alignment horizontal="left" vertical="center" wrapText="1"/>
    </xf>
    <xf numFmtId="44" fontId="2" fillId="6" borderId="34" xfId="12" applyNumberFormat="1" applyFont="1" applyFill="1" applyBorder="1" applyAlignment="1">
      <alignment vertical="center" wrapText="1"/>
    </xf>
    <xf numFmtId="49" fontId="2" fillId="6" borderId="31" xfId="24" applyNumberFormat="1" applyFont="1" applyFill="1" applyBorder="1" applyAlignment="1">
      <alignment horizontal="left" vertical="center" wrapText="1"/>
    </xf>
    <xf numFmtId="0" fontId="2" fillId="6" borderId="34" xfId="24" applyNumberFormat="1" applyFont="1" applyFill="1" applyBorder="1" applyAlignment="1">
      <alignment horizontal="left" vertical="center" wrapText="1"/>
    </xf>
    <xf numFmtId="0" fontId="2" fillId="6" borderId="31" xfId="24" applyFont="1" applyFill="1" applyBorder="1" applyAlignment="1">
      <alignment horizontal="left" vertical="center" wrapText="1"/>
    </xf>
    <xf numFmtId="0" fontId="2" fillId="6" borderId="34" xfId="24" applyFont="1" applyFill="1" applyBorder="1" applyAlignment="1">
      <alignment horizontal="left" vertical="center" wrapText="1"/>
    </xf>
    <xf numFmtId="1" fontId="2" fillId="6" borderId="31" xfId="24" applyNumberFormat="1" applyFont="1" applyFill="1" applyBorder="1" applyAlignment="1">
      <alignment horizontal="left" vertical="center" wrapText="1"/>
    </xf>
    <xf numFmtId="164" fontId="2" fillId="6" borderId="0" xfId="2" applyNumberFormat="1" applyFont="1" applyFill="1" applyBorder="1" applyAlignment="1">
      <alignment horizontal="left" vertical="center" wrapText="1"/>
    </xf>
    <xf numFmtId="44" fontId="2" fillId="6" borderId="0" xfId="11" applyNumberFormat="1" applyFont="1" applyFill="1" applyBorder="1" applyAlignment="1">
      <alignment vertical="center" wrapText="1"/>
    </xf>
    <xf numFmtId="49" fontId="2" fillId="6" borderId="0" xfId="2" applyNumberFormat="1" applyFont="1" applyFill="1" applyBorder="1" applyAlignment="1">
      <alignment horizontal="left" vertical="center" wrapText="1"/>
    </xf>
    <xf numFmtId="0" fontId="2" fillId="6" borderId="0" xfId="2" applyFont="1" applyFill="1" applyBorder="1" applyAlignment="1">
      <alignment horizontal="left" vertical="center" wrapText="1"/>
    </xf>
    <xf numFmtId="14" fontId="2" fillId="6" borderId="23" xfId="2" applyNumberFormat="1" applyFont="1" applyFill="1" applyBorder="1" applyAlignment="1">
      <alignment horizontal="left" vertical="center" wrapText="1"/>
    </xf>
    <xf numFmtId="49" fontId="2" fillId="6" borderId="17" xfId="24" applyNumberFormat="1" applyFont="1" applyFill="1" applyBorder="1" applyAlignment="1">
      <alignment horizontal="left" vertical="center" wrapText="1"/>
    </xf>
    <xf numFmtId="49" fontId="2" fillId="6" borderId="19" xfId="24" applyNumberFormat="1" applyFont="1" applyFill="1" applyBorder="1" applyAlignment="1">
      <alignment horizontal="left" vertical="center" wrapText="1"/>
    </xf>
    <xf numFmtId="1" fontId="2" fillId="6" borderId="19" xfId="24" applyNumberFormat="1" applyFont="1" applyFill="1" applyBorder="1" applyAlignment="1">
      <alignment horizontal="left" vertical="center" wrapText="1"/>
    </xf>
    <xf numFmtId="49" fontId="2" fillId="6" borderId="21" xfId="24" applyNumberFormat="1" applyFont="1" applyFill="1" applyBorder="1" applyAlignment="1">
      <alignment horizontal="left" vertical="center" wrapText="1"/>
    </xf>
    <xf numFmtId="1" fontId="2" fillId="6" borderId="21" xfId="24" applyNumberFormat="1" applyFont="1" applyFill="1" applyBorder="1" applyAlignment="1">
      <alignment horizontal="left" vertical="center" wrapText="1"/>
    </xf>
    <xf numFmtId="49" fontId="2" fillId="6" borderId="0" xfId="24" applyNumberFormat="1" applyFont="1" applyFill="1" applyBorder="1" applyAlignment="1">
      <alignment horizontal="left" vertical="center" wrapText="1"/>
    </xf>
    <xf numFmtId="0" fontId="2" fillId="6" borderId="42" xfId="24" applyFont="1" applyFill="1" applyBorder="1" applyAlignment="1">
      <alignment horizontal="left" vertical="center" wrapText="1"/>
    </xf>
    <xf numFmtId="164" fontId="2" fillId="6" borderId="0" xfId="24" applyNumberFormat="1" applyFont="1" applyFill="1" applyBorder="1" applyAlignment="1">
      <alignment horizontal="left" vertical="center" wrapText="1"/>
    </xf>
    <xf numFmtId="44" fontId="2" fillId="6" borderId="0" xfId="12" applyNumberFormat="1" applyFont="1" applyFill="1" applyBorder="1" applyAlignment="1">
      <alignment vertical="center" wrapText="1"/>
    </xf>
    <xf numFmtId="0" fontId="2" fillId="6" borderId="0" xfId="24" applyFont="1" applyFill="1" applyBorder="1" applyAlignment="1">
      <alignment horizontal="left" vertical="center" wrapText="1"/>
    </xf>
    <xf numFmtId="1" fontId="2" fillId="6" borderId="0" xfId="24" applyNumberFormat="1" applyFont="1" applyFill="1" applyBorder="1" applyAlignment="1">
      <alignment horizontal="left" vertical="center" wrapText="1"/>
    </xf>
    <xf numFmtId="44" fontId="2" fillId="6" borderId="33" xfId="11" applyFont="1" applyFill="1" applyBorder="1" applyAlignment="1">
      <alignment horizontal="left" vertical="center" wrapText="1"/>
    </xf>
    <xf numFmtId="44" fontId="2" fillId="6" borderId="31" xfId="11" applyNumberFormat="1" applyFont="1" applyFill="1" applyBorder="1" applyAlignment="1">
      <alignment vertical="center" wrapText="1"/>
    </xf>
    <xf numFmtId="44" fontId="2" fillId="6" borderId="0" xfId="11" applyFont="1" applyFill="1" applyBorder="1" applyAlignment="1">
      <alignment horizontal="left" vertical="center" wrapText="1"/>
    </xf>
    <xf numFmtId="14" fontId="2" fillId="6" borderId="0" xfId="2" applyNumberFormat="1" applyFont="1" applyFill="1" applyBorder="1" applyAlignment="1">
      <alignment horizontal="left" vertical="center" wrapText="1"/>
    </xf>
    <xf numFmtId="49" fontId="2" fillId="6" borderId="4" xfId="24" applyNumberFormat="1" applyFont="1" applyFill="1" applyBorder="1" applyAlignment="1">
      <alignment horizontal="left" vertical="center" wrapText="1"/>
    </xf>
    <xf numFmtId="0" fontId="2" fillId="6" borderId="4" xfId="24" applyFont="1" applyFill="1" applyBorder="1" applyAlignment="1">
      <alignment horizontal="left" vertical="center" wrapText="1"/>
    </xf>
    <xf numFmtId="0" fontId="2" fillId="6" borderId="4" xfId="2" applyFont="1" applyFill="1" applyBorder="1" applyAlignment="1">
      <alignment horizontal="left" vertical="center" wrapText="1"/>
    </xf>
    <xf numFmtId="1" fontId="2" fillId="6" borderId="4" xfId="24" applyNumberFormat="1" applyFont="1" applyFill="1" applyBorder="1" applyAlignment="1">
      <alignment horizontal="left" vertical="center" wrapText="1"/>
    </xf>
    <xf numFmtId="49" fontId="2" fillId="6" borderId="8" xfId="24" applyNumberFormat="1" applyFont="1" applyFill="1" applyBorder="1" applyAlignment="1">
      <alignment horizontal="left" vertical="center" wrapText="1"/>
    </xf>
    <xf numFmtId="0" fontId="2" fillId="6" borderId="8" xfId="24" applyFont="1" applyFill="1" applyBorder="1" applyAlignment="1">
      <alignment horizontal="left" vertical="center" wrapText="1"/>
    </xf>
    <xf numFmtId="0" fontId="2" fillId="6" borderId="8" xfId="2" applyFont="1" applyFill="1" applyBorder="1" applyAlignment="1">
      <alignment horizontal="left" vertical="center" wrapText="1"/>
    </xf>
    <xf numFmtId="1" fontId="2" fillId="6" borderId="8" xfId="24" applyNumberFormat="1" applyFont="1" applyFill="1" applyBorder="1" applyAlignment="1">
      <alignment horizontal="left" vertical="center" wrapText="1"/>
    </xf>
    <xf numFmtId="49" fontId="2" fillId="6" borderId="12" xfId="24" applyNumberFormat="1" applyFont="1" applyFill="1" applyBorder="1" applyAlignment="1">
      <alignment horizontal="left" vertical="center" wrapText="1"/>
    </xf>
    <xf numFmtId="0" fontId="2" fillId="6" borderId="12" xfId="24" applyFont="1" applyFill="1" applyBorder="1" applyAlignment="1">
      <alignment horizontal="left" vertical="center" wrapText="1"/>
    </xf>
    <xf numFmtId="0" fontId="2" fillId="6" borderId="12" xfId="2" applyFont="1" applyFill="1" applyBorder="1" applyAlignment="1">
      <alignment horizontal="left" vertical="center" wrapText="1"/>
    </xf>
    <xf numFmtId="1" fontId="2" fillId="6" borderId="12" xfId="24" applyNumberFormat="1" applyFont="1" applyFill="1" applyBorder="1" applyAlignment="1">
      <alignment horizontal="left" vertical="center" wrapText="1"/>
    </xf>
    <xf numFmtId="164" fontId="2" fillId="6" borderId="43" xfId="2" applyNumberFormat="1" applyFont="1" applyFill="1" applyBorder="1" applyAlignment="1">
      <alignment horizontal="center" vertical="center" wrapText="1"/>
    </xf>
    <xf numFmtId="164" fontId="16" fillId="6" borderId="31" xfId="24" applyNumberFormat="1" applyFont="1" applyFill="1" applyBorder="1" applyAlignment="1">
      <alignment horizontal="left" vertical="center" wrapText="1"/>
    </xf>
    <xf numFmtId="44" fontId="16" fillId="6" borderId="31" xfId="11" applyNumberFormat="1" applyFont="1" applyFill="1" applyBorder="1" applyAlignment="1">
      <alignment vertical="center" wrapText="1"/>
    </xf>
    <xf numFmtId="44" fontId="2" fillId="6" borderId="49" xfId="11" applyNumberFormat="1" applyFont="1" applyFill="1" applyBorder="1" applyAlignment="1">
      <alignment vertical="center" wrapText="1"/>
    </xf>
    <xf numFmtId="164" fontId="16" fillId="6" borderId="31" xfId="2" applyNumberFormat="1" applyFont="1" applyFill="1" applyBorder="1" applyAlignment="1">
      <alignment horizontal="left" vertical="center" wrapText="1"/>
    </xf>
    <xf numFmtId="44" fontId="16" fillId="6" borderId="0" xfId="11" applyFont="1" applyFill="1" applyBorder="1" applyAlignment="1">
      <alignment horizontal="left" vertical="center" wrapText="1"/>
    </xf>
    <xf numFmtId="44" fontId="2" fillId="6" borderId="52" xfId="1" applyNumberFormat="1" applyFont="1" applyFill="1" applyBorder="1" applyAlignment="1">
      <alignment vertical="center" wrapText="1"/>
    </xf>
    <xf numFmtId="1" fontId="2" fillId="6" borderId="52" xfId="0" applyNumberFormat="1" applyFont="1" applyFill="1" applyBorder="1" applyAlignment="1">
      <alignment horizontal="center" vertical="center" wrapText="1"/>
    </xf>
    <xf numFmtId="14" fontId="2" fillId="6" borderId="51" xfId="0" applyNumberFormat="1" applyFont="1" applyFill="1" applyBorder="1" applyAlignment="1">
      <alignment horizontal="center" vertical="center" wrapText="1"/>
    </xf>
    <xf numFmtId="164" fontId="16" fillId="6" borderId="0" xfId="2" applyNumberFormat="1" applyFont="1" applyFill="1" applyBorder="1" applyAlignment="1">
      <alignment horizontal="left" vertical="center" wrapText="1"/>
    </xf>
    <xf numFmtId="44" fontId="16" fillId="6" borderId="0" xfId="11" applyNumberFormat="1" applyFont="1" applyFill="1" applyBorder="1" applyAlignment="1">
      <alignment vertical="center" wrapText="1"/>
    </xf>
    <xf numFmtId="44" fontId="2" fillId="6" borderId="7" xfId="1" applyNumberFormat="1" applyFont="1" applyFill="1" applyBorder="1" applyAlignment="1">
      <alignment vertical="center" wrapText="1"/>
    </xf>
    <xf numFmtId="49" fontId="2" fillId="6" borderId="7" xfId="0" applyNumberFormat="1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1" fontId="2" fillId="6" borderId="7" xfId="0" applyNumberFormat="1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left" vertical="center" wrapText="1"/>
    </xf>
    <xf numFmtId="14" fontId="2" fillId="6" borderId="30" xfId="0" applyNumberFormat="1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1" fontId="2" fillId="6" borderId="0" xfId="0" applyNumberFormat="1" applyFont="1" applyFill="1" applyBorder="1" applyAlignment="1">
      <alignment horizontal="center" vertical="center" wrapText="1"/>
    </xf>
    <xf numFmtId="14" fontId="2" fillId="6" borderId="23" xfId="0" applyNumberFormat="1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44" fontId="2" fillId="6" borderId="2" xfId="1" applyNumberFormat="1" applyFont="1" applyFill="1" applyBorder="1" applyAlignment="1">
      <alignment vertical="center" wrapText="1"/>
    </xf>
    <xf numFmtId="1" fontId="2" fillId="6" borderId="2" xfId="0" applyNumberFormat="1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/>
    </xf>
    <xf numFmtId="0" fontId="24" fillId="6" borderId="58" xfId="0" applyFont="1" applyFill="1" applyBorder="1" applyAlignment="1">
      <alignment horizontal="center"/>
    </xf>
    <xf numFmtId="1" fontId="2" fillId="6" borderId="2" xfId="0" applyNumberFormat="1" applyFont="1" applyFill="1" applyBorder="1" applyAlignment="1">
      <alignment horizontal="left" vertical="center" wrapText="1"/>
    </xf>
    <xf numFmtId="1" fontId="2" fillId="6" borderId="50" xfId="0" applyNumberFormat="1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/>
    </xf>
    <xf numFmtId="0" fontId="24" fillId="6" borderId="55" xfId="0" applyFont="1" applyFill="1" applyBorder="1" applyAlignment="1">
      <alignment horizontal="center"/>
    </xf>
    <xf numFmtId="1" fontId="2" fillId="6" borderId="50" xfId="0" applyNumberFormat="1" applyFont="1" applyFill="1" applyBorder="1" applyAlignment="1">
      <alignment horizontal="left" vertical="center" wrapText="1"/>
    </xf>
    <xf numFmtId="44" fontId="2" fillId="6" borderId="11" xfId="1" applyNumberFormat="1" applyFont="1" applyFill="1" applyBorder="1" applyAlignment="1">
      <alignment vertical="center" wrapText="1"/>
    </xf>
    <xf numFmtId="1" fontId="2" fillId="6" borderId="12" xfId="0" applyNumberFormat="1" applyFont="1" applyFill="1" applyBorder="1" applyAlignment="1">
      <alignment horizontal="center" vertical="center" wrapText="1"/>
    </xf>
    <xf numFmtId="0" fontId="24" fillId="6" borderId="59" xfId="0" applyFont="1" applyFill="1" applyBorder="1" applyAlignment="1">
      <alignment horizontal="center"/>
    </xf>
    <xf numFmtId="0" fontId="24" fillId="6" borderId="0" xfId="0" applyFont="1" applyFill="1" applyBorder="1" applyAlignment="1">
      <alignment horizontal="center"/>
    </xf>
    <xf numFmtId="0" fontId="24" fillId="6" borderId="4" xfId="0" applyFont="1" applyFill="1" applyBorder="1" applyAlignment="1">
      <alignment horizontal="left"/>
    </xf>
    <xf numFmtId="0" fontId="24" fillId="6" borderId="4" xfId="0" applyFont="1" applyFill="1" applyBorder="1"/>
    <xf numFmtId="0" fontId="24" fillId="6" borderId="58" xfId="0" applyFont="1" applyFill="1" applyBorder="1"/>
    <xf numFmtId="0" fontId="2" fillId="6" borderId="2" xfId="0" applyFont="1" applyFill="1" applyBorder="1" applyAlignment="1">
      <alignment horizontal="left" wrapText="1"/>
    </xf>
    <xf numFmtId="0" fontId="2" fillId="6" borderId="12" xfId="0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1" fontId="2" fillId="6" borderId="4" xfId="0" applyNumberFormat="1" applyFont="1" applyFill="1" applyBorder="1" applyAlignment="1">
      <alignment horizontal="center" vertical="center" wrapText="1"/>
    </xf>
    <xf numFmtId="49" fontId="2" fillId="6" borderId="54" xfId="0" applyNumberFormat="1" applyFont="1" applyFill="1" applyBorder="1" applyAlignment="1">
      <alignment horizontal="center" vertical="center" wrapText="1"/>
    </xf>
    <xf numFmtId="0" fontId="2" fillId="6" borderId="50" xfId="0" applyFont="1" applyFill="1" applyBorder="1" applyAlignment="1">
      <alignment horizontal="center" vertical="center" wrapText="1"/>
    </xf>
    <xf numFmtId="0" fontId="2" fillId="6" borderId="50" xfId="0" applyFont="1" applyFill="1" applyBorder="1" applyAlignment="1">
      <alignment horizontal="left" vertical="center" wrapText="1"/>
    </xf>
    <xf numFmtId="49" fontId="2" fillId="6" borderId="16" xfId="0" applyNumberFormat="1" applyFont="1" applyFill="1" applyBorder="1" applyAlignment="1">
      <alignment horizontal="center" vertical="center" wrapText="1"/>
    </xf>
    <xf numFmtId="49" fontId="2" fillId="6" borderId="57" xfId="0" applyNumberFormat="1" applyFont="1" applyFill="1" applyBorder="1" applyAlignment="1">
      <alignment horizontal="center" vertical="center" wrapText="1"/>
    </xf>
    <xf numFmtId="49" fontId="2" fillId="6" borderId="60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vertical="center" wrapText="1"/>
    </xf>
    <xf numFmtId="44" fontId="2" fillId="6" borderId="7" xfId="1" applyNumberFormat="1" applyFont="1" applyFill="1" applyBorder="1" applyAlignment="1">
      <alignment horizontal="center" vertical="center" wrapText="1"/>
    </xf>
    <xf numFmtId="49" fontId="2" fillId="6" borderId="12" xfId="0" applyNumberFormat="1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left" vertical="center"/>
    </xf>
    <xf numFmtId="0" fontId="2" fillId="6" borderId="33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left" vertical="center" wrapText="1"/>
    </xf>
    <xf numFmtId="0" fontId="2" fillId="6" borderId="26" xfId="0" applyFont="1" applyFill="1" applyBorder="1" applyAlignment="1">
      <alignment horizontal="left" vertical="center" wrapText="1"/>
    </xf>
    <xf numFmtId="0" fontId="2" fillId="6" borderId="27" xfId="0" applyFont="1" applyFill="1" applyBorder="1" applyAlignment="1">
      <alignment horizontal="left" vertical="center" wrapText="1"/>
    </xf>
    <xf numFmtId="0" fontId="2" fillId="6" borderId="28" xfId="0" applyFont="1" applyFill="1" applyBorder="1" applyAlignment="1">
      <alignment horizontal="left" vertical="center" wrapText="1"/>
    </xf>
    <xf numFmtId="14" fontId="2" fillId="6" borderId="23" xfId="24" applyNumberFormat="1" applyFont="1" applyFill="1" applyBorder="1" applyAlignment="1">
      <alignment horizontal="left" vertical="center"/>
    </xf>
    <xf numFmtId="44" fontId="2" fillId="6" borderId="0" xfId="1" applyNumberFormat="1" applyFont="1" applyFill="1" applyBorder="1" applyAlignment="1">
      <alignment vertical="center" wrapText="1"/>
    </xf>
    <xf numFmtId="0" fontId="2" fillId="6" borderId="17" xfId="0" applyFont="1" applyFill="1" applyBorder="1" applyAlignment="1">
      <alignment horizontal="left" vertical="center" wrapText="1"/>
    </xf>
    <xf numFmtId="0" fontId="2" fillId="6" borderId="19" xfId="0" applyFont="1" applyFill="1" applyBorder="1" applyAlignment="1">
      <alignment horizontal="left" vertical="center" wrapText="1"/>
    </xf>
    <xf numFmtId="0" fontId="2" fillId="6" borderId="21" xfId="0" applyFont="1" applyFill="1" applyBorder="1" applyAlignment="1">
      <alignment horizontal="left" vertical="center" wrapText="1"/>
    </xf>
    <xf numFmtId="1" fontId="2" fillId="6" borderId="26" xfId="0" applyNumberFormat="1" applyFont="1" applyFill="1" applyBorder="1" applyAlignment="1">
      <alignment horizontal="left" vertical="center" wrapText="1"/>
    </xf>
    <xf numFmtId="1" fontId="2" fillId="6" borderId="27" xfId="0" applyNumberFormat="1" applyFont="1" applyFill="1" applyBorder="1" applyAlignment="1">
      <alignment horizontal="left" vertical="center" wrapText="1"/>
    </xf>
    <xf numFmtId="1" fontId="2" fillId="6" borderId="28" xfId="0" applyNumberFormat="1" applyFont="1" applyFill="1" applyBorder="1" applyAlignment="1">
      <alignment horizontal="left" vertical="center" wrapText="1"/>
    </xf>
    <xf numFmtId="0" fontId="2" fillId="6" borderId="42" xfId="0" applyFont="1" applyFill="1" applyBorder="1" applyAlignment="1">
      <alignment horizontal="left" vertical="center" wrapText="1"/>
    </xf>
    <xf numFmtId="49" fontId="2" fillId="6" borderId="0" xfId="0" applyNumberFormat="1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horizontal="left" vertical="center" wrapText="1"/>
    </xf>
    <xf numFmtId="49" fontId="2" fillId="6" borderId="17" xfId="0" applyNumberFormat="1" applyFont="1" applyFill="1" applyBorder="1" applyAlignment="1">
      <alignment horizontal="left" vertical="center" wrapText="1"/>
    </xf>
    <xf numFmtId="49" fontId="2" fillId="6" borderId="19" xfId="0" applyNumberFormat="1" applyFont="1" applyFill="1" applyBorder="1" applyAlignment="1">
      <alignment horizontal="left" vertical="center" wrapText="1"/>
    </xf>
    <xf numFmtId="49" fontId="2" fillId="6" borderId="21" xfId="0" applyNumberFormat="1" applyFont="1" applyFill="1" applyBorder="1" applyAlignment="1">
      <alignment horizontal="left" vertical="center" wrapText="1"/>
    </xf>
    <xf numFmtId="0" fontId="0" fillId="11" borderId="0" xfId="0" applyFill="1"/>
    <xf numFmtId="0" fontId="16" fillId="6" borderId="31" xfId="0" applyFont="1" applyFill="1" applyBorder="1" applyAlignment="1">
      <alignment horizontal="right" vertical="center"/>
    </xf>
    <xf numFmtId="0" fontId="16" fillId="6" borderId="0" xfId="0" applyFont="1" applyFill="1" applyBorder="1" applyAlignment="1">
      <alignment horizontal="right" vertical="center"/>
    </xf>
    <xf numFmtId="44" fontId="16" fillId="6" borderId="0" xfId="1" applyNumberFormat="1" applyFont="1" applyFill="1" applyBorder="1" applyAlignment="1">
      <alignment vertical="center"/>
    </xf>
    <xf numFmtId="164" fontId="16" fillId="6" borderId="0" xfId="24" applyNumberFormat="1" applyFont="1" applyFill="1" applyBorder="1" applyAlignment="1">
      <alignment horizontal="left" vertical="center" wrapText="1"/>
    </xf>
    <xf numFmtId="44" fontId="16" fillId="6" borderId="0" xfId="1" applyNumberFormat="1" applyFont="1" applyFill="1" applyBorder="1" applyAlignment="1">
      <alignment vertical="center" wrapText="1"/>
    </xf>
    <xf numFmtId="44" fontId="20" fillId="12" borderId="41" xfId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/>
    </xf>
    <xf numFmtId="0" fontId="13" fillId="4" borderId="0" xfId="0" applyFont="1" applyFill="1" applyAlignment="1">
      <alignment horizontal="left" vertical="center"/>
    </xf>
    <xf numFmtId="0" fontId="24" fillId="0" borderId="4" xfId="0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left" vertical="center"/>
    </xf>
    <xf numFmtId="0" fontId="13" fillId="11" borderId="0" xfId="0" applyFont="1" applyFill="1" applyAlignment="1">
      <alignment horizontal="left" vertical="center"/>
    </xf>
    <xf numFmtId="0" fontId="2" fillId="6" borderId="52" xfId="0" applyFont="1" applyFill="1" applyBorder="1" applyAlignment="1">
      <alignment horizontal="justify" vertical="center" wrapText="1"/>
    </xf>
    <xf numFmtId="44" fontId="2" fillId="6" borderId="34" xfId="11" applyFont="1" applyFill="1" applyBorder="1" applyAlignment="1">
      <alignment horizontal="left" vertical="center" wrapText="1"/>
    </xf>
    <xf numFmtId="165" fontId="2" fillId="6" borderId="31" xfId="0" applyNumberFormat="1" applyFont="1" applyFill="1" applyBorder="1" applyAlignment="1">
      <alignment horizontal="left" vertical="center" wrapText="1"/>
    </xf>
    <xf numFmtId="44" fontId="2" fillId="6" borderId="31" xfId="0" applyNumberFormat="1" applyFont="1" applyFill="1" applyBorder="1" applyAlignment="1">
      <alignment vertical="center" wrapText="1"/>
    </xf>
    <xf numFmtId="14" fontId="2" fillId="6" borderId="31" xfId="0" applyNumberFormat="1" applyFont="1" applyFill="1" applyBorder="1" applyAlignment="1">
      <alignment horizontal="left" vertical="center"/>
    </xf>
    <xf numFmtId="44" fontId="18" fillId="2" borderId="0" xfId="1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64" fontId="3" fillId="0" borderId="17" xfId="0" applyNumberFormat="1" applyFont="1" applyFill="1" applyBorder="1" applyAlignment="1">
      <alignment horizontal="left" vertical="center" wrapText="1"/>
    </xf>
    <xf numFmtId="164" fontId="3" fillId="0" borderId="19" xfId="0" applyNumberFormat="1" applyFont="1" applyFill="1" applyBorder="1" applyAlignment="1">
      <alignment horizontal="left" vertical="center" wrapText="1"/>
    </xf>
    <xf numFmtId="164" fontId="3" fillId="0" borderId="21" xfId="0" applyNumberFormat="1" applyFont="1" applyFill="1" applyBorder="1" applyAlignment="1">
      <alignment horizontal="left" vertical="center" wrapText="1"/>
    </xf>
    <xf numFmtId="44" fontId="3" fillId="0" borderId="26" xfId="1" applyNumberFormat="1" applyFont="1" applyFill="1" applyBorder="1" applyAlignment="1">
      <alignment horizontal="left" vertical="center" wrapText="1"/>
    </xf>
    <xf numFmtId="44" fontId="3" fillId="0" borderId="27" xfId="1" applyNumberFormat="1" applyFont="1" applyFill="1" applyBorder="1" applyAlignment="1">
      <alignment horizontal="left" vertical="center" wrapText="1"/>
    </xf>
    <xf numFmtId="44" fontId="3" fillId="0" borderId="28" xfId="1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14" fontId="3" fillId="0" borderId="6" xfId="0" applyNumberFormat="1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left" vertical="center" wrapText="1"/>
    </xf>
    <xf numFmtId="44" fontId="3" fillId="0" borderId="1" xfId="1" applyNumberFormat="1" applyFont="1" applyFill="1" applyBorder="1" applyAlignment="1">
      <alignment horizontal="left" vertical="center" wrapText="1"/>
    </xf>
    <xf numFmtId="44" fontId="3" fillId="0" borderId="6" xfId="1" applyNumberFormat="1" applyFont="1" applyFill="1" applyBorder="1" applyAlignment="1">
      <alignment horizontal="left" vertical="center" wrapText="1"/>
    </xf>
    <xf numFmtId="44" fontId="3" fillId="0" borderId="10" xfId="1" applyNumberFormat="1" applyFont="1" applyFill="1" applyBorder="1" applyAlignment="1">
      <alignment horizontal="left" vertical="center" wrapText="1"/>
    </xf>
    <xf numFmtId="14" fontId="13" fillId="0" borderId="1" xfId="0" applyNumberFormat="1" applyFont="1" applyFill="1" applyBorder="1" applyAlignment="1">
      <alignment horizontal="left" vertical="center"/>
    </xf>
    <xf numFmtId="14" fontId="13" fillId="0" borderId="6" xfId="0" applyNumberFormat="1" applyFont="1" applyFill="1" applyBorder="1" applyAlignment="1">
      <alignment horizontal="left" vertical="center"/>
    </xf>
    <xf numFmtId="14" fontId="13" fillId="0" borderId="10" xfId="0" applyNumberFormat="1" applyFont="1" applyFill="1" applyBorder="1" applyAlignment="1">
      <alignment horizontal="left" vertical="center"/>
    </xf>
    <xf numFmtId="44" fontId="3" fillId="0" borderId="40" xfId="1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/>
    </xf>
    <xf numFmtId="14" fontId="3" fillId="0" borderId="6" xfId="0" applyNumberFormat="1" applyFont="1" applyFill="1" applyBorder="1" applyAlignment="1">
      <alignment horizontal="left" vertical="center"/>
    </xf>
    <xf numFmtId="14" fontId="3" fillId="0" borderId="10" xfId="0" applyNumberFormat="1" applyFont="1" applyFill="1" applyBorder="1" applyAlignment="1">
      <alignment horizontal="left" vertical="center"/>
    </xf>
    <xf numFmtId="44" fontId="3" fillId="0" borderId="1" xfId="1" applyNumberFormat="1" applyFont="1" applyFill="1" applyBorder="1" applyAlignment="1">
      <alignment horizontal="left" vertical="center"/>
    </xf>
    <xf numFmtId="44" fontId="3" fillId="0" borderId="6" xfId="1" applyNumberFormat="1" applyFont="1" applyFill="1" applyBorder="1" applyAlignment="1">
      <alignment horizontal="left" vertical="center"/>
    </xf>
    <xf numFmtId="44" fontId="3" fillId="0" borderId="26" xfId="1" applyFont="1" applyFill="1" applyBorder="1" applyAlignment="1">
      <alignment horizontal="left" vertical="center" wrapText="1"/>
    </xf>
    <xf numFmtId="44" fontId="3" fillId="0" borderId="27" xfId="1" applyFont="1" applyFill="1" applyBorder="1" applyAlignment="1">
      <alignment horizontal="left" vertical="center" wrapText="1"/>
    </xf>
    <xf numFmtId="44" fontId="3" fillId="0" borderId="28" xfId="1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left" vertical="center" wrapText="1"/>
    </xf>
    <xf numFmtId="1" fontId="3" fillId="0" borderId="6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44" fontId="3" fillId="4" borderId="26" xfId="1" applyNumberFormat="1" applyFont="1" applyFill="1" applyBorder="1" applyAlignment="1">
      <alignment horizontal="left" vertical="center" wrapText="1"/>
    </xf>
    <xf numFmtId="44" fontId="3" fillId="4" borderId="27" xfId="1" applyNumberFormat="1" applyFont="1" applyFill="1" applyBorder="1" applyAlignment="1">
      <alignment horizontal="left" vertical="center" wrapText="1"/>
    </xf>
    <xf numFmtId="44" fontId="3" fillId="4" borderId="28" xfId="1" applyNumberFormat="1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64" fontId="3" fillId="0" borderId="41" xfId="0" applyNumberFormat="1" applyFont="1" applyFill="1" applyBorder="1" applyAlignment="1">
      <alignment horizontal="left" vertical="center" wrapText="1"/>
    </xf>
    <xf numFmtId="164" fontId="3" fillId="0" borderId="42" xfId="0" applyNumberFormat="1" applyFont="1" applyFill="1" applyBorder="1" applyAlignment="1">
      <alignment horizontal="left" vertical="center" wrapText="1"/>
    </xf>
    <xf numFmtId="164" fontId="3" fillId="0" borderId="43" xfId="0" applyNumberFormat="1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44" fontId="3" fillId="0" borderId="2" xfId="1" applyNumberFormat="1" applyFont="1" applyFill="1" applyBorder="1" applyAlignment="1">
      <alignment horizontal="left" vertical="center" wrapText="1"/>
    </xf>
    <xf numFmtId="44" fontId="3" fillId="0" borderId="7" xfId="1" applyNumberFormat="1" applyFont="1" applyFill="1" applyBorder="1" applyAlignment="1">
      <alignment horizontal="left" vertical="center" wrapText="1"/>
    </xf>
    <xf numFmtId="44" fontId="3" fillId="0" borderId="45" xfId="1" applyNumberFormat="1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1" fontId="3" fillId="0" borderId="26" xfId="0" applyNumberFormat="1" applyFont="1" applyFill="1" applyBorder="1" applyAlignment="1">
      <alignment horizontal="left" vertical="center" wrapText="1"/>
    </xf>
    <xf numFmtId="1" fontId="3" fillId="0" borderId="27" xfId="0" applyNumberFormat="1" applyFont="1" applyFill="1" applyBorder="1" applyAlignment="1">
      <alignment horizontal="left" vertical="center" wrapText="1"/>
    </xf>
    <xf numFmtId="1" fontId="3" fillId="0" borderId="28" xfId="0" applyNumberFormat="1" applyFont="1" applyFill="1" applyBorder="1" applyAlignment="1">
      <alignment horizontal="left" vertical="center" wrapText="1"/>
    </xf>
    <xf numFmtId="164" fontId="3" fillId="0" borderId="17" xfId="0" applyNumberFormat="1" applyFont="1" applyFill="1" applyBorder="1" applyAlignment="1">
      <alignment horizontal="left" vertical="center" wrapText="1" shrinkToFit="1"/>
    </xf>
    <xf numFmtId="164" fontId="3" fillId="0" borderId="19" xfId="0" applyNumberFormat="1" applyFont="1" applyFill="1" applyBorder="1" applyAlignment="1">
      <alignment horizontal="left" vertical="center" wrapText="1" shrinkToFit="1"/>
    </xf>
    <xf numFmtId="164" fontId="3" fillId="0" borderId="21" xfId="0" applyNumberFormat="1" applyFont="1" applyFill="1" applyBorder="1" applyAlignment="1">
      <alignment horizontal="left" vertical="center" wrapText="1" shrinkToFi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164" fontId="3" fillId="0" borderId="26" xfId="0" applyNumberFormat="1" applyFont="1" applyFill="1" applyBorder="1" applyAlignment="1">
      <alignment horizontal="left" vertical="center" wrapText="1"/>
    </xf>
    <xf numFmtId="164" fontId="3" fillId="0" borderId="27" xfId="0" applyNumberFormat="1" applyFont="1" applyFill="1" applyBorder="1" applyAlignment="1">
      <alignment horizontal="left" vertical="center" wrapText="1"/>
    </xf>
    <xf numFmtId="164" fontId="3" fillId="0" borderId="28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164" fontId="3" fillId="0" borderId="14" xfId="0" applyNumberFormat="1" applyFont="1" applyFill="1" applyBorder="1" applyAlignment="1">
      <alignment horizontal="left" vertical="center" wrapText="1"/>
    </xf>
    <xf numFmtId="164" fontId="3" fillId="0" borderId="15" xfId="0" applyNumberFormat="1" applyFont="1" applyFill="1" applyBorder="1" applyAlignment="1">
      <alignment horizontal="left" vertical="center" wrapText="1"/>
    </xf>
    <xf numFmtId="164" fontId="3" fillId="0" borderId="16" xfId="0" applyNumberFormat="1" applyFont="1" applyFill="1" applyBorder="1" applyAlignment="1">
      <alignment horizontal="left" vertical="center" wrapText="1"/>
    </xf>
    <xf numFmtId="44" fontId="3" fillId="0" borderId="4" xfId="1" applyNumberFormat="1" applyFont="1" applyFill="1" applyBorder="1" applyAlignment="1">
      <alignment horizontal="left" vertical="center" wrapText="1"/>
    </xf>
    <xf numFmtId="44" fontId="3" fillId="0" borderId="8" xfId="1" applyNumberFormat="1" applyFont="1" applyFill="1" applyBorder="1" applyAlignment="1">
      <alignment horizontal="left" vertical="center" wrapText="1"/>
    </xf>
    <xf numFmtId="44" fontId="3" fillId="0" borderId="12" xfId="1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8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left" vertical="center" wrapText="1"/>
    </xf>
    <xf numFmtId="1" fontId="3" fillId="0" borderId="7" xfId="0" applyNumberFormat="1" applyFont="1" applyFill="1" applyBorder="1" applyAlignment="1">
      <alignment horizontal="left" vertical="center" wrapText="1"/>
    </xf>
    <xf numFmtId="1" fontId="3" fillId="0" borderId="11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14" fontId="21" fillId="0" borderId="1" xfId="0" applyNumberFormat="1" applyFont="1" applyFill="1" applyBorder="1" applyAlignment="1">
      <alignment horizontal="left" vertical="center" wrapText="1"/>
    </xf>
    <xf numFmtId="14" fontId="21" fillId="0" borderId="6" xfId="0" applyNumberFormat="1" applyFont="1" applyFill="1" applyBorder="1" applyAlignment="1">
      <alignment horizontal="left" vertical="center" wrapText="1"/>
    </xf>
    <xf numFmtId="14" fontId="21" fillId="0" borderId="10" xfId="0" applyNumberFormat="1" applyFont="1" applyFill="1" applyBorder="1" applyAlignment="1">
      <alignment horizontal="left" vertical="center" wrapText="1"/>
    </xf>
    <xf numFmtId="14" fontId="13" fillId="0" borderId="1" xfId="0" applyNumberFormat="1" applyFont="1" applyBorder="1" applyAlignment="1">
      <alignment horizontal="left" vertical="center"/>
    </xf>
    <xf numFmtId="14" fontId="13" fillId="0" borderId="6" xfId="0" applyNumberFormat="1" applyFont="1" applyBorder="1" applyAlignment="1">
      <alignment horizontal="left" vertical="center"/>
    </xf>
    <xf numFmtId="14" fontId="13" fillId="0" borderId="10" xfId="0" applyNumberFormat="1" applyFont="1" applyBorder="1" applyAlignment="1">
      <alignment horizontal="left" vertical="center"/>
    </xf>
    <xf numFmtId="44" fontId="3" fillId="0" borderId="17" xfId="1" applyNumberFormat="1" applyFont="1" applyFill="1" applyBorder="1" applyAlignment="1">
      <alignment horizontal="left" vertical="center" wrapText="1"/>
    </xf>
    <xf numFmtId="44" fontId="3" fillId="0" borderId="19" xfId="1" applyNumberFormat="1" applyFont="1" applyFill="1" applyBorder="1" applyAlignment="1">
      <alignment horizontal="left" vertical="center" wrapText="1"/>
    </xf>
    <xf numFmtId="44" fontId="3" fillId="0" borderId="21" xfId="1" applyNumberFormat="1" applyFont="1" applyFill="1" applyBorder="1" applyAlignment="1">
      <alignment horizontal="left" vertical="center" wrapText="1"/>
    </xf>
    <xf numFmtId="44" fontId="3" fillId="0" borderId="24" xfId="1" applyNumberFormat="1" applyFont="1" applyFill="1" applyBorder="1" applyAlignment="1">
      <alignment horizontal="left" vertical="center" wrapText="1"/>
    </xf>
    <xf numFmtId="44" fontId="3" fillId="0" borderId="0" xfId="1" applyNumberFormat="1" applyFont="1" applyFill="1" applyBorder="1" applyAlignment="1">
      <alignment horizontal="left" vertical="center" wrapText="1"/>
    </xf>
    <xf numFmtId="44" fontId="3" fillId="0" borderId="46" xfId="1" applyNumberFormat="1" applyFont="1" applyFill="1" applyBorder="1" applyAlignment="1">
      <alignment horizontal="left" vertical="center" wrapText="1"/>
    </xf>
    <xf numFmtId="14" fontId="3" fillId="0" borderId="6" xfId="0" applyNumberFormat="1" applyFont="1" applyBorder="1" applyAlignment="1">
      <alignment horizontal="left" vertical="center"/>
    </xf>
    <xf numFmtId="14" fontId="3" fillId="0" borderId="10" xfId="0" applyNumberFormat="1" applyFont="1" applyBorder="1" applyAlignment="1">
      <alignment horizontal="left" vertical="center"/>
    </xf>
    <xf numFmtId="165" fontId="3" fillId="0" borderId="1" xfId="0" applyNumberFormat="1" applyFont="1" applyFill="1" applyBorder="1" applyAlignment="1">
      <alignment horizontal="left" vertical="center" wrapText="1"/>
    </xf>
    <xf numFmtId="165" fontId="3" fillId="0" borderId="6" xfId="0" applyNumberFormat="1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>
      <alignment horizontal="left" vertical="center" wrapText="1"/>
    </xf>
    <xf numFmtId="44" fontId="3" fillId="4" borderId="1" xfId="1" applyNumberFormat="1" applyFont="1" applyFill="1" applyBorder="1" applyAlignment="1">
      <alignment horizontal="left" vertical="center" wrapText="1"/>
    </xf>
    <xf numFmtId="44" fontId="3" fillId="4" borderId="6" xfId="1" applyNumberFormat="1" applyFont="1" applyFill="1" applyBorder="1" applyAlignment="1">
      <alignment horizontal="left" vertical="center" wrapText="1"/>
    </xf>
    <xf numFmtId="44" fontId="3" fillId="4" borderId="10" xfId="1" applyNumberFormat="1" applyFont="1" applyFill="1" applyBorder="1" applyAlignment="1">
      <alignment horizontal="left" vertical="center" wrapText="1"/>
    </xf>
    <xf numFmtId="14" fontId="21" fillId="0" borderId="1" xfId="0" applyNumberFormat="1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left" vertical="center" wrapText="1"/>
    </xf>
    <xf numFmtId="49" fontId="3" fillId="0" borderId="28" xfId="0" applyNumberFormat="1" applyFont="1" applyFill="1" applyBorder="1" applyAlignment="1">
      <alignment horizontal="left" vertical="center" wrapText="1"/>
    </xf>
    <xf numFmtId="44" fontId="3" fillId="0" borderId="25" xfId="1" applyNumberFormat="1" applyFont="1" applyFill="1" applyBorder="1" applyAlignment="1">
      <alignment horizontal="left" vertical="center" wrapText="1"/>
    </xf>
    <xf numFmtId="164" fontId="22" fillId="0" borderId="26" xfId="0" applyNumberFormat="1" applyFont="1" applyFill="1" applyBorder="1" applyAlignment="1">
      <alignment horizontal="left" vertical="center" wrapText="1"/>
    </xf>
    <xf numFmtId="164" fontId="22" fillId="0" borderId="27" xfId="0" applyNumberFormat="1" applyFont="1" applyFill="1" applyBorder="1" applyAlignment="1">
      <alignment horizontal="left" vertical="center" wrapText="1"/>
    </xf>
    <xf numFmtId="164" fontId="22" fillId="0" borderId="28" xfId="0" applyNumberFormat="1" applyFont="1" applyFill="1" applyBorder="1" applyAlignment="1">
      <alignment horizontal="left" vertical="center" wrapText="1"/>
    </xf>
    <xf numFmtId="14" fontId="21" fillId="0" borderId="1" xfId="0" applyNumberFormat="1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14" fontId="21" fillId="0" borderId="18" xfId="0" applyNumberFormat="1" applyFont="1" applyFill="1" applyBorder="1" applyAlignment="1">
      <alignment horizontal="left" vertical="center" wrapText="1"/>
    </xf>
    <xf numFmtId="14" fontId="21" fillId="0" borderId="20" xfId="0" applyNumberFormat="1" applyFont="1" applyFill="1" applyBorder="1" applyAlignment="1">
      <alignment horizontal="left" vertical="center" wrapText="1"/>
    </xf>
    <xf numFmtId="14" fontId="21" fillId="0" borderId="22" xfId="0" applyNumberFormat="1" applyFont="1" applyFill="1" applyBorder="1" applyAlignment="1">
      <alignment horizontal="left" vertical="center" wrapText="1"/>
    </xf>
    <xf numFmtId="14" fontId="21" fillId="0" borderId="2" xfId="0" applyNumberFormat="1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3" fillId="0" borderId="41" xfId="24" applyFont="1" applyFill="1" applyBorder="1" applyAlignment="1">
      <alignment horizontal="left" vertical="center" wrapText="1"/>
    </xf>
    <xf numFmtId="0" fontId="3" fillId="0" borderId="42" xfId="24" applyFont="1" applyFill="1" applyBorder="1" applyAlignment="1">
      <alignment horizontal="left" vertical="center" wrapText="1"/>
    </xf>
    <xf numFmtId="0" fontId="3" fillId="0" borderId="43" xfId="24" applyFont="1" applyFill="1" applyBorder="1" applyAlignment="1">
      <alignment horizontal="left" vertical="center" wrapText="1"/>
    </xf>
    <xf numFmtId="164" fontId="3" fillId="0" borderId="1" xfId="24" applyNumberFormat="1" applyFont="1" applyFill="1" applyBorder="1" applyAlignment="1">
      <alignment horizontal="left" vertical="center" wrapText="1"/>
    </xf>
    <xf numFmtId="164" fontId="3" fillId="0" borderId="6" xfId="24" applyNumberFormat="1" applyFont="1" applyFill="1" applyBorder="1" applyAlignment="1">
      <alignment horizontal="left" vertical="center" wrapText="1"/>
    </xf>
    <xf numFmtId="164" fontId="3" fillId="0" borderId="10" xfId="24" applyNumberFormat="1" applyFont="1" applyFill="1" applyBorder="1" applyAlignment="1">
      <alignment horizontal="left" vertical="center" wrapText="1"/>
    </xf>
    <xf numFmtId="44" fontId="3" fillId="0" borderId="1" xfId="12" applyNumberFormat="1" applyFont="1" applyFill="1" applyBorder="1" applyAlignment="1">
      <alignment horizontal="left" vertical="center" wrapText="1"/>
    </xf>
    <xf numFmtId="44" fontId="3" fillId="0" borderId="6" xfId="12" applyNumberFormat="1" applyFont="1" applyFill="1" applyBorder="1" applyAlignment="1">
      <alignment horizontal="left" vertical="center" wrapText="1"/>
    </xf>
    <xf numFmtId="44" fontId="3" fillId="0" borderId="40" xfId="12" applyNumberFormat="1" applyFont="1" applyFill="1" applyBorder="1" applyAlignment="1">
      <alignment horizontal="left" vertical="center" wrapText="1"/>
    </xf>
    <xf numFmtId="14" fontId="13" fillId="0" borderId="32" xfId="24" applyNumberFormat="1" applyFont="1" applyBorder="1" applyAlignment="1">
      <alignment horizontal="left" vertical="center"/>
    </xf>
    <xf numFmtId="14" fontId="13" fillId="0" borderId="23" xfId="24" applyNumberFormat="1" applyFont="1" applyBorder="1" applyAlignment="1">
      <alignment horizontal="left" vertical="center"/>
    </xf>
    <xf numFmtId="14" fontId="13" fillId="0" borderId="48" xfId="24" applyNumberFormat="1" applyFont="1" applyBorder="1" applyAlignment="1">
      <alignment horizontal="left" vertical="center"/>
    </xf>
    <xf numFmtId="44" fontId="3" fillId="0" borderId="10" xfId="12" applyNumberFormat="1" applyFont="1" applyFill="1" applyBorder="1" applyAlignment="1">
      <alignment horizontal="left" vertical="center" wrapText="1"/>
    </xf>
    <xf numFmtId="14" fontId="13" fillId="0" borderId="44" xfId="24" applyNumberFormat="1" applyFont="1" applyBorder="1" applyAlignment="1">
      <alignment horizontal="left" vertical="center"/>
    </xf>
    <xf numFmtId="44" fontId="3" fillId="0" borderId="1" xfId="11" applyNumberFormat="1" applyFont="1" applyFill="1" applyBorder="1" applyAlignment="1">
      <alignment horizontal="center" vertical="center" wrapText="1"/>
    </xf>
    <xf numFmtId="44" fontId="3" fillId="0" borderId="6" xfId="11" applyNumberFormat="1" applyFont="1" applyFill="1" applyBorder="1" applyAlignment="1">
      <alignment horizontal="center" vertical="center" wrapText="1"/>
    </xf>
    <xf numFmtId="44" fontId="3" fillId="0" borderId="10" xfId="11" applyNumberFormat="1" applyFont="1" applyFill="1" applyBorder="1" applyAlignment="1">
      <alignment horizontal="center" vertical="center" wrapText="1"/>
    </xf>
    <xf numFmtId="14" fontId="13" fillId="0" borderId="1" xfId="24" applyNumberFormat="1" applyFont="1" applyFill="1" applyBorder="1" applyAlignment="1">
      <alignment horizontal="left" vertical="center"/>
    </xf>
    <xf numFmtId="14" fontId="13" fillId="0" borderId="6" xfId="24" applyNumberFormat="1" applyFont="1" applyFill="1" applyBorder="1" applyAlignment="1">
      <alignment horizontal="left" vertical="center"/>
    </xf>
    <xf numFmtId="14" fontId="13" fillId="0" borderId="10" xfId="24" applyNumberFormat="1" applyFont="1" applyFill="1" applyBorder="1" applyAlignment="1">
      <alignment horizontal="left" vertical="center"/>
    </xf>
    <xf numFmtId="14" fontId="13" fillId="0" borderId="1" xfId="24" applyNumberFormat="1" applyFont="1" applyBorder="1" applyAlignment="1">
      <alignment horizontal="left" vertical="center"/>
    </xf>
    <xf numFmtId="14" fontId="13" fillId="0" borderId="6" xfId="24" applyNumberFormat="1" applyFont="1" applyBorder="1" applyAlignment="1">
      <alignment horizontal="left" vertical="center"/>
    </xf>
    <xf numFmtId="14" fontId="13" fillId="0" borderId="10" xfId="24" applyNumberFormat="1" applyFont="1" applyBorder="1" applyAlignment="1">
      <alignment horizontal="left" vertical="center"/>
    </xf>
    <xf numFmtId="164" fontId="3" fillId="0" borderId="41" xfId="24" applyNumberFormat="1" applyFont="1" applyFill="1" applyBorder="1" applyAlignment="1">
      <alignment horizontal="left" vertical="center" wrapText="1"/>
    </xf>
    <xf numFmtId="164" fontId="3" fillId="0" borderId="42" xfId="24" applyNumberFormat="1" applyFont="1" applyFill="1" applyBorder="1" applyAlignment="1">
      <alignment horizontal="left" vertical="center" wrapText="1"/>
    </xf>
    <xf numFmtId="164" fontId="3" fillId="0" borderId="43" xfId="24" applyNumberFormat="1" applyFont="1" applyFill="1" applyBorder="1" applyAlignment="1">
      <alignment horizontal="left" vertical="center" wrapText="1"/>
    </xf>
    <xf numFmtId="14" fontId="13" fillId="0" borderId="32" xfId="24" applyNumberFormat="1" applyFont="1" applyFill="1" applyBorder="1" applyAlignment="1">
      <alignment horizontal="left" vertical="center"/>
    </xf>
    <xf numFmtId="14" fontId="13" fillId="0" borderId="23" xfId="24" applyNumberFormat="1" applyFont="1" applyFill="1" applyBorder="1" applyAlignment="1">
      <alignment horizontal="left" vertical="center"/>
    </xf>
    <xf numFmtId="14" fontId="13" fillId="0" borderId="44" xfId="24" applyNumberFormat="1" applyFont="1" applyFill="1" applyBorder="1" applyAlignment="1">
      <alignment horizontal="left" vertical="center"/>
    </xf>
    <xf numFmtId="44" fontId="20" fillId="12" borderId="33" xfId="1" applyFont="1" applyFill="1" applyBorder="1" applyAlignment="1">
      <alignment horizontal="center" vertical="center"/>
    </xf>
    <xf numFmtId="44" fontId="20" fillId="12" borderId="34" xfId="1" applyFont="1" applyFill="1" applyBorder="1" applyAlignment="1">
      <alignment horizontal="center" vertical="center"/>
    </xf>
    <xf numFmtId="44" fontId="20" fillId="12" borderId="35" xfId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left" vertical="center" wrapText="1"/>
    </xf>
    <xf numFmtId="164" fontId="2" fillId="6" borderId="17" xfId="0" applyNumberFormat="1" applyFont="1" applyFill="1" applyBorder="1" applyAlignment="1">
      <alignment horizontal="left" vertical="center" wrapText="1"/>
    </xf>
    <xf numFmtId="164" fontId="2" fillId="6" borderId="19" xfId="0" applyNumberFormat="1" applyFont="1" applyFill="1" applyBorder="1" applyAlignment="1">
      <alignment horizontal="left" vertical="center" wrapText="1"/>
    </xf>
    <xf numFmtId="164" fontId="2" fillId="6" borderId="21" xfId="0" applyNumberFormat="1" applyFont="1" applyFill="1" applyBorder="1" applyAlignment="1">
      <alignment horizontal="left" vertical="center" wrapText="1"/>
    </xf>
    <xf numFmtId="44" fontId="2" fillId="6" borderId="26" xfId="1" applyNumberFormat="1" applyFont="1" applyFill="1" applyBorder="1" applyAlignment="1">
      <alignment vertical="center" wrapText="1"/>
    </xf>
    <xf numFmtId="8" fontId="2" fillId="6" borderId="6" xfId="1" applyNumberFormat="1" applyFont="1" applyFill="1" applyBorder="1" applyAlignment="1">
      <alignment vertical="center" wrapText="1"/>
    </xf>
    <xf numFmtId="8" fontId="2" fillId="6" borderId="10" xfId="1" applyNumberFormat="1" applyFont="1" applyFill="1" applyBorder="1" applyAlignment="1">
      <alignment vertical="center" wrapText="1"/>
    </xf>
    <xf numFmtId="14" fontId="2" fillId="6" borderId="1" xfId="0" applyNumberFormat="1" applyFont="1" applyFill="1" applyBorder="1" applyAlignment="1">
      <alignment horizontal="left" vertical="center"/>
    </xf>
    <xf numFmtId="14" fontId="2" fillId="6" borderId="6" xfId="0" applyNumberFormat="1" applyFont="1" applyFill="1" applyBorder="1" applyAlignment="1">
      <alignment horizontal="left" vertical="center"/>
    </xf>
    <xf numFmtId="14" fontId="2" fillId="6" borderId="10" xfId="0" applyNumberFormat="1" applyFont="1" applyFill="1" applyBorder="1" applyAlignment="1">
      <alignment horizontal="left" vertical="center"/>
    </xf>
    <xf numFmtId="44" fontId="2" fillId="6" borderId="1" xfId="1" applyNumberFormat="1" applyFont="1" applyFill="1" applyBorder="1" applyAlignment="1">
      <alignment vertical="center" wrapText="1"/>
    </xf>
    <xf numFmtId="44" fontId="2" fillId="6" borderId="6" xfId="1" applyNumberFormat="1" applyFont="1" applyFill="1" applyBorder="1" applyAlignment="1">
      <alignment vertical="center" wrapText="1"/>
    </xf>
    <xf numFmtId="44" fontId="2" fillId="6" borderId="10" xfId="1" applyNumberFormat="1" applyFont="1" applyFill="1" applyBorder="1" applyAlignment="1">
      <alignment vertical="center" wrapText="1"/>
    </xf>
    <xf numFmtId="164" fontId="2" fillId="6" borderId="26" xfId="0" applyNumberFormat="1" applyFont="1" applyFill="1" applyBorder="1" applyAlignment="1">
      <alignment horizontal="left" vertical="center" wrapText="1"/>
    </xf>
    <xf numFmtId="164" fontId="2" fillId="6" borderId="27" xfId="0" applyNumberFormat="1" applyFont="1" applyFill="1" applyBorder="1" applyAlignment="1">
      <alignment horizontal="left" vertical="center" wrapText="1"/>
    </xf>
    <xf numFmtId="164" fontId="2" fillId="6" borderId="28" xfId="0" applyNumberFormat="1" applyFont="1" applyFill="1" applyBorder="1" applyAlignment="1">
      <alignment horizontal="left" vertical="center" wrapText="1"/>
    </xf>
    <xf numFmtId="44" fontId="16" fillId="6" borderId="1" xfId="1" applyNumberFormat="1" applyFont="1" applyFill="1" applyBorder="1" applyAlignment="1">
      <alignment vertical="center" wrapText="1"/>
    </xf>
    <xf numFmtId="44" fontId="16" fillId="6" borderId="6" xfId="1" applyNumberFormat="1" applyFont="1" applyFill="1" applyBorder="1" applyAlignment="1">
      <alignment vertical="center" wrapText="1"/>
    </xf>
    <xf numFmtId="44" fontId="16" fillId="6" borderId="10" xfId="1" applyNumberFormat="1" applyFont="1" applyFill="1" applyBorder="1" applyAlignment="1">
      <alignment vertical="center" wrapText="1"/>
    </xf>
    <xf numFmtId="44" fontId="16" fillId="6" borderId="17" xfId="1" applyNumberFormat="1" applyFont="1" applyFill="1" applyBorder="1" applyAlignment="1">
      <alignment vertical="center" wrapText="1"/>
    </xf>
    <xf numFmtId="44" fontId="16" fillId="6" borderId="19" xfId="1" applyNumberFormat="1" applyFont="1" applyFill="1" applyBorder="1" applyAlignment="1">
      <alignment vertical="center" wrapText="1"/>
    </xf>
    <xf numFmtId="44" fontId="16" fillId="6" borderId="21" xfId="1" applyNumberFormat="1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 horizontal="left" vertical="center"/>
    </xf>
    <xf numFmtId="1" fontId="2" fillId="6" borderId="26" xfId="0" applyNumberFormat="1" applyFont="1" applyFill="1" applyBorder="1" applyAlignment="1">
      <alignment horizontal="left" vertical="center" wrapText="1"/>
    </xf>
    <xf numFmtId="1" fontId="2" fillId="6" borderId="27" xfId="0" applyNumberFormat="1" applyFont="1" applyFill="1" applyBorder="1" applyAlignment="1">
      <alignment horizontal="left" vertical="center" wrapText="1"/>
    </xf>
    <xf numFmtId="1" fontId="2" fillId="6" borderId="28" xfId="0" applyNumberFormat="1" applyFont="1" applyFill="1" applyBorder="1" applyAlignment="1">
      <alignment horizontal="left" vertical="center" wrapText="1"/>
    </xf>
    <xf numFmtId="1" fontId="2" fillId="6" borderId="1" xfId="0" applyNumberFormat="1" applyFont="1" applyFill="1" applyBorder="1" applyAlignment="1">
      <alignment horizontal="left" vertical="center" wrapText="1"/>
    </xf>
    <xf numFmtId="1" fontId="2" fillId="6" borderId="6" xfId="0" applyNumberFormat="1" applyFont="1" applyFill="1" applyBorder="1" applyAlignment="1">
      <alignment horizontal="left" vertical="center" wrapText="1"/>
    </xf>
    <xf numFmtId="1" fontId="2" fillId="6" borderId="10" xfId="0" applyNumberFormat="1" applyFont="1" applyFill="1" applyBorder="1" applyAlignment="1">
      <alignment horizontal="left" vertical="center" wrapText="1"/>
    </xf>
    <xf numFmtId="0" fontId="2" fillId="6" borderId="32" xfId="0" applyFont="1" applyFill="1" applyBorder="1" applyAlignment="1">
      <alignment horizontal="left" vertical="center" wrapText="1"/>
    </xf>
    <xf numFmtId="0" fontId="2" fillId="6" borderId="23" xfId="0" applyFont="1" applyFill="1" applyBorder="1" applyAlignment="1">
      <alignment horizontal="left" vertical="center" wrapText="1"/>
    </xf>
    <xf numFmtId="0" fontId="2" fillId="6" borderId="44" xfId="0" applyFont="1" applyFill="1" applyBorder="1" applyAlignment="1">
      <alignment horizontal="left" vertical="center" wrapText="1"/>
    </xf>
    <xf numFmtId="0" fontId="2" fillId="6" borderId="24" xfId="0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horizontal="left" vertical="center" wrapText="1"/>
    </xf>
    <xf numFmtId="0" fontId="2" fillId="6" borderId="25" xfId="0" applyFont="1" applyFill="1" applyBorder="1" applyAlignment="1">
      <alignment horizontal="left" vertical="center" wrapText="1"/>
    </xf>
    <xf numFmtId="0" fontId="2" fillId="6" borderId="56" xfId="0" applyFont="1" applyFill="1" applyBorder="1" applyAlignment="1">
      <alignment horizontal="center" vertical="center"/>
    </xf>
    <xf numFmtId="0" fontId="2" fillId="6" borderId="61" xfId="0" applyFont="1" applyFill="1" applyBorder="1" applyAlignment="1">
      <alignment horizontal="center" vertical="center"/>
    </xf>
    <xf numFmtId="0" fontId="2" fillId="6" borderId="62" xfId="0" applyFont="1" applyFill="1" applyBorder="1" applyAlignment="1">
      <alignment horizontal="center" vertical="center"/>
    </xf>
    <xf numFmtId="44" fontId="2" fillId="6" borderId="27" xfId="1" applyNumberFormat="1" applyFont="1" applyFill="1" applyBorder="1" applyAlignment="1">
      <alignment vertical="center" wrapText="1"/>
    </xf>
    <xf numFmtId="44" fontId="2" fillId="6" borderId="28" xfId="1" applyNumberFormat="1" applyFont="1" applyFill="1" applyBorder="1" applyAlignment="1">
      <alignment vertical="center" wrapText="1"/>
    </xf>
    <xf numFmtId="0" fontId="2" fillId="6" borderId="26" xfId="0" applyFont="1" applyFill="1" applyBorder="1" applyAlignment="1">
      <alignment horizontal="left" vertical="center" wrapText="1"/>
    </xf>
    <xf numFmtId="0" fontId="2" fillId="6" borderId="27" xfId="0" applyFont="1" applyFill="1" applyBorder="1" applyAlignment="1">
      <alignment horizontal="left" vertical="center" wrapText="1"/>
    </xf>
    <xf numFmtId="0" fontId="2" fillId="6" borderId="28" xfId="0" applyFont="1" applyFill="1" applyBorder="1" applyAlignment="1">
      <alignment horizontal="left" vertical="center" wrapText="1"/>
    </xf>
    <xf numFmtId="14" fontId="2" fillId="6" borderId="26" xfId="0" applyNumberFormat="1" applyFont="1" applyFill="1" applyBorder="1" applyAlignment="1">
      <alignment horizontal="left" vertical="center"/>
    </xf>
    <xf numFmtId="14" fontId="2" fillId="6" borderId="27" xfId="0" applyNumberFormat="1" applyFont="1" applyFill="1" applyBorder="1" applyAlignment="1">
      <alignment horizontal="left" vertical="center"/>
    </xf>
    <xf numFmtId="14" fontId="2" fillId="6" borderId="28" xfId="0" applyNumberFormat="1" applyFont="1" applyFill="1" applyBorder="1" applyAlignment="1">
      <alignment horizontal="left" vertical="center"/>
    </xf>
    <xf numFmtId="164" fontId="2" fillId="6" borderId="41" xfId="0" applyNumberFormat="1" applyFont="1" applyFill="1" applyBorder="1" applyAlignment="1">
      <alignment horizontal="left" vertical="center" wrapText="1"/>
    </xf>
    <xf numFmtId="164" fontId="2" fillId="6" borderId="42" xfId="0" applyNumberFormat="1" applyFont="1" applyFill="1" applyBorder="1" applyAlignment="1">
      <alignment horizontal="left" vertical="center" wrapText="1"/>
    </xf>
    <xf numFmtId="164" fontId="2" fillId="6" borderId="43" xfId="0" applyNumberFormat="1" applyFont="1" applyFill="1" applyBorder="1" applyAlignment="1">
      <alignment horizontal="left" vertical="center" wrapText="1"/>
    </xf>
    <xf numFmtId="14" fontId="2" fillId="6" borderId="1" xfId="0" applyNumberFormat="1" applyFont="1" applyFill="1" applyBorder="1" applyAlignment="1">
      <alignment horizontal="left" vertical="center" wrapText="1"/>
    </xf>
    <xf numFmtId="14" fontId="2" fillId="6" borderId="6" xfId="0" applyNumberFormat="1" applyFont="1" applyFill="1" applyBorder="1" applyAlignment="1">
      <alignment horizontal="left" vertical="center" wrapText="1"/>
    </xf>
    <xf numFmtId="14" fontId="2" fillId="6" borderId="10" xfId="0" applyNumberFormat="1" applyFont="1" applyFill="1" applyBorder="1" applyAlignment="1">
      <alignment horizontal="left" vertical="center" wrapText="1"/>
    </xf>
    <xf numFmtId="0" fontId="2" fillId="6" borderId="17" xfId="0" applyFont="1" applyFill="1" applyBorder="1" applyAlignment="1">
      <alignment horizontal="left" vertical="center" wrapText="1"/>
    </xf>
    <xf numFmtId="0" fontId="2" fillId="6" borderId="19" xfId="0" applyFont="1" applyFill="1" applyBorder="1" applyAlignment="1">
      <alignment horizontal="left" vertical="center" wrapText="1"/>
    </xf>
    <xf numFmtId="0" fontId="2" fillId="6" borderId="21" xfId="0" applyFont="1" applyFill="1" applyBorder="1" applyAlignment="1">
      <alignment horizontal="left" vertical="center" wrapText="1"/>
    </xf>
    <xf numFmtId="8" fontId="2" fillId="6" borderId="1" xfId="1" applyNumberFormat="1" applyFont="1" applyFill="1" applyBorder="1" applyAlignment="1">
      <alignment vertical="center" wrapText="1"/>
    </xf>
    <xf numFmtId="44" fontId="2" fillId="6" borderId="2" xfId="1" applyNumberFormat="1" applyFont="1" applyFill="1" applyBorder="1" applyAlignment="1">
      <alignment vertical="center" wrapText="1"/>
    </xf>
    <xf numFmtId="44" fontId="2" fillId="6" borderId="7" xfId="1" applyNumberFormat="1" applyFont="1" applyFill="1" applyBorder="1" applyAlignment="1">
      <alignment vertical="center" wrapText="1"/>
    </xf>
    <xf numFmtId="44" fontId="2" fillId="6" borderId="11" xfId="1" applyNumberFormat="1" applyFont="1" applyFill="1" applyBorder="1" applyAlignment="1">
      <alignment vertical="center" wrapText="1"/>
    </xf>
    <xf numFmtId="49" fontId="2" fillId="6" borderId="24" xfId="0" applyNumberFormat="1" applyFont="1" applyFill="1" applyBorder="1" applyAlignment="1">
      <alignment horizontal="left" vertical="center" wrapText="1"/>
    </xf>
    <xf numFmtId="49" fontId="2" fillId="6" borderId="0" xfId="0" applyNumberFormat="1" applyFont="1" applyFill="1" applyBorder="1" applyAlignment="1">
      <alignment horizontal="left" vertical="center" wrapText="1"/>
    </xf>
    <xf numFmtId="49" fontId="2" fillId="6" borderId="25" xfId="0" applyNumberFormat="1" applyFont="1" applyFill="1" applyBorder="1" applyAlignment="1">
      <alignment horizontal="left" vertical="center" wrapText="1"/>
    </xf>
    <xf numFmtId="0" fontId="2" fillId="6" borderId="1" xfId="0" applyNumberFormat="1" applyFont="1" applyFill="1" applyBorder="1" applyAlignment="1">
      <alignment horizontal="left" vertical="center" wrapText="1"/>
    </xf>
    <xf numFmtId="0" fontId="2" fillId="6" borderId="6" xfId="0" applyNumberFormat="1" applyFont="1" applyFill="1" applyBorder="1" applyAlignment="1">
      <alignment horizontal="left" vertical="center" wrapText="1"/>
    </xf>
    <xf numFmtId="0" fontId="2" fillId="6" borderId="10" xfId="0" applyNumberFormat="1" applyFont="1" applyFill="1" applyBorder="1" applyAlignment="1">
      <alignment horizontal="left" vertical="center" wrapText="1"/>
    </xf>
    <xf numFmtId="164" fontId="2" fillId="6" borderId="17" xfId="0" applyNumberFormat="1" applyFont="1" applyFill="1" applyBorder="1" applyAlignment="1">
      <alignment horizontal="left" vertical="center" wrapText="1" shrinkToFit="1"/>
    </xf>
    <xf numFmtId="164" fontId="2" fillId="6" borderId="19" xfId="0" applyNumberFormat="1" applyFont="1" applyFill="1" applyBorder="1" applyAlignment="1">
      <alignment horizontal="left" vertical="center" wrapText="1" shrinkToFit="1"/>
    </xf>
    <xf numFmtId="164" fontId="2" fillId="6" borderId="21" xfId="0" applyNumberFormat="1" applyFont="1" applyFill="1" applyBorder="1" applyAlignment="1">
      <alignment horizontal="left" vertical="center" wrapText="1" shrinkToFit="1"/>
    </xf>
    <xf numFmtId="49" fontId="2" fillId="6" borderId="17" xfId="0" applyNumberFormat="1" applyFont="1" applyFill="1" applyBorder="1" applyAlignment="1">
      <alignment horizontal="left" vertical="center" wrapText="1"/>
    </xf>
    <xf numFmtId="49" fontId="2" fillId="6" borderId="19" xfId="0" applyNumberFormat="1" applyFont="1" applyFill="1" applyBorder="1" applyAlignment="1">
      <alignment horizontal="left" vertical="center" wrapText="1"/>
    </xf>
    <xf numFmtId="49" fontId="2" fillId="6" borderId="21" xfId="0" applyNumberFormat="1" applyFont="1" applyFill="1" applyBorder="1" applyAlignment="1">
      <alignment horizontal="left" vertical="center" wrapText="1"/>
    </xf>
    <xf numFmtId="44" fontId="2" fillId="6" borderId="26" xfId="1" applyFont="1" applyFill="1" applyBorder="1" applyAlignment="1">
      <alignment horizontal="left" vertical="center" wrapText="1"/>
    </xf>
    <xf numFmtId="44" fontId="2" fillId="6" borderId="27" xfId="1" applyFont="1" applyFill="1" applyBorder="1" applyAlignment="1">
      <alignment horizontal="left" vertical="center" wrapText="1"/>
    </xf>
    <xf numFmtId="44" fontId="2" fillId="6" borderId="28" xfId="1" applyFont="1" applyFill="1" applyBorder="1" applyAlignment="1">
      <alignment horizontal="left" vertical="center" wrapText="1"/>
    </xf>
    <xf numFmtId="164" fontId="2" fillId="6" borderId="46" xfId="0" applyNumberFormat="1" applyFont="1" applyFill="1" applyBorder="1" applyAlignment="1">
      <alignment horizontal="left" vertical="center" wrapText="1"/>
    </xf>
    <xf numFmtId="0" fontId="2" fillId="6" borderId="41" xfId="0" applyFont="1" applyFill="1" applyBorder="1" applyAlignment="1">
      <alignment horizontal="left" vertical="center" wrapText="1"/>
    </xf>
    <xf numFmtId="0" fontId="2" fillId="6" borderId="42" xfId="0" applyFont="1" applyFill="1" applyBorder="1" applyAlignment="1">
      <alignment horizontal="left" vertical="center" wrapText="1"/>
    </xf>
    <xf numFmtId="0" fontId="2" fillId="6" borderId="43" xfId="0" applyFont="1" applyFill="1" applyBorder="1" applyAlignment="1">
      <alignment horizontal="left" vertical="center" wrapText="1"/>
    </xf>
    <xf numFmtId="164" fontId="2" fillId="6" borderId="1" xfId="0" applyNumberFormat="1" applyFont="1" applyFill="1" applyBorder="1" applyAlignment="1">
      <alignment horizontal="left" vertical="center" wrapText="1"/>
    </xf>
    <xf numFmtId="164" fontId="2" fillId="6" borderId="6" xfId="0" applyNumberFormat="1" applyFont="1" applyFill="1" applyBorder="1" applyAlignment="1">
      <alignment horizontal="left" vertical="center" wrapText="1"/>
    </xf>
    <xf numFmtId="164" fontId="2" fillId="6" borderId="10" xfId="0" applyNumberFormat="1" applyFont="1" applyFill="1" applyBorder="1" applyAlignment="1">
      <alignment horizontal="left" vertical="center" wrapText="1"/>
    </xf>
    <xf numFmtId="44" fontId="16" fillId="6" borderId="26" xfId="1" applyNumberFormat="1" applyFont="1" applyFill="1" applyBorder="1" applyAlignment="1">
      <alignment vertical="center" wrapText="1"/>
    </xf>
    <xf numFmtId="44" fontId="16" fillId="6" borderId="27" xfId="1" applyNumberFormat="1" applyFont="1" applyFill="1" applyBorder="1" applyAlignment="1">
      <alignment vertical="center" wrapText="1"/>
    </xf>
    <xf numFmtId="44" fontId="16" fillId="6" borderId="28" xfId="1" applyNumberFormat="1" applyFont="1" applyFill="1" applyBorder="1" applyAlignment="1">
      <alignment vertical="center" wrapText="1"/>
    </xf>
    <xf numFmtId="44" fontId="2" fillId="6" borderId="17" xfId="1" applyNumberFormat="1" applyFont="1" applyFill="1" applyBorder="1" applyAlignment="1">
      <alignment vertical="center" wrapText="1"/>
    </xf>
    <xf numFmtId="44" fontId="2" fillId="6" borderId="19" xfId="1" applyNumberFormat="1" applyFont="1" applyFill="1" applyBorder="1" applyAlignment="1">
      <alignment vertical="center" wrapText="1"/>
    </xf>
    <xf numFmtId="44" fontId="2" fillId="6" borderId="21" xfId="1" applyNumberFormat="1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11" xfId="0" applyFont="1" applyFill="1" applyBorder="1" applyAlignment="1">
      <alignment horizontal="left" vertical="center" wrapText="1"/>
    </xf>
    <xf numFmtId="1" fontId="2" fillId="6" borderId="2" xfId="0" applyNumberFormat="1" applyFont="1" applyFill="1" applyBorder="1" applyAlignment="1">
      <alignment horizontal="left" vertical="center" wrapText="1"/>
    </xf>
    <xf numFmtId="1" fontId="2" fillId="6" borderId="7" xfId="0" applyNumberFormat="1" applyFont="1" applyFill="1" applyBorder="1" applyAlignment="1">
      <alignment horizontal="left" vertical="center" wrapText="1"/>
    </xf>
    <xf numFmtId="1" fontId="2" fillId="6" borderId="11" xfId="0" applyNumberFormat="1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30" xfId="0" applyFont="1" applyFill="1" applyBorder="1" applyAlignment="1">
      <alignment horizontal="left" vertical="center" wrapText="1"/>
    </xf>
    <xf numFmtId="0" fontId="2" fillId="6" borderId="29" xfId="0" applyFont="1" applyFill="1" applyBorder="1" applyAlignment="1">
      <alignment horizontal="left" vertical="center" wrapText="1"/>
    </xf>
    <xf numFmtId="164" fontId="2" fillId="6" borderId="14" xfId="0" applyNumberFormat="1" applyFont="1" applyFill="1" applyBorder="1" applyAlignment="1">
      <alignment horizontal="left" vertical="center" wrapText="1"/>
    </xf>
    <xf numFmtId="164" fontId="2" fillId="6" borderId="15" xfId="0" applyNumberFormat="1" applyFont="1" applyFill="1" applyBorder="1" applyAlignment="1">
      <alignment horizontal="left" vertical="center" wrapText="1"/>
    </xf>
    <xf numFmtId="164" fontId="2" fillId="6" borderId="16" xfId="0" applyNumberFormat="1" applyFont="1" applyFill="1" applyBorder="1" applyAlignment="1">
      <alignment horizontal="left" vertical="center" wrapText="1"/>
    </xf>
    <xf numFmtId="44" fontId="2" fillId="6" borderId="4" xfId="1" applyNumberFormat="1" applyFont="1" applyFill="1" applyBorder="1" applyAlignment="1">
      <alignment vertical="center" wrapText="1"/>
    </xf>
    <xf numFmtId="44" fontId="2" fillId="6" borderId="8" xfId="1" applyNumberFormat="1" applyFont="1" applyFill="1" applyBorder="1" applyAlignment="1">
      <alignment vertical="center" wrapText="1"/>
    </xf>
    <xf numFmtId="44" fontId="2" fillId="6" borderId="12" xfId="1" applyNumberFormat="1" applyFont="1" applyFill="1" applyBorder="1" applyAlignment="1">
      <alignment vertical="center" wrapText="1"/>
    </xf>
    <xf numFmtId="49" fontId="2" fillId="6" borderId="2" xfId="0" applyNumberFormat="1" applyFont="1" applyFill="1" applyBorder="1" applyAlignment="1">
      <alignment horizontal="left" vertical="center" wrapText="1"/>
    </xf>
    <xf numFmtId="49" fontId="2" fillId="6" borderId="7" xfId="0" applyNumberFormat="1" applyFont="1" applyFill="1" applyBorder="1" applyAlignment="1">
      <alignment horizontal="left" vertical="center" wrapText="1"/>
    </xf>
    <xf numFmtId="49" fontId="2" fillId="6" borderId="11" xfId="0" applyNumberFormat="1" applyFont="1" applyFill="1" applyBorder="1" applyAlignment="1">
      <alignment horizontal="left" vertical="center" wrapText="1"/>
    </xf>
    <xf numFmtId="0" fontId="2" fillId="6" borderId="4" xfId="0" applyNumberFormat="1" applyFont="1" applyFill="1" applyBorder="1" applyAlignment="1">
      <alignment horizontal="left" vertical="center" wrapText="1"/>
    </xf>
    <xf numFmtId="0" fontId="2" fillId="6" borderId="8" xfId="0" applyNumberFormat="1" applyFont="1" applyFill="1" applyBorder="1" applyAlignment="1">
      <alignment horizontal="left" vertical="center" wrapText="1"/>
    </xf>
    <xf numFmtId="0" fontId="2" fillId="6" borderId="12" xfId="0" applyNumberFormat="1" applyFont="1" applyFill="1" applyBorder="1" applyAlignment="1">
      <alignment horizontal="left" vertical="center" wrapText="1"/>
    </xf>
    <xf numFmtId="49" fontId="2" fillId="6" borderId="1" xfId="0" applyNumberFormat="1" applyFont="1" applyFill="1" applyBorder="1" applyAlignment="1">
      <alignment horizontal="left" vertical="center" wrapText="1"/>
    </xf>
    <xf numFmtId="49" fontId="2" fillId="6" borderId="6" xfId="0" applyNumberFormat="1" applyFont="1" applyFill="1" applyBorder="1" applyAlignment="1">
      <alignment horizontal="left" vertical="center" wrapText="1"/>
    </xf>
    <xf numFmtId="49" fontId="2" fillId="6" borderId="10" xfId="0" applyNumberFormat="1" applyFont="1" applyFill="1" applyBorder="1" applyAlignment="1">
      <alignment horizontal="left" vertical="center" wrapText="1"/>
    </xf>
    <xf numFmtId="165" fontId="2" fillId="6" borderId="1" xfId="0" applyNumberFormat="1" applyFont="1" applyFill="1" applyBorder="1" applyAlignment="1">
      <alignment horizontal="left" vertical="center" wrapText="1"/>
    </xf>
    <xf numFmtId="165" fontId="2" fillId="6" borderId="6" xfId="0" applyNumberFormat="1" applyFont="1" applyFill="1" applyBorder="1" applyAlignment="1">
      <alignment horizontal="left" vertical="center" wrapText="1"/>
    </xf>
    <xf numFmtId="165" fontId="2" fillId="6" borderId="10" xfId="0" applyNumberFormat="1" applyFont="1" applyFill="1" applyBorder="1" applyAlignment="1">
      <alignment horizontal="left" vertical="center" wrapText="1"/>
    </xf>
    <xf numFmtId="14" fontId="2" fillId="6" borderId="18" xfId="0" applyNumberFormat="1" applyFont="1" applyFill="1" applyBorder="1" applyAlignment="1">
      <alignment horizontal="left" vertical="center" wrapText="1"/>
    </xf>
    <xf numFmtId="14" fontId="2" fillId="6" borderId="20" xfId="0" applyNumberFormat="1" applyFont="1" applyFill="1" applyBorder="1" applyAlignment="1">
      <alignment horizontal="left" vertical="center" wrapText="1"/>
    </xf>
    <xf numFmtId="14" fontId="2" fillId="6" borderId="22" xfId="0" applyNumberFormat="1" applyFont="1" applyFill="1" applyBorder="1" applyAlignment="1">
      <alignment horizontal="left" vertical="center" wrapText="1"/>
    </xf>
    <xf numFmtId="0" fontId="2" fillId="6" borderId="36" xfId="0" applyFont="1" applyFill="1" applyBorder="1" applyAlignment="1">
      <alignment horizontal="left" vertical="center" wrapText="1"/>
    </xf>
    <xf numFmtId="0" fontId="2" fillId="6" borderId="37" xfId="0" applyFont="1" applyFill="1" applyBorder="1" applyAlignment="1">
      <alignment horizontal="left" vertical="center" wrapText="1"/>
    </xf>
    <xf numFmtId="0" fontId="2" fillId="6" borderId="38" xfId="0" applyFont="1" applyFill="1" applyBorder="1" applyAlignment="1">
      <alignment horizontal="left" vertical="center" wrapText="1"/>
    </xf>
    <xf numFmtId="44" fontId="2" fillId="6" borderId="24" xfId="1" applyNumberFormat="1" applyFont="1" applyFill="1" applyBorder="1" applyAlignment="1">
      <alignment vertical="center" wrapText="1"/>
    </xf>
    <xf numFmtId="44" fontId="2" fillId="6" borderId="0" xfId="1" applyNumberFormat="1" applyFont="1" applyFill="1" applyBorder="1" applyAlignment="1">
      <alignment vertical="center" wrapText="1"/>
    </xf>
    <xf numFmtId="44" fontId="2" fillId="6" borderId="25" xfId="1" applyNumberFormat="1" applyFont="1" applyFill="1" applyBorder="1" applyAlignment="1">
      <alignment vertical="center" wrapText="1"/>
    </xf>
    <xf numFmtId="14" fontId="2" fillId="6" borderId="3" xfId="0" applyNumberFormat="1" applyFont="1" applyFill="1" applyBorder="1" applyAlignment="1">
      <alignment horizontal="left" vertical="center" wrapText="1"/>
    </xf>
    <xf numFmtId="49" fontId="2" fillId="6" borderId="26" xfId="0" applyNumberFormat="1" applyFont="1" applyFill="1" applyBorder="1" applyAlignment="1">
      <alignment horizontal="left" vertical="center" wrapText="1"/>
    </xf>
    <xf numFmtId="49" fontId="2" fillId="6" borderId="27" xfId="0" applyNumberFormat="1" applyFont="1" applyFill="1" applyBorder="1" applyAlignment="1">
      <alignment horizontal="left" vertical="center" wrapText="1"/>
    </xf>
    <xf numFmtId="49" fontId="2" fillId="6" borderId="28" xfId="0" applyNumberFormat="1" applyFont="1" applyFill="1" applyBorder="1" applyAlignment="1">
      <alignment horizontal="left" vertical="center" wrapText="1"/>
    </xf>
    <xf numFmtId="0" fontId="2" fillId="6" borderId="41" xfId="24" applyFont="1" applyFill="1" applyBorder="1" applyAlignment="1">
      <alignment horizontal="left" vertical="center" wrapText="1"/>
    </xf>
    <xf numFmtId="0" fontId="2" fillId="6" borderId="42" xfId="24" applyFont="1" applyFill="1" applyBorder="1" applyAlignment="1">
      <alignment horizontal="left" vertical="center" wrapText="1"/>
    </xf>
    <xf numFmtId="0" fontId="2" fillId="6" borderId="43" xfId="24" applyFont="1" applyFill="1" applyBorder="1" applyAlignment="1">
      <alignment horizontal="left" vertical="center" wrapText="1"/>
    </xf>
    <xf numFmtId="164" fontId="2" fillId="6" borderId="1" xfId="24" applyNumberFormat="1" applyFont="1" applyFill="1" applyBorder="1" applyAlignment="1">
      <alignment horizontal="left" vertical="center" wrapText="1"/>
    </xf>
    <xf numFmtId="164" fontId="2" fillId="6" borderId="6" xfId="24" applyNumberFormat="1" applyFont="1" applyFill="1" applyBorder="1" applyAlignment="1">
      <alignment horizontal="left" vertical="center" wrapText="1"/>
    </xf>
    <xf numFmtId="164" fontId="2" fillId="6" borderId="10" xfId="24" applyNumberFormat="1" applyFont="1" applyFill="1" applyBorder="1" applyAlignment="1">
      <alignment horizontal="left" vertical="center" wrapText="1"/>
    </xf>
    <xf numFmtId="44" fontId="2" fillId="6" borderId="1" xfId="12" applyNumberFormat="1" applyFont="1" applyFill="1" applyBorder="1" applyAlignment="1">
      <alignment vertical="center" wrapText="1"/>
    </xf>
    <xf numFmtId="44" fontId="2" fillId="6" borderId="6" xfId="12" applyNumberFormat="1" applyFont="1" applyFill="1" applyBorder="1" applyAlignment="1">
      <alignment vertical="center" wrapText="1"/>
    </xf>
    <xf numFmtId="44" fontId="2" fillId="6" borderId="10" xfId="12" applyNumberFormat="1" applyFont="1" applyFill="1" applyBorder="1" applyAlignment="1">
      <alignment vertical="center" wrapText="1"/>
    </xf>
    <xf numFmtId="14" fontId="2" fillId="6" borderId="32" xfId="24" applyNumberFormat="1" applyFont="1" applyFill="1" applyBorder="1" applyAlignment="1">
      <alignment horizontal="left" vertical="center"/>
    </xf>
    <xf numFmtId="14" fontId="2" fillId="6" borderId="23" xfId="24" applyNumberFormat="1" applyFont="1" applyFill="1" applyBorder="1" applyAlignment="1">
      <alignment horizontal="left" vertical="center"/>
    </xf>
    <xf numFmtId="14" fontId="2" fillId="6" borderId="48" xfId="24" applyNumberFormat="1" applyFont="1" applyFill="1" applyBorder="1" applyAlignment="1">
      <alignment horizontal="left" vertical="center"/>
    </xf>
    <xf numFmtId="14" fontId="2" fillId="6" borderId="1" xfId="24" applyNumberFormat="1" applyFont="1" applyFill="1" applyBorder="1" applyAlignment="1">
      <alignment horizontal="left" vertical="center"/>
    </xf>
    <xf numFmtId="14" fontId="2" fillId="6" borderId="6" xfId="24" applyNumberFormat="1" applyFont="1" applyFill="1" applyBorder="1" applyAlignment="1">
      <alignment horizontal="left" vertical="center"/>
    </xf>
    <xf numFmtId="14" fontId="2" fillId="6" borderId="10" xfId="24" applyNumberFormat="1" applyFont="1" applyFill="1" applyBorder="1" applyAlignment="1">
      <alignment horizontal="left" vertical="center"/>
    </xf>
    <xf numFmtId="44" fontId="2" fillId="6" borderId="41" xfId="11" applyNumberFormat="1" applyFont="1" applyFill="1" applyBorder="1" applyAlignment="1">
      <alignment vertical="center" wrapText="1"/>
    </xf>
    <xf numFmtId="44" fontId="2" fillId="6" borderId="42" xfId="11" applyNumberFormat="1" applyFont="1" applyFill="1" applyBorder="1" applyAlignment="1">
      <alignment vertical="center" wrapText="1"/>
    </xf>
    <xf numFmtId="44" fontId="2" fillId="6" borderId="43" xfId="11" applyNumberFormat="1" applyFont="1" applyFill="1" applyBorder="1" applyAlignment="1">
      <alignment vertical="center" wrapText="1"/>
    </xf>
    <xf numFmtId="14" fontId="2" fillId="6" borderId="44" xfId="24" applyNumberFormat="1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44" fontId="2" fillId="6" borderId="2" xfId="1" applyNumberFormat="1" applyFont="1" applyFill="1" applyBorder="1" applyAlignment="1">
      <alignment horizontal="center" vertical="center" wrapText="1"/>
    </xf>
    <xf numFmtId="44" fontId="2" fillId="6" borderId="7" xfId="1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vertical="top" wrapText="1"/>
    </xf>
    <xf numFmtId="0" fontId="2" fillId="6" borderId="11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left" vertical="center"/>
    </xf>
    <xf numFmtId="0" fontId="2" fillId="6" borderId="7" xfId="0" applyFont="1" applyFill="1" applyBorder="1" applyAlignment="1">
      <alignment horizontal="left" vertical="center"/>
    </xf>
    <xf numFmtId="0" fontId="2" fillId="6" borderId="11" xfId="0" applyFont="1" applyFill="1" applyBorder="1" applyAlignment="1">
      <alignment horizontal="left" vertical="center"/>
    </xf>
    <xf numFmtId="44" fontId="2" fillId="6" borderId="11" xfId="1" applyNumberFormat="1" applyFont="1" applyFill="1" applyBorder="1" applyAlignment="1">
      <alignment horizontal="center" vertical="center" wrapText="1"/>
    </xf>
    <xf numFmtId="44" fontId="20" fillId="12" borderId="24" xfId="1" applyFont="1" applyFill="1" applyBorder="1" applyAlignment="1">
      <alignment horizontal="center" vertical="center"/>
    </xf>
    <xf numFmtId="44" fontId="20" fillId="12" borderId="32" xfId="1" applyFont="1" applyFill="1" applyBorder="1" applyAlignment="1">
      <alignment horizontal="center" vertical="center"/>
    </xf>
    <xf numFmtId="44" fontId="20" fillId="12" borderId="43" xfId="1" applyFont="1" applyFill="1" applyBorder="1" applyAlignment="1">
      <alignment horizontal="center" vertical="center"/>
    </xf>
    <xf numFmtId="44" fontId="20" fillId="12" borderId="25" xfId="1" applyFont="1" applyFill="1" applyBorder="1" applyAlignment="1">
      <alignment horizontal="center" vertical="center"/>
    </xf>
    <xf numFmtId="44" fontId="20" fillId="12" borderId="44" xfId="1" applyFont="1" applyFill="1" applyBorder="1" applyAlignment="1">
      <alignment horizontal="center" vertical="center"/>
    </xf>
    <xf numFmtId="44" fontId="2" fillId="6" borderId="1" xfId="11" applyNumberFormat="1" applyFont="1" applyFill="1" applyBorder="1" applyAlignment="1">
      <alignment vertical="center" wrapText="1"/>
    </xf>
    <xf numFmtId="44" fontId="2" fillId="6" borderId="6" xfId="11" applyNumberFormat="1" applyFont="1" applyFill="1" applyBorder="1" applyAlignment="1">
      <alignment vertical="center" wrapText="1"/>
    </xf>
    <xf numFmtId="44" fontId="2" fillId="6" borderId="10" xfId="11" applyNumberFormat="1" applyFont="1" applyFill="1" applyBorder="1" applyAlignment="1">
      <alignment vertical="center" wrapText="1"/>
    </xf>
  </cellXfs>
  <cellStyles count="30">
    <cellStyle name="Millares 2" xfId="5"/>
    <cellStyle name="Millares 3" xfId="6"/>
    <cellStyle name="Moneda" xfId="1" builtinId="4"/>
    <cellStyle name="Moneda 11" xfId="7"/>
    <cellStyle name="Moneda 12" xfId="8"/>
    <cellStyle name="Moneda 13" xfId="9"/>
    <cellStyle name="Moneda 14" xfId="10"/>
    <cellStyle name="Moneda 15" xfId="4"/>
    <cellStyle name="Moneda 2" xfId="11"/>
    <cellStyle name="Moneda 3" xfId="12"/>
    <cellStyle name="Moneda 4" xfId="13"/>
    <cellStyle name="Moneda 5" xfId="14"/>
    <cellStyle name="Moneda 6" xfId="15"/>
    <cellStyle name="Moneda 7" xfId="16"/>
    <cellStyle name="Moneda 8" xfId="17"/>
    <cellStyle name="Moneda 9" xfId="18"/>
    <cellStyle name="Normal" xfId="0" builtinId="0"/>
    <cellStyle name="Normal 11" xfId="19"/>
    <cellStyle name="Normal 12" xfId="20"/>
    <cellStyle name="Normal 13" xfId="21"/>
    <cellStyle name="Normal 14" xfId="22"/>
    <cellStyle name="Normal 2" xfId="2"/>
    <cellStyle name="Normal 2 2" xfId="23"/>
    <cellStyle name="Normal 3" xfId="3"/>
    <cellStyle name="Normal 4" xfId="24"/>
    <cellStyle name="Normal 5" xfId="25"/>
    <cellStyle name="Normal 6" xfId="26"/>
    <cellStyle name="Normal 7" xfId="27"/>
    <cellStyle name="Normal 8" xfId="28"/>
    <cellStyle name="Normal 9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XFD814"/>
  <sheetViews>
    <sheetView topLeftCell="A803" zoomScale="72" zoomScaleNormal="72" zoomScaleSheetLayoutView="40" workbookViewId="0">
      <selection activeCell="I9" sqref="I9"/>
    </sheetView>
  </sheetViews>
  <sheetFormatPr baseColWidth="10" defaultRowHeight="15" x14ac:dyDescent="0.2"/>
  <cols>
    <col min="1" max="1" width="5" style="8" customWidth="1"/>
    <col min="2" max="2" width="29.140625" style="2" customWidth="1"/>
    <col min="3" max="3" width="25.7109375" style="204" customWidth="1"/>
    <col min="4" max="4" width="18.7109375" style="1" customWidth="1"/>
    <col min="5" max="5" width="17" style="1" customWidth="1"/>
    <col min="6" max="6" width="15.7109375" style="1" customWidth="1"/>
    <col min="7" max="7" width="20.7109375" style="1" customWidth="1"/>
    <col min="8" max="8" width="28.7109375" style="1" customWidth="1"/>
    <col min="9" max="9" width="50.7109375" style="1" customWidth="1"/>
    <col min="10" max="10" width="16.42578125" style="11" customWidth="1"/>
    <col min="11" max="12" width="11.42578125" style="1"/>
    <col min="13" max="13" width="15.140625" style="1" customWidth="1"/>
    <col min="14" max="256" width="11.42578125" style="1"/>
    <col min="257" max="257" width="5" style="1" customWidth="1"/>
    <col min="258" max="258" width="24.5703125" style="1" customWidth="1"/>
    <col min="259" max="259" width="15.5703125" style="1" customWidth="1"/>
    <col min="260" max="260" width="15.28515625" style="1" customWidth="1"/>
    <col min="261" max="261" width="13.5703125" style="1" customWidth="1"/>
    <col min="262" max="262" width="19.28515625" style="1" customWidth="1"/>
    <col min="263" max="263" width="25.5703125" style="1" customWidth="1"/>
    <col min="264" max="264" width="28.7109375" style="1" customWidth="1"/>
    <col min="265" max="265" width="71.85546875" style="1" customWidth="1"/>
    <col min="266" max="512" width="11.42578125" style="1"/>
    <col min="513" max="513" width="5" style="1" customWidth="1"/>
    <col min="514" max="514" width="24.5703125" style="1" customWidth="1"/>
    <col min="515" max="515" width="15.5703125" style="1" customWidth="1"/>
    <col min="516" max="516" width="15.28515625" style="1" customWidth="1"/>
    <col min="517" max="517" width="13.5703125" style="1" customWidth="1"/>
    <col min="518" max="518" width="19.28515625" style="1" customWidth="1"/>
    <col min="519" max="519" width="25.5703125" style="1" customWidth="1"/>
    <col min="520" max="520" width="28.7109375" style="1" customWidth="1"/>
    <col min="521" max="521" width="71.85546875" style="1" customWidth="1"/>
    <col min="522" max="768" width="11.42578125" style="1"/>
    <col min="769" max="769" width="5" style="1" customWidth="1"/>
    <col min="770" max="770" width="24.5703125" style="1" customWidth="1"/>
    <col min="771" max="771" width="15.5703125" style="1" customWidth="1"/>
    <col min="772" max="772" width="15.28515625" style="1" customWidth="1"/>
    <col min="773" max="773" width="13.5703125" style="1" customWidth="1"/>
    <col min="774" max="774" width="19.28515625" style="1" customWidth="1"/>
    <col min="775" max="775" width="25.5703125" style="1" customWidth="1"/>
    <col min="776" max="776" width="28.7109375" style="1" customWidth="1"/>
    <col min="777" max="777" width="71.85546875" style="1" customWidth="1"/>
    <col min="778" max="1024" width="11.42578125" style="1"/>
    <col min="1025" max="1025" width="5" style="1" customWidth="1"/>
    <col min="1026" max="1026" width="24.5703125" style="1" customWidth="1"/>
    <col min="1027" max="1027" width="15.5703125" style="1" customWidth="1"/>
    <col min="1028" max="1028" width="15.28515625" style="1" customWidth="1"/>
    <col min="1029" max="1029" width="13.5703125" style="1" customWidth="1"/>
    <col min="1030" max="1030" width="19.28515625" style="1" customWidth="1"/>
    <col min="1031" max="1031" width="25.5703125" style="1" customWidth="1"/>
    <col min="1032" max="1032" width="28.7109375" style="1" customWidth="1"/>
    <col min="1033" max="1033" width="71.85546875" style="1" customWidth="1"/>
    <col min="1034" max="1280" width="11.42578125" style="1"/>
    <col min="1281" max="1281" width="5" style="1" customWidth="1"/>
    <col min="1282" max="1282" width="24.5703125" style="1" customWidth="1"/>
    <col min="1283" max="1283" width="15.5703125" style="1" customWidth="1"/>
    <col min="1284" max="1284" width="15.28515625" style="1" customWidth="1"/>
    <col min="1285" max="1285" width="13.5703125" style="1" customWidth="1"/>
    <col min="1286" max="1286" width="19.28515625" style="1" customWidth="1"/>
    <col min="1287" max="1287" width="25.5703125" style="1" customWidth="1"/>
    <col min="1288" max="1288" width="28.7109375" style="1" customWidth="1"/>
    <col min="1289" max="1289" width="71.85546875" style="1" customWidth="1"/>
    <col min="1290" max="1536" width="11.42578125" style="1"/>
    <col min="1537" max="1537" width="5" style="1" customWidth="1"/>
    <col min="1538" max="1538" width="24.5703125" style="1" customWidth="1"/>
    <col min="1539" max="1539" width="15.5703125" style="1" customWidth="1"/>
    <col min="1540" max="1540" width="15.28515625" style="1" customWidth="1"/>
    <col min="1541" max="1541" width="13.5703125" style="1" customWidth="1"/>
    <col min="1542" max="1542" width="19.28515625" style="1" customWidth="1"/>
    <col min="1543" max="1543" width="25.5703125" style="1" customWidth="1"/>
    <col min="1544" max="1544" width="28.7109375" style="1" customWidth="1"/>
    <col min="1545" max="1545" width="71.85546875" style="1" customWidth="1"/>
    <col min="1546" max="1792" width="11.42578125" style="1"/>
    <col min="1793" max="1793" width="5" style="1" customWidth="1"/>
    <col min="1794" max="1794" width="24.5703125" style="1" customWidth="1"/>
    <col min="1795" max="1795" width="15.5703125" style="1" customWidth="1"/>
    <col min="1796" max="1796" width="15.28515625" style="1" customWidth="1"/>
    <col min="1797" max="1797" width="13.5703125" style="1" customWidth="1"/>
    <col min="1798" max="1798" width="19.28515625" style="1" customWidth="1"/>
    <col min="1799" max="1799" width="25.5703125" style="1" customWidth="1"/>
    <col min="1800" max="1800" width="28.7109375" style="1" customWidth="1"/>
    <col min="1801" max="1801" width="71.85546875" style="1" customWidth="1"/>
    <col min="1802" max="2048" width="11.42578125" style="1"/>
    <col min="2049" max="2049" width="5" style="1" customWidth="1"/>
    <col min="2050" max="2050" width="24.5703125" style="1" customWidth="1"/>
    <col min="2051" max="2051" width="15.5703125" style="1" customWidth="1"/>
    <col min="2052" max="2052" width="15.28515625" style="1" customWidth="1"/>
    <col min="2053" max="2053" width="13.5703125" style="1" customWidth="1"/>
    <col min="2054" max="2054" width="19.28515625" style="1" customWidth="1"/>
    <col min="2055" max="2055" width="25.5703125" style="1" customWidth="1"/>
    <col min="2056" max="2056" width="28.7109375" style="1" customWidth="1"/>
    <col min="2057" max="2057" width="71.85546875" style="1" customWidth="1"/>
    <col min="2058" max="2304" width="11.42578125" style="1"/>
    <col min="2305" max="2305" width="5" style="1" customWidth="1"/>
    <col min="2306" max="2306" width="24.5703125" style="1" customWidth="1"/>
    <col min="2307" max="2307" width="15.5703125" style="1" customWidth="1"/>
    <col min="2308" max="2308" width="15.28515625" style="1" customWidth="1"/>
    <col min="2309" max="2309" width="13.5703125" style="1" customWidth="1"/>
    <col min="2310" max="2310" width="19.28515625" style="1" customWidth="1"/>
    <col min="2311" max="2311" width="25.5703125" style="1" customWidth="1"/>
    <col min="2312" max="2312" width="28.7109375" style="1" customWidth="1"/>
    <col min="2313" max="2313" width="71.85546875" style="1" customWidth="1"/>
    <col min="2314" max="2560" width="11.42578125" style="1"/>
    <col min="2561" max="2561" width="5" style="1" customWidth="1"/>
    <col min="2562" max="2562" width="24.5703125" style="1" customWidth="1"/>
    <col min="2563" max="2563" width="15.5703125" style="1" customWidth="1"/>
    <col min="2564" max="2564" width="15.28515625" style="1" customWidth="1"/>
    <col min="2565" max="2565" width="13.5703125" style="1" customWidth="1"/>
    <col min="2566" max="2566" width="19.28515625" style="1" customWidth="1"/>
    <col min="2567" max="2567" width="25.5703125" style="1" customWidth="1"/>
    <col min="2568" max="2568" width="28.7109375" style="1" customWidth="1"/>
    <col min="2569" max="2569" width="71.85546875" style="1" customWidth="1"/>
    <col min="2570" max="2816" width="11.42578125" style="1"/>
    <col min="2817" max="2817" width="5" style="1" customWidth="1"/>
    <col min="2818" max="2818" width="24.5703125" style="1" customWidth="1"/>
    <col min="2819" max="2819" width="15.5703125" style="1" customWidth="1"/>
    <col min="2820" max="2820" width="15.28515625" style="1" customWidth="1"/>
    <col min="2821" max="2821" width="13.5703125" style="1" customWidth="1"/>
    <col min="2822" max="2822" width="19.28515625" style="1" customWidth="1"/>
    <col min="2823" max="2823" width="25.5703125" style="1" customWidth="1"/>
    <col min="2824" max="2824" width="28.7109375" style="1" customWidth="1"/>
    <col min="2825" max="2825" width="71.85546875" style="1" customWidth="1"/>
    <col min="2826" max="3072" width="11.42578125" style="1"/>
    <col min="3073" max="3073" width="5" style="1" customWidth="1"/>
    <col min="3074" max="3074" width="24.5703125" style="1" customWidth="1"/>
    <col min="3075" max="3075" width="15.5703125" style="1" customWidth="1"/>
    <col min="3076" max="3076" width="15.28515625" style="1" customWidth="1"/>
    <col min="3077" max="3077" width="13.5703125" style="1" customWidth="1"/>
    <col min="3078" max="3078" width="19.28515625" style="1" customWidth="1"/>
    <col min="3079" max="3079" width="25.5703125" style="1" customWidth="1"/>
    <col min="3080" max="3080" width="28.7109375" style="1" customWidth="1"/>
    <col min="3081" max="3081" width="71.85546875" style="1" customWidth="1"/>
    <col min="3082" max="3328" width="11.42578125" style="1"/>
    <col min="3329" max="3329" width="5" style="1" customWidth="1"/>
    <col min="3330" max="3330" width="24.5703125" style="1" customWidth="1"/>
    <col min="3331" max="3331" width="15.5703125" style="1" customWidth="1"/>
    <col min="3332" max="3332" width="15.28515625" style="1" customWidth="1"/>
    <col min="3333" max="3333" width="13.5703125" style="1" customWidth="1"/>
    <col min="3334" max="3334" width="19.28515625" style="1" customWidth="1"/>
    <col min="3335" max="3335" width="25.5703125" style="1" customWidth="1"/>
    <col min="3336" max="3336" width="28.7109375" style="1" customWidth="1"/>
    <col min="3337" max="3337" width="71.85546875" style="1" customWidth="1"/>
    <col min="3338" max="3584" width="11.42578125" style="1"/>
    <col min="3585" max="3585" width="5" style="1" customWidth="1"/>
    <col min="3586" max="3586" width="24.5703125" style="1" customWidth="1"/>
    <col min="3587" max="3587" width="15.5703125" style="1" customWidth="1"/>
    <col min="3588" max="3588" width="15.28515625" style="1" customWidth="1"/>
    <col min="3589" max="3589" width="13.5703125" style="1" customWidth="1"/>
    <col min="3590" max="3590" width="19.28515625" style="1" customWidth="1"/>
    <col min="3591" max="3591" width="25.5703125" style="1" customWidth="1"/>
    <col min="3592" max="3592" width="28.7109375" style="1" customWidth="1"/>
    <col min="3593" max="3593" width="71.85546875" style="1" customWidth="1"/>
    <col min="3594" max="3840" width="11.42578125" style="1"/>
    <col min="3841" max="3841" width="5" style="1" customWidth="1"/>
    <col min="3842" max="3842" width="24.5703125" style="1" customWidth="1"/>
    <col min="3843" max="3843" width="15.5703125" style="1" customWidth="1"/>
    <col min="3844" max="3844" width="15.28515625" style="1" customWidth="1"/>
    <col min="3845" max="3845" width="13.5703125" style="1" customWidth="1"/>
    <col min="3846" max="3846" width="19.28515625" style="1" customWidth="1"/>
    <col min="3847" max="3847" width="25.5703125" style="1" customWidth="1"/>
    <col min="3848" max="3848" width="28.7109375" style="1" customWidth="1"/>
    <col min="3849" max="3849" width="71.85546875" style="1" customWidth="1"/>
    <col min="3850" max="4096" width="11.42578125" style="1"/>
    <col min="4097" max="4097" width="5" style="1" customWidth="1"/>
    <col min="4098" max="4098" width="24.5703125" style="1" customWidth="1"/>
    <col min="4099" max="4099" width="15.5703125" style="1" customWidth="1"/>
    <col min="4100" max="4100" width="15.28515625" style="1" customWidth="1"/>
    <col min="4101" max="4101" width="13.5703125" style="1" customWidth="1"/>
    <col min="4102" max="4102" width="19.28515625" style="1" customWidth="1"/>
    <col min="4103" max="4103" width="25.5703125" style="1" customWidth="1"/>
    <col min="4104" max="4104" width="28.7109375" style="1" customWidth="1"/>
    <col min="4105" max="4105" width="71.85546875" style="1" customWidth="1"/>
    <col min="4106" max="4352" width="11.42578125" style="1"/>
    <col min="4353" max="4353" width="5" style="1" customWidth="1"/>
    <col min="4354" max="4354" width="24.5703125" style="1" customWidth="1"/>
    <col min="4355" max="4355" width="15.5703125" style="1" customWidth="1"/>
    <col min="4356" max="4356" width="15.28515625" style="1" customWidth="1"/>
    <col min="4357" max="4357" width="13.5703125" style="1" customWidth="1"/>
    <col min="4358" max="4358" width="19.28515625" style="1" customWidth="1"/>
    <col min="4359" max="4359" width="25.5703125" style="1" customWidth="1"/>
    <col min="4360" max="4360" width="28.7109375" style="1" customWidth="1"/>
    <col min="4361" max="4361" width="71.85546875" style="1" customWidth="1"/>
    <col min="4362" max="4608" width="11.42578125" style="1"/>
    <col min="4609" max="4609" width="5" style="1" customWidth="1"/>
    <col min="4610" max="4610" width="24.5703125" style="1" customWidth="1"/>
    <col min="4611" max="4611" width="15.5703125" style="1" customWidth="1"/>
    <col min="4612" max="4612" width="15.28515625" style="1" customWidth="1"/>
    <col min="4613" max="4613" width="13.5703125" style="1" customWidth="1"/>
    <col min="4614" max="4614" width="19.28515625" style="1" customWidth="1"/>
    <col min="4615" max="4615" width="25.5703125" style="1" customWidth="1"/>
    <col min="4616" max="4616" width="28.7109375" style="1" customWidth="1"/>
    <col min="4617" max="4617" width="71.85546875" style="1" customWidth="1"/>
    <col min="4618" max="4864" width="11.42578125" style="1"/>
    <col min="4865" max="4865" width="5" style="1" customWidth="1"/>
    <col min="4866" max="4866" width="24.5703125" style="1" customWidth="1"/>
    <col min="4867" max="4867" width="15.5703125" style="1" customWidth="1"/>
    <col min="4868" max="4868" width="15.28515625" style="1" customWidth="1"/>
    <col min="4869" max="4869" width="13.5703125" style="1" customWidth="1"/>
    <col min="4870" max="4870" width="19.28515625" style="1" customWidth="1"/>
    <col min="4871" max="4871" width="25.5703125" style="1" customWidth="1"/>
    <col min="4872" max="4872" width="28.7109375" style="1" customWidth="1"/>
    <col min="4873" max="4873" width="71.85546875" style="1" customWidth="1"/>
    <col min="4874" max="5120" width="11.42578125" style="1"/>
    <col min="5121" max="5121" width="5" style="1" customWidth="1"/>
    <col min="5122" max="5122" width="24.5703125" style="1" customWidth="1"/>
    <col min="5123" max="5123" width="15.5703125" style="1" customWidth="1"/>
    <col min="5124" max="5124" width="15.28515625" style="1" customWidth="1"/>
    <col min="5125" max="5125" width="13.5703125" style="1" customWidth="1"/>
    <col min="5126" max="5126" width="19.28515625" style="1" customWidth="1"/>
    <col min="5127" max="5127" width="25.5703125" style="1" customWidth="1"/>
    <col min="5128" max="5128" width="28.7109375" style="1" customWidth="1"/>
    <col min="5129" max="5129" width="71.85546875" style="1" customWidth="1"/>
    <col min="5130" max="5376" width="11.42578125" style="1"/>
    <col min="5377" max="5377" width="5" style="1" customWidth="1"/>
    <col min="5378" max="5378" width="24.5703125" style="1" customWidth="1"/>
    <col min="5379" max="5379" width="15.5703125" style="1" customWidth="1"/>
    <col min="5380" max="5380" width="15.28515625" style="1" customWidth="1"/>
    <col min="5381" max="5381" width="13.5703125" style="1" customWidth="1"/>
    <col min="5382" max="5382" width="19.28515625" style="1" customWidth="1"/>
    <col min="5383" max="5383" width="25.5703125" style="1" customWidth="1"/>
    <col min="5384" max="5384" width="28.7109375" style="1" customWidth="1"/>
    <col min="5385" max="5385" width="71.85546875" style="1" customWidth="1"/>
    <col min="5386" max="5632" width="11.42578125" style="1"/>
    <col min="5633" max="5633" width="5" style="1" customWidth="1"/>
    <col min="5634" max="5634" width="24.5703125" style="1" customWidth="1"/>
    <col min="5635" max="5635" width="15.5703125" style="1" customWidth="1"/>
    <col min="5636" max="5636" width="15.28515625" style="1" customWidth="1"/>
    <col min="5637" max="5637" width="13.5703125" style="1" customWidth="1"/>
    <col min="5638" max="5638" width="19.28515625" style="1" customWidth="1"/>
    <col min="5639" max="5639" width="25.5703125" style="1" customWidth="1"/>
    <col min="5640" max="5640" width="28.7109375" style="1" customWidth="1"/>
    <col min="5641" max="5641" width="71.85546875" style="1" customWidth="1"/>
    <col min="5642" max="5888" width="11.42578125" style="1"/>
    <col min="5889" max="5889" width="5" style="1" customWidth="1"/>
    <col min="5890" max="5890" width="24.5703125" style="1" customWidth="1"/>
    <col min="5891" max="5891" width="15.5703125" style="1" customWidth="1"/>
    <col min="5892" max="5892" width="15.28515625" style="1" customWidth="1"/>
    <col min="5893" max="5893" width="13.5703125" style="1" customWidth="1"/>
    <col min="5894" max="5894" width="19.28515625" style="1" customWidth="1"/>
    <col min="5895" max="5895" width="25.5703125" style="1" customWidth="1"/>
    <col min="5896" max="5896" width="28.7109375" style="1" customWidth="1"/>
    <col min="5897" max="5897" width="71.85546875" style="1" customWidth="1"/>
    <col min="5898" max="6144" width="11.42578125" style="1"/>
    <col min="6145" max="6145" width="5" style="1" customWidth="1"/>
    <col min="6146" max="6146" width="24.5703125" style="1" customWidth="1"/>
    <col min="6147" max="6147" width="15.5703125" style="1" customWidth="1"/>
    <col min="6148" max="6148" width="15.28515625" style="1" customWidth="1"/>
    <col min="6149" max="6149" width="13.5703125" style="1" customWidth="1"/>
    <col min="6150" max="6150" width="19.28515625" style="1" customWidth="1"/>
    <col min="6151" max="6151" width="25.5703125" style="1" customWidth="1"/>
    <col min="6152" max="6152" width="28.7109375" style="1" customWidth="1"/>
    <col min="6153" max="6153" width="71.85546875" style="1" customWidth="1"/>
    <col min="6154" max="6400" width="11.42578125" style="1"/>
    <col min="6401" max="6401" width="5" style="1" customWidth="1"/>
    <col min="6402" max="6402" width="24.5703125" style="1" customWidth="1"/>
    <col min="6403" max="6403" width="15.5703125" style="1" customWidth="1"/>
    <col min="6404" max="6404" width="15.28515625" style="1" customWidth="1"/>
    <col min="6405" max="6405" width="13.5703125" style="1" customWidth="1"/>
    <col min="6406" max="6406" width="19.28515625" style="1" customWidth="1"/>
    <col min="6407" max="6407" width="25.5703125" style="1" customWidth="1"/>
    <col min="6408" max="6408" width="28.7109375" style="1" customWidth="1"/>
    <col min="6409" max="6409" width="71.85546875" style="1" customWidth="1"/>
    <col min="6410" max="6656" width="11.42578125" style="1"/>
    <col min="6657" max="6657" width="5" style="1" customWidth="1"/>
    <col min="6658" max="6658" width="24.5703125" style="1" customWidth="1"/>
    <col min="6659" max="6659" width="15.5703125" style="1" customWidth="1"/>
    <col min="6660" max="6660" width="15.28515625" style="1" customWidth="1"/>
    <col min="6661" max="6661" width="13.5703125" style="1" customWidth="1"/>
    <col min="6662" max="6662" width="19.28515625" style="1" customWidth="1"/>
    <col min="6663" max="6663" width="25.5703125" style="1" customWidth="1"/>
    <col min="6664" max="6664" width="28.7109375" style="1" customWidth="1"/>
    <col min="6665" max="6665" width="71.85546875" style="1" customWidth="1"/>
    <col min="6666" max="6912" width="11.42578125" style="1"/>
    <col min="6913" max="6913" width="5" style="1" customWidth="1"/>
    <col min="6914" max="6914" width="24.5703125" style="1" customWidth="1"/>
    <col min="6915" max="6915" width="15.5703125" style="1" customWidth="1"/>
    <col min="6916" max="6916" width="15.28515625" style="1" customWidth="1"/>
    <col min="6917" max="6917" width="13.5703125" style="1" customWidth="1"/>
    <col min="6918" max="6918" width="19.28515625" style="1" customWidth="1"/>
    <col min="6919" max="6919" width="25.5703125" style="1" customWidth="1"/>
    <col min="6920" max="6920" width="28.7109375" style="1" customWidth="1"/>
    <col min="6921" max="6921" width="71.85546875" style="1" customWidth="1"/>
    <col min="6922" max="7168" width="11.42578125" style="1"/>
    <col min="7169" max="7169" width="5" style="1" customWidth="1"/>
    <col min="7170" max="7170" width="24.5703125" style="1" customWidth="1"/>
    <col min="7171" max="7171" width="15.5703125" style="1" customWidth="1"/>
    <col min="7172" max="7172" width="15.28515625" style="1" customWidth="1"/>
    <col min="7173" max="7173" width="13.5703125" style="1" customWidth="1"/>
    <col min="7174" max="7174" width="19.28515625" style="1" customWidth="1"/>
    <col min="7175" max="7175" width="25.5703125" style="1" customWidth="1"/>
    <col min="7176" max="7176" width="28.7109375" style="1" customWidth="1"/>
    <col min="7177" max="7177" width="71.85546875" style="1" customWidth="1"/>
    <col min="7178" max="7424" width="11.42578125" style="1"/>
    <col min="7425" max="7425" width="5" style="1" customWidth="1"/>
    <col min="7426" max="7426" width="24.5703125" style="1" customWidth="1"/>
    <col min="7427" max="7427" width="15.5703125" style="1" customWidth="1"/>
    <col min="7428" max="7428" width="15.28515625" style="1" customWidth="1"/>
    <col min="7429" max="7429" width="13.5703125" style="1" customWidth="1"/>
    <col min="7430" max="7430" width="19.28515625" style="1" customWidth="1"/>
    <col min="7431" max="7431" width="25.5703125" style="1" customWidth="1"/>
    <col min="7432" max="7432" width="28.7109375" style="1" customWidth="1"/>
    <col min="7433" max="7433" width="71.85546875" style="1" customWidth="1"/>
    <col min="7434" max="7680" width="11.42578125" style="1"/>
    <col min="7681" max="7681" width="5" style="1" customWidth="1"/>
    <col min="7682" max="7682" width="24.5703125" style="1" customWidth="1"/>
    <col min="7683" max="7683" width="15.5703125" style="1" customWidth="1"/>
    <col min="7684" max="7684" width="15.28515625" style="1" customWidth="1"/>
    <col min="7685" max="7685" width="13.5703125" style="1" customWidth="1"/>
    <col min="7686" max="7686" width="19.28515625" style="1" customWidth="1"/>
    <col min="7687" max="7687" width="25.5703125" style="1" customWidth="1"/>
    <col min="7688" max="7688" width="28.7109375" style="1" customWidth="1"/>
    <col min="7689" max="7689" width="71.85546875" style="1" customWidth="1"/>
    <col min="7690" max="7936" width="11.42578125" style="1"/>
    <col min="7937" max="7937" width="5" style="1" customWidth="1"/>
    <col min="7938" max="7938" width="24.5703125" style="1" customWidth="1"/>
    <col min="7939" max="7939" width="15.5703125" style="1" customWidth="1"/>
    <col min="7940" max="7940" width="15.28515625" style="1" customWidth="1"/>
    <col min="7941" max="7941" width="13.5703125" style="1" customWidth="1"/>
    <col min="7942" max="7942" width="19.28515625" style="1" customWidth="1"/>
    <col min="7943" max="7943" width="25.5703125" style="1" customWidth="1"/>
    <col min="7944" max="7944" width="28.7109375" style="1" customWidth="1"/>
    <col min="7945" max="7945" width="71.85546875" style="1" customWidth="1"/>
    <col min="7946" max="8192" width="11.42578125" style="1"/>
    <col min="8193" max="8193" width="5" style="1" customWidth="1"/>
    <col min="8194" max="8194" width="24.5703125" style="1" customWidth="1"/>
    <col min="8195" max="8195" width="15.5703125" style="1" customWidth="1"/>
    <col min="8196" max="8196" width="15.28515625" style="1" customWidth="1"/>
    <col min="8197" max="8197" width="13.5703125" style="1" customWidth="1"/>
    <col min="8198" max="8198" width="19.28515625" style="1" customWidth="1"/>
    <col min="8199" max="8199" width="25.5703125" style="1" customWidth="1"/>
    <col min="8200" max="8200" width="28.7109375" style="1" customWidth="1"/>
    <col min="8201" max="8201" width="71.85546875" style="1" customWidth="1"/>
    <col min="8202" max="8448" width="11.42578125" style="1"/>
    <col min="8449" max="8449" width="5" style="1" customWidth="1"/>
    <col min="8450" max="8450" width="24.5703125" style="1" customWidth="1"/>
    <col min="8451" max="8451" width="15.5703125" style="1" customWidth="1"/>
    <col min="8452" max="8452" width="15.28515625" style="1" customWidth="1"/>
    <col min="8453" max="8453" width="13.5703125" style="1" customWidth="1"/>
    <col min="8454" max="8454" width="19.28515625" style="1" customWidth="1"/>
    <col min="8455" max="8455" width="25.5703125" style="1" customWidth="1"/>
    <col min="8456" max="8456" width="28.7109375" style="1" customWidth="1"/>
    <col min="8457" max="8457" width="71.85546875" style="1" customWidth="1"/>
    <col min="8458" max="8704" width="11.42578125" style="1"/>
    <col min="8705" max="8705" width="5" style="1" customWidth="1"/>
    <col min="8706" max="8706" width="24.5703125" style="1" customWidth="1"/>
    <col min="8707" max="8707" width="15.5703125" style="1" customWidth="1"/>
    <col min="8708" max="8708" width="15.28515625" style="1" customWidth="1"/>
    <col min="8709" max="8709" width="13.5703125" style="1" customWidth="1"/>
    <col min="8710" max="8710" width="19.28515625" style="1" customWidth="1"/>
    <col min="8711" max="8711" width="25.5703125" style="1" customWidth="1"/>
    <col min="8712" max="8712" width="28.7109375" style="1" customWidth="1"/>
    <col min="8713" max="8713" width="71.85546875" style="1" customWidth="1"/>
    <col min="8714" max="8960" width="11.42578125" style="1"/>
    <col min="8961" max="8961" width="5" style="1" customWidth="1"/>
    <col min="8962" max="8962" width="24.5703125" style="1" customWidth="1"/>
    <col min="8963" max="8963" width="15.5703125" style="1" customWidth="1"/>
    <col min="8964" max="8964" width="15.28515625" style="1" customWidth="1"/>
    <col min="8965" max="8965" width="13.5703125" style="1" customWidth="1"/>
    <col min="8966" max="8966" width="19.28515625" style="1" customWidth="1"/>
    <col min="8967" max="8967" width="25.5703125" style="1" customWidth="1"/>
    <col min="8968" max="8968" width="28.7109375" style="1" customWidth="1"/>
    <col min="8969" max="8969" width="71.85546875" style="1" customWidth="1"/>
    <col min="8970" max="9216" width="11.42578125" style="1"/>
    <col min="9217" max="9217" width="5" style="1" customWidth="1"/>
    <col min="9218" max="9218" width="24.5703125" style="1" customWidth="1"/>
    <col min="9219" max="9219" width="15.5703125" style="1" customWidth="1"/>
    <col min="9220" max="9220" width="15.28515625" style="1" customWidth="1"/>
    <col min="9221" max="9221" width="13.5703125" style="1" customWidth="1"/>
    <col min="9222" max="9222" width="19.28515625" style="1" customWidth="1"/>
    <col min="9223" max="9223" width="25.5703125" style="1" customWidth="1"/>
    <col min="9224" max="9224" width="28.7109375" style="1" customWidth="1"/>
    <col min="9225" max="9225" width="71.85546875" style="1" customWidth="1"/>
    <col min="9226" max="9472" width="11.42578125" style="1"/>
    <col min="9473" max="9473" width="5" style="1" customWidth="1"/>
    <col min="9474" max="9474" width="24.5703125" style="1" customWidth="1"/>
    <col min="9475" max="9475" width="15.5703125" style="1" customWidth="1"/>
    <col min="9476" max="9476" width="15.28515625" style="1" customWidth="1"/>
    <col min="9477" max="9477" width="13.5703125" style="1" customWidth="1"/>
    <col min="9478" max="9478" width="19.28515625" style="1" customWidth="1"/>
    <col min="9479" max="9479" width="25.5703125" style="1" customWidth="1"/>
    <col min="9480" max="9480" width="28.7109375" style="1" customWidth="1"/>
    <col min="9481" max="9481" width="71.85546875" style="1" customWidth="1"/>
    <col min="9482" max="9728" width="11.42578125" style="1"/>
    <col min="9729" max="9729" width="5" style="1" customWidth="1"/>
    <col min="9730" max="9730" width="24.5703125" style="1" customWidth="1"/>
    <col min="9731" max="9731" width="15.5703125" style="1" customWidth="1"/>
    <col min="9732" max="9732" width="15.28515625" style="1" customWidth="1"/>
    <col min="9733" max="9733" width="13.5703125" style="1" customWidth="1"/>
    <col min="9734" max="9734" width="19.28515625" style="1" customWidth="1"/>
    <col min="9735" max="9735" width="25.5703125" style="1" customWidth="1"/>
    <col min="9736" max="9736" width="28.7109375" style="1" customWidth="1"/>
    <col min="9737" max="9737" width="71.85546875" style="1" customWidth="1"/>
    <col min="9738" max="9984" width="11.42578125" style="1"/>
    <col min="9985" max="9985" width="5" style="1" customWidth="1"/>
    <col min="9986" max="9986" width="24.5703125" style="1" customWidth="1"/>
    <col min="9987" max="9987" width="15.5703125" style="1" customWidth="1"/>
    <col min="9988" max="9988" width="15.28515625" style="1" customWidth="1"/>
    <col min="9989" max="9989" width="13.5703125" style="1" customWidth="1"/>
    <col min="9990" max="9990" width="19.28515625" style="1" customWidth="1"/>
    <col min="9991" max="9991" width="25.5703125" style="1" customWidth="1"/>
    <col min="9992" max="9992" width="28.7109375" style="1" customWidth="1"/>
    <col min="9993" max="9993" width="71.85546875" style="1" customWidth="1"/>
    <col min="9994" max="10240" width="11.42578125" style="1"/>
    <col min="10241" max="10241" width="5" style="1" customWidth="1"/>
    <col min="10242" max="10242" width="24.5703125" style="1" customWidth="1"/>
    <col min="10243" max="10243" width="15.5703125" style="1" customWidth="1"/>
    <col min="10244" max="10244" width="15.28515625" style="1" customWidth="1"/>
    <col min="10245" max="10245" width="13.5703125" style="1" customWidth="1"/>
    <col min="10246" max="10246" width="19.28515625" style="1" customWidth="1"/>
    <col min="10247" max="10247" width="25.5703125" style="1" customWidth="1"/>
    <col min="10248" max="10248" width="28.7109375" style="1" customWidth="1"/>
    <col min="10249" max="10249" width="71.85546875" style="1" customWidth="1"/>
    <col min="10250" max="10496" width="11.42578125" style="1"/>
    <col min="10497" max="10497" width="5" style="1" customWidth="1"/>
    <col min="10498" max="10498" width="24.5703125" style="1" customWidth="1"/>
    <col min="10499" max="10499" width="15.5703125" style="1" customWidth="1"/>
    <col min="10500" max="10500" width="15.28515625" style="1" customWidth="1"/>
    <col min="10501" max="10501" width="13.5703125" style="1" customWidth="1"/>
    <col min="10502" max="10502" width="19.28515625" style="1" customWidth="1"/>
    <col min="10503" max="10503" width="25.5703125" style="1" customWidth="1"/>
    <col min="10504" max="10504" width="28.7109375" style="1" customWidth="1"/>
    <col min="10505" max="10505" width="71.85546875" style="1" customWidth="1"/>
    <col min="10506" max="10752" width="11.42578125" style="1"/>
    <col min="10753" max="10753" width="5" style="1" customWidth="1"/>
    <col min="10754" max="10754" width="24.5703125" style="1" customWidth="1"/>
    <col min="10755" max="10755" width="15.5703125" style="1" customWidth="1"/>
    <col min="10756" max="10756" width="15.28515625" style="1" customWidth="1"/>
    <col min="10757" max="10757" width="13.5703125" style="1" customWidth="1"/>
    <col min="10758" max="10758" width="19.28515625" style="1" customWidth="1"/>
    <col min="10759" max="10759" width="25.5703125" style="1" customWidth="1"/>
    <col min="10760" max="10760" width="28.7109375" style="1" customWidth="1"/>
    <col min="10761" max="10761" width="71.85546875" style="1" customWidth="1"/>
    <col min="10762" max="11008" width="11.42578125" style="1"/>
    <col min="11009" max="11009" width="5" style="1" customWidth="1"/>
    <col min="11010" max="11010" width="24.5703125" style="1" customWidth="1"/>
    <col min="11011" max="11011" width="15.5703125" style="1" customWidth="1"/>
    <col min="11012" max="11012" width="15.28515625" style="1" customWidth="1"/>
    <col min="11013" max="11013" width="13.5703125" style="1" customWidth="1"/>
    <col min="11014" max="11014" width="19.28515625" style="1" customWidth="1"/>
    <col min="11015" max="11015" width="25.5703125" style="1" customWidth="1"/>
    <col min="11016" max="11016" width="28.7109375" style="1" customWidth="1"/>
    <col min="11017" max="11017" width="71.85546875" style="1" customWidth="1"/>
    <col min="11018" max="11264" width="11.42578125" style="1"/>
    <col min="11265" max="11265" width="5" style="1" customWidth="1"/>
    <col min="11266" max="11266" width="24.5703125" style="1" customWidth="1"/>
    <col min="11267" max="11267" width="15.5703125" style="1" customWidth="1"/>
    <col min="11268" max="11268" width="15.28515625" style="1" customWidth="1"/>
    <col min="11269" max="11269" width="13.5703125" style="1" customWidth="1"/>
    <col min="11270" max="11270" width="19.28515625" style="1" customWidth="1"/>
    <col min="11271" max="11271" width="25.5703125" style="1" customWidth="1"/>
    <col min="11272" max="11272" width="28.7109375" style="1" customWidth="1"/>
    <col min="11273" max="11273" width="71.85546875" style="1" customWidth="1"/>
    <col min="11274" max="11520" width="11.42578125" style="1"/>
    <col min="11521" max="11521" width="5" style="1" customWidth="1"/>
    <col min="11522" max="11522" width="24.5703125" style="1" customWidth="1"/>
    <col min="11523" max="11523" width="15.5703125" style="1" customWidth="1"/>
    <col min="11524" max="11524" width="15.28515625" style="1" customWidth="1"/>
    <col min="11525" max="11525" width="13.5703125" style="1" customWidth="1"/>
    <col min="11526" max="11526" width="19.28515625" style="1" customWidth="1"/>
    <col min="11527" max="11527" width="25.5703125" style="1" customWidth="1"/>
    <col min="11528" max="11528" width="28.7109375" style="1" customWidth="1"/>
    <col min="11529" max="11529" width="71.85546875" style="1" customWidth="1"/>
    <col min="11530" max="11776" width="11.42578125" style="1"/>
    <col min="11777" max="11777" width="5" style="1" customWidth="1"/>
    <col min="11778" max="11778" width="24.5703125" style="1" customWidth="1"/>
    <col min="11779" max="11779" width="15.5703125" style="1" customWidth="1"/>
    <col min="11780" max="11780" width="15.28515625" style="1" customWidth="1"/>
    <col min="11781" max="11781" width="13.5703125" style="1" customWidth="1"/>
    <col min="11782" max="11782" width="19.28515625" style="1" customWidth="1"/>
    <col min="11783" max="11783" width="25.5703125" style="1" customWidth="1"/>
    <col min="11784" max="11784" width="28.7109375" style="1" customWidth="1"/>
    <col min="11785" max="11785" width="71.85546875" style="1" customWidth="1"/>
    <col min="11786" max="12032" width="11.42578125" style="1"/>
    <col min="12033" max="12033" width="5" style="1" customWidth="1"/>
    <col min="12034" max="12034" width="24.5703125" style="1" customWidth="1"/>
    <col min="12035" max="12035" width="15.5703125" style="1" customWidth="1"/>
    <col min="12036" max="12036" width="15.28515625" style="1" customWidth="1"/>
    <col min="12037" max="12037" width="13.5703125" style="1" customWidth="1"/>
    <col min="12038" max="12038" width="19.28515625" style="1" customWidth="1"/>
    <col min="12039" max="12039" width="25.5703125" style="1" customWidth="1"/>
    <col min="12040" max="12040" width="28.7109375" style="1" customWidth="1"/>
    <col min="12041" max="12041" width="71.85546875" style="1" customWidth="1"/>
    <col min="12042" max="12288" width="11.42578125" style="1"/>
    <col min="12289" max="12289" width="5" style="1" customWidth="1"/>
    <col min="12290" max="12290" width="24.5703125" style="1" customWidth="1"/>
    <col min="12291" max="12291" width="15.5703125" style="1" customWidth="1"/>
    <col min="12292" max="12292" width="15.28515625" style="1" customWidth="1"/>
    <col min="12293" max="12293" width="13.5703125" style="1" customWidth="1"/>
    <col min="12294" max="12294" width="19.28515625" style="1" customWidth="1"/>
    <col min="12295" max="12295" width="25.5703125" style="1" customWidth="1"/>
    <col min="12296" max="12296" width="28.7109375" style="1" customWidth="1"/>
    <col min="12297" max="12297" width="71.85546875" style="1" customWidth="1"/>
    <col min="12298" max="12544" width="11.42578125" style="1"/>
    <col min="12545" max="12545" width="5" style="1" customWidth="1"/>
    <col min="12546" max="12546" width="24.5703125" style="1" customWidth="1"/>
    <col min="12547" max="12547" width="15.5703125" style="1" customWidth="1"/>
    <col min="12548" max="12548" width="15.28515625" style="1" customWidth="1"/>
    <col min="12549" max="12549" width="13.5703125" style="1" customWidth="1"/>
    <col min="12550" max="12550" width="19.28515625" style="1" customWidth="1"/>
    <col min="12551" max="12551" width="25.5703125" style="1" customWidth="1"/>
    <col min="12552" max="12552" width="28.7109375" style="1" customWidth="1"/>
    <col min="12553" max="12553" width="71.85546875" style="1" customWidth="1"/>
    <col min="12554" max="12800" width="11.42578125" style="1"/>
    <col min="12801" max="12801" width="5" style="1" customWidth="1"/>
    <col min="12802" max="12802" width="24.5703125" style="1" customWidth="1"/>
    <col min="12803" max="12803" width="15.5703125" style="1" customWidth="1"/>
    <col min="12804" max="12804" width="15.28515625" style="1" customWidth="1"/>
    <col min="12805" max="12805" width="13.5703125" style="1" customWidth="1"/>
    <col min="12806" max="12806" width="19.28515625" style="1" customWidth="1"/>
    <col min="12807" max="12807" width="25.5703125" style="1" customWidth="1"/>
    <col min="12808" max="12808" width="28.7109375" style="1" customWidth="1"/>
    <col min="12809" max="12809" width="71.85546875" style="1" customWidth="1"/>
    <col min="12810" max="13056" width="11.42578125" style="1"/>
    <col min="13057" max="13057" width="5" style="1" customWidth="1"/>
    <col min="13058" max="13058" width="24.5703125" style="1" customWidth="1"/>
    <col min="13059" max="13059" width="15.5703125" style="1" customWidth="1"/>
    <col min="13060" max="13060" width="15.28515625" style="1" customWidth="1"/>
    <col min="13061" max="13061" width="13.5703125" style="1" customWidth="1"/>
    <col min="13062" max="13062" width="19.28515625" style="1" customWidth="1"/>
    <col min="13063" max="13063" width="25.5703125" style="1" customWidth="1"/>
    <col min="13064" max="13064" width="28.7109375" style="1" customWidth="1"/>
    <col min="13065" max="13065" width="71.85546875" style="1" customWidth="1"/>
    <col min="13066" max="13312" width="11.42578125" style="1"/>
    <col min="13313" max="13313" width="5" style="1" customWidth="1"/>
    <col min="13314" max="13314" width="24.5703125" style="1" customWidth="1"/>
    <col min="13315" max="13315" width="15.5703125" style="1" customWidth="1"/>
    <col min="13316" max="13316" width="15.28515625" style="1" customWidth="1"/>
    <col min="13317" max="13317" width="13.5703125" style="1" customWidth="1"/>
    <col min="13318" max="13318" width="19.28515625" style="1" customWidth="1"/>
    <col min="13319" max="13319" width="25.5703125" style="1" customWidth="1"/>
    <col min="13320" max="13320" width="28.7109375" style="1" customWidth="1"/>
    <col min="13321" max="13321" width="71.85546875" style="1" customWidth="1"/>
    <col min="13322" max="13568" width="11.42578125" style="1"/>
    <col min="13569" max="13569" width="5" style="1" customWidth="1"/>
    <col min="13570" max="13570" width="24.5703125" style="1" customWidth="1"/>
    <col min="13571" max="13571" width="15.5703125" style="1" customWidth="1"/>
    <col min="13572" max="13572" width="15.28515625" style="1" customWidth="1"/>
    <col min="13573" max="13573" width="13.5703125" style="1" customWidth="1"/>
    <col min="13574" max="13574" width="19.28515625" style="1" customWidth="1"/>
    <col min="13575" max="13575" width="25.5703125" style="1" customWidth="1"/>
    <col min="13576" max="13576" width="28.7109375" style="1" customWidth="1"/>
    <col min="13577" max="13577" width="71.85546875" style="1" customWidth="1"/>
    <col min="13578" max="13824" width="11.42578125" style="1"/>
    <col min="13825" max="13825" width="5" style="1" customWidth="1"/>
    <col min="13826" max="13826" width="24.5703125" style="1" customWidth="1"/>
    <col min="13827" max="13827" width="15.5703125" style="1" customWidth="1"/>
    <col min="13828" max="13828" width="15.28515625" style="1" customWidth="1"/>
    <col min="13829" max="13829" width="13.5703125" style="1" customWidth="1"/>
    <col min="13830" max="13830" width="19.28515625" style="1" customWidth="1"/>
    <col min="13831" max="13831" width="25.5703125" style="1" customWidth="1"/>
    <col min="13832" max="13832" width="28.7109375" style="1" customWidth="1"/>
    <col min="13833" max="13833" width="71.85546875" style="1" customWidth="1"/>
    <col min="13834" max="14080" width="11.42578125" style="1"/>
    <col min="14081" max="14081" width="5" style="1" customWidth="1"/>
    <col min="14082" max="14082" width="24.5703125" style="1" customWidth="1"/>
    <col min="14083" max="14083" width="15.5703125" style="1" customWidth="1"/>
    <col min="14084" max="14084" width="15.28515625" style="1" customWidth="1"/>
    <col min="14085" max="14085" width="13.5703125" style="1" customWidth="1"/>
    <col min="14086" max="14086" width="19.28515625" style="1" customWidth="1"/>
    <col min="14087" max="14087" width="25.5703125" style="1" customWidth="1"/>
    <col min="14088" max="14088" width="28.7109375" style="1" customWidth="1"/>
    <col min="14089" max="14089" width="71.85546875" style="1" customWidth="1"/>
    <col min="14090" max="14336" width="11.42578125" style="1"/>
    <col min="14337" max="14337" width="5" style="1" customWidth="1"/>
    <col min="14338" max="14338" width="24.5703125" style="1" customWidth="1"/>
    <col min="14339" max="14339" width="15.5703125" style="1" customWidth="1"/>
    <col min="14340" max="14340" width="15.28515625" style="1" customWidth="1"/>
    <col min="14341" max="14341" width="13.5703125" style="1" customWidth="1"/>
    <col min="14342" max="14342" width="19.28515625" style="1" customWidth="1"/>
    <col min="14343" max="14343" width="25.5703125" style="1" customWidth="1"/>
    <col min="14344" max="14344" width="28.7109375" style="1" customWidth="1"/>
    <col min="14345" max="14345" width="71.85546875" style="1" customWidth="1"/>
    <col min="14346" max="14592" width="11.42578125" style="1"/>
    <col min="14593" max="14593" width="5" style="1" customWidth="1"/>
    <col min="14594" max="14594" width="24.5703125" style="1" customWidth="1"/>
    <col min="14595" max="14595" width="15.5703125" style="1" customWidth="1"/>
    <col min="14596" max="14596" width="15.28515625" style="1" customWidth="1"/>
    <col min="14597" max="14597" width="13.5703125" style="1" customWidth="1"/>
    <col min="14598" max="14598" width="19.28515625" style="1" customWidth="1"/>
    <col min="14599" max="14599" width="25.5703125" style="1" customWidth="1"/>
    <col min="14600" max="14600" width="28.7109375" style="1" customWidth="1"/>
    <col min="14601" max="14601" width="71.85546875" style="1" customWidth="1"/>
    <col min="14602" max="14848" width="11.42578125" style="1"/>
    <col min="14849" max="14849" width="5" style="1" customWidth="1"/>
    <col min="14850" max="14850" width="24.5703125" style="1" customWidth="1"/>
    <col min="14851" max="14851" width="15.5703125" style="1" customWidth="1"/>
    <col min="14852" max="14852" width="15.28515625" style="1" customWidth="1"/>
    <col min="14853" max="14853" width="13.5703125" style="1" customWidth="1"/>
    <col min="14854" max="14854" width="19.28515625" style="1" customWidth="1"/>
    <col min="14855" max="14855" width="25.5703125" style="1" customWidth="1"/>
    <col min="14856" max="14856" width="28.7109375" style="1" customWidth="1"/>
    <col min="14857" max="14857" width="71.85546875" style="1" customWidth="1"/>
    <col min="14858" max="15104" width="11.42578125" style="1"/>
    <col min="15105" max="15105" width="5" style="1" customWidth="1"/>
    <col min="15106" max="15106" width="24.5703125" style="1" customWidth="1"/>
    <col min="15107" max="15107" width="15.5703125" style="1" customWidth="1"/>
    <col min="15108" max="15108" width="15.28515625" style="1" customWidth="1"/>
    <col min="15109" max="15109" width="13.5703125" style="1" customWidth="1"/>
    <col min="15110" max="15110" width="19.28515625" style="1" customWidth="1"/>
    <col min="15111" max="15111" width="25.5703125" style="1" customWidth="1"/>
    <col min="15112" max="15112" width="28.7109375" style="1" customWidth="1"/>
    <col min="15113" max="15113" width="71.85546875" style="1" customWidth="1"/>
    <col min="15114" max="15360" width="11.42578125" style="1"/>
    <col min="15361" max="15361" width="5" style="1" customWidth="1"/>
    <col min="15362" max="15362" width="24.5703125" style="1" customWidth="1"/>
    <col min="15363" max="15363" width="15.5703125" style="1" customWidth="1"/>
    <col min="15364" max="15364" width="15.28515625" style="1" customWidth="1"/>
    <col min="15365" max="15365" width="13.5703125" style="1" customWidth="1"/>
    <col min="15366" max="15366" width="19.28515625" style="1" customWidth="1"/>
    <col min="15367" max="15367" width="25.5703125" style="1" customWidth="1"/>
    <col min="15368" max="15368" width="28.7109375" style="1" customWidth="1"/>
    <col min="15369" max="15369" width="71.85546875" style="1" customWidth="1"/>
    <col min="15370" max="15616" width="11.42578125" style="1"/>
    <col min="15617" max="15617" width="5" style="1" customWidth="1"/>
    <col min="15618" max="15618" width="24.5703125" style="1" customWidth="1"/>
    <col min="15619" max="15619" width="15.5703125" style="1" customWidth="1"/>
    <col min="15620" max="15620" width="15.28515625" style="1" customWidth="1"/>
    <col min="15621" max="15621" width="13.5703125" style="1" customWidth="1"/>
    <col min="15622" max="15622" width="19.28515625" style="1" customWidth="1"/>
    <col min="15623" max="15623" width="25.5703125" style="1" customWidth="1"/>
    <col min="15624" max="15624" width="28.7109375" style="1" customWidth="1"/>
    <col min="15625" max="15625" width="71.85546875" style="1" customWidth="1"/>
    <col min="15626" max="15872" width="11.42578125" style="1"/>
    <col min="15873" max="15873" width="5" style="1" customWidth="1"/>
    <col min="15874" max="15874" width="24.5703125" style="1" customWidth="1"/>
    <col min="15875" max="15875" width="15.5703125" style="1" customWidth="1"/>
    <col min="15876" max="15876" width="15.28515625" style="1" customWidth="1"/>
    <col min="15877" max="15877" width="13.5703125" style="1" customWidth="1"/>
    <col min="15878" max="15878" width="19.28515625" style="1" customWidth="1"/>
    <col min="15879" max="15879" width="25.5703125" style="1" customWidth="1"/>
    <col min="15880" max="15880" width="28.7109375" style="1" customWidth="1"/>
    <col min="15881" max="15881" width="71.85546875" style="1" customWidth="1"/>
    <col min="15882" max="16128" width="11.42578125" style="1"/>
    <col min="16129" max="16129" width="5" style="1" customWidth="1"/>
    <col min="16130" max="16130" width="24.5703125" style="1" customWidth="1"/>
    <col min="16131" max="16131" width="15.5703125" style="1" customWidth="1"/>
    <col min="16132" max="16132" width="15.28515625" style="1" customWidth="1"/>
    <col min="16133" max="16133" width="13.5703125" style="1" customWidth="1"/>
    <col min="16134" max="16134" width="19.28515625" style="1" customWidth="1"/>
    <col min="16135" max="16135" width="25.5703125" style="1" customWidth="1"/>
    <col min="16136" max="16136" width="28.7109375" style="1" customWidth="1"/>
    <col min="16137" max="16137" width="71.85546875" style="1" customWidth="1"/>
    <col min="16138" max="16384" width="11.42578125" style="1"/>
  </cols>
  <sheetData>
    <row r="2" spans="1:10" ht="45.75" customHeight="1" x14ac:dyDescent="0.2">
      <c r="A2" s="596" t="s">
        <v>1687</v>
      </c>
      <c r="B2" s="596"/>
      <c r="C2" s="596"/>
      <c r="D2" s="596"/>
      <c r="E2" s="596"/>
      <c r="F2" s="596"/>
      <c r="G2" s="596"/>
      <c r="H2" s="596"/>
      <c r="I2" s="596"/>
      <c r="J2" s="596"/>
    </row>
    <row r="3" spans="1:10" ht="15.75" thickBot="1" x14ac:dyDescent="0.25"/>
    <row r="4" spans="1:10" ht="37.5" customHeight="1" thickBot="1" x14ac:dyDescent="0.35">
      <c r="A4" s="3" t="s">
        <v>0</v>
      </c>
      <c r="B4" s="9" t="s">
        <v>1</v>
      </c>
      <c r="C4" s="205" t="s">
        <v>2</v>
      </c>
      <c r="D4" s="5" t="s">
        <v>3</v>
      </c>
      <c r="E4" s="6" t="s">
        <v>4</v>
      </c>
      <c r="F4" s="4" t="s">
        <v>5</v>
      </c>
      <c r="G4" s="6" t="s">
        <v>6</v>
      </c>
      <c r="H4" s="7" t="s">
        <v>7</v>
      </c>
      <c r="I4" s="6" t="s">
        <v>8</v>
      </c>
      <c r="J4" s="6" t="s">
        <v>1493</v>
      </c>
    </row>
    <row r="5" spans="1:10" s="88" customFormat="1" ht="27" customHeight="1" x14ac:dyDescent="0.2">
      <c r="A5" s="597">
        <v>1</v>
      </c>
      <c r="B5" s="600" t="s">
        <v>215</v>
      </c>
      <c r="C5" s="603">
        <v>1424.47</v>
      </c>
      <c r="D5" s="13" t="s">
        <v>216</v>
      </c>
      <c r="E5" s="14" t="s">
        <v>10</v>
      </c>
      <c r="F5" s="15" t="s">
        <v>11</v>
      </c>
      <c r="G5" s="14" t="s">
        <v>217</v>
      </c>
      <c r="H5" s="16" t="s">
        <v>218</v>
      </c>
      <c r="I5" s="59" t="s">
        <v>703</v>
      </c>
      <c r="J5" s="606">
        <v>38007</v>
      </c>
    </row>
    <row r="6" spans="1:10" s="88" customFormat="1" ht="27" customHeight="1" x14ac:dyDescent="0.2">
      <c r="A6" s="598"/>
      <c r="B6" s="601"/>
      <c r="C6" s="604"/>
      <c r="D6" s="25" t="s">
        <v>219</v>
      </c>
      <c r="E6" s="36" t="s">
        <v>16</v>
      </c>
      <c r="F6" s="53" t="s">
        <v>11</v>
      </c>
      <c r="G6" s="36" t="s">
        <v>120</v>
      </c>
      <c r="H6" s="26" t="s">
        <v>220</v>
      </c>
      <c r="I6" s="57" t="s">
        <v>122</v>
      </c>
      <c r="J6" s="607"/>
    </row>
    <row r="7" spans="1:10" s="88" customFormat="1" ht="27" customHeight="1" x14ac:dyDescent="0.2">
      <c r="A7" s="598"/>
      <c r="B7" s="601"/>
      <c r="C7" s="604"/>
      <c r="D7" s="25" t="s">
        <v>221</v>
      </c>
      <c r="E7" s="36" t="s">
        <v>21</v>
      </c>
      <c r="F7" s="53" t="s">
        <v>11</v>
      </c>
      <c r="G7" s="36" t="s">
        <v>41</v>
      </c>
      <c r="H7" s="26" t="s">
        <v>222</v>
      </c>
      <c r="I7" s="57" t="s">
        <v>42</v>
      </c>
      <c r="J7" s="607"/>
    </row>
    <row r="8" spans="1:10" s="88" customFormat="1" ht="27" customHeight="1" x14ac:dyDescent="0.2">
      <c r="A8" s="598"/>
      <c r="B8" s="601"/>
      <c r="C8" s="604"/>
      <c r="D8" s="25" t="s">
        <v>223</v>
      </c>
      <c r="E8" s="36" t="s">
        <v>26</v>
      </c>
      <c r="F8" s="53" t="s">
        <v>11</v>
      </c>
      <c r="G8" s="36" t="s">
        <v>43</v>
      </c>
      <c r="H8" s="26" t="s">
        <v>224</v>
      </c>
      <c r="I8" s="57" t="s">
        <v>127</v>
      </c>
      <c r="J8" s="607"/>
    </row>
    <row r="9" spans="1:10" s="88" customFormat="1" ht="27" customHeight="1" x14ac:dyDescent="0.2">
      <c r="A9" s="598"/>
      <c r="B9" s="601"/>
      <c r="C9" s="604"/>
      <c r="D9" s="25" t="s">
        <v>225</v>
      </c>
      <c r="E9" s="36" t="s">
        <v>31</v>
      </c>
      <c r="F9" s="53" t="s">
        <v>11</v>
      </c>
      <c r="G9" s="36" t="s">
        <v>32</v>
      </c>
      <c r="H9" s="26" t="s">
        <v>226</v>
      </c>
      <c r="I9" s="57" t="s">
        <v>34</v>
      </c>
      <c r="J9" s="607"/>
    </row>
    <row r="10" spans="1:10" s="88" customFormat="1" ht="27" customHeight="1" thickBot="1" x14ac:dyDescent="0.25">
      <c r="A10" s="599"/>
      <c r="B10" s="602"/>
      <c r="C10" s="605"/>
      <c r="D10" s="12" t="s">
        <v>227</v>
      </c>
      <c r="E10" s="33" t="s">
        <v>36</v>
      </c>
      <c r="F10" s="34" t="s">
        <v>197</v>
      </c>
      <c r="G10" s="33" t="s">
        <v>38</v>
      </c>
      <c r="H10" s="27" t="s">
        <v>228</v>
      </c>
      <c r="I10" s="35" t="s">
        <v>229</v>
      </c>
      <c r="J10" s="608"/>
    </row>
    <row r="11" spans="1:10" s="88" customFormat="1" ht="27" customHeight="1" thickBot="1" x14ac:dyDescent="0.25">
      <c r="A11" s="58"/>
      <c r="B11" s="58"/>
      <c r="C11" s="206"/>
      <c r="D11" s="58"/>
      <c r="E11" s="58"/>
      <c r="F11" s="58"/>
      <c r="G11" s="58"/>
      <c r="H11" s="58"/>
      <c r="I11" s="58"/>
    </row>
    <row r="12" spans="1:10" s="88" customFormat="1" ht="27" customHeight="1" x14ac:dyDescent="0.2">
      <c r="A12" s="597">
        <v>2</v>
      </c>
      <c r="B12" s="600" t="s">
        <v>114</v>
      </c>
      <c r="C12" s="609">
        <v>1424.47</v>
      </c>
      <c r="D12" s="13" t="s">
        <v>115</v>
      </c>
      <c r="E12" s="28" t="s">
        <v>10</v>
      </c>
      <c r="F12" s="89" t="s">
        <v>11</v>
      </c>
      <c r="G12" s="28" t="s">
        <v>116</v>
      </c>
      <c r="H12" s="29" t="s">
        <v>117</v>
      </c>
      <c r="I12" s="59" t="s">
        <v>118</v>
      </c>
      <c r="J12" s="606">
        <v>38007</v>
      </c>
    </row>
    <row r="13" spans="1:10" s="88" customFormat="1" ht="27" customHeight="1" x14ac:dyDescent="0.2">
      <c r="A13" s="598"/>
      <c r="B13" s="601"/>
      <c r="C13" s="610"/>
      <c r="D13" s="25" t="s">
        <v>119</v>
      </c>
      <c r="E13" s="36" t="s">
        <v>16</v>
      </c>
      <c r="F13" s="53" t="s">
        <v>11</v>
      </c>
      <c r="G13" s="36" t="s">
        <v>120</v>
      </c>
      <c r="H13" s="26" t="s">
        <v>121</v>
      </c>
      <c r="I13" s="57" t="s">
        <v>122</v>
      </c>
      <c r="J13" s="607"/>
    </row>
    <row r="14" spans="1:10" s="88" customFormat="1" ht="27" customHeight="1" x14ac:dyDescent="0.2">
      <c r="A14" s="598"/>
      <c r="B14" s="601"/>
      <c r="C14" s="610"/>
      <c r="D14" s="25" t="s">
        <v>123</v>
      </c>
      <c r="E14" s="36" t="s">
        <v>21</v>
      </c>
      <c r="F14" s="53" t="s">
        <v>11</v>
      </c>
      <c r="G14" s="36" t="s">
        <v>41</v>
      </c>
      <c r="H14" s="26" t="s">
        <v>124</v>
      </c>
      <c r="I14" s="57" t="s">
        <v>42</v>
      </c>
      <c r="J14" s="607"/>
    </row>
    <row r="15" spans="1:10" s="88" customFormat="1" ht="27" customHeight="1" x14ac:dyDescent="0.2">
      <c r="A15" s="598"/>
      <c r="B15" s="601"/>
      <c r="C15" s="610"/>
      <c r="D15" s="25" t="s">
        <v>125</v>
      </c>
      <c r="E15" s="36" t="s">
        <v>26</v>
      </c>
      <c r="F15" s="53" t="s">
        <v>11</v>
      </c>
      <c r="G15" s="36" t="s">
        <v>43</v>
      </c>
      <c r="H15" s="26" t="s">
        <v>126</v>
      </c>
      <c r="I15" s="57" t="s">
        <v>127</v>
      </c>
      <c r="J15" s="607"/>
    </row>
    <row r="16" spans="1:10" s="88" customFormat="1" ht="27" customHeight="1" thickBot="1" x14ac:dyDescent="0.25">
      <c r="A16" s="598"/>
      <c r="B16" s="601"/>
      <c r="C16" s="611"/>
      <c r="D16" s="25" t="s">
        <v>128</v>
      </c>
      <c r="E16" s="36" t="s">
        <v>31</v>
      </c>
      <c r="F16" s="53" t="s">
        <v>11</v>
      </c>
      <c r="G16" s="36" t="s">
        <v>32</v>
      </c>
      <c r="H16" s="26" t="s">
        <v>129</v>
      </c>
      <c r="I16" s="57" t="s">
        <v>34</v>
      </c>
      <c r="J16" s="607"/>
    </row>
    <row r="17" spans="1:10" s="88" customFormat="1" ht="27" customHeight="1" thickBot="1" x14ac:dyDescent="0.25">
      <c r="A17" s="599"/>
      <c r="B17" s="602"/>
      <c r="C17" s="207">
        <v>0</v>
      </c>
      <c r="D17" s="12" t="s">
        <v>130</v>
      </c>
      <c r="E17" s="46" t="s">
        <v>36</v>
      </c>
      <c r="F17" s="90" t="s">
        <v>37</v>
      </c>
      <c r="G17" s="46" t="s">
        <v>38</v>
      </c>
      <c r="H17" s="30" t="s">
        <v>131</v>
      </c>
      <c r="I17" s="35" t="s">
        <v>39</v>
      </c>
      <c r="J17" s="608"/>
    </row>
    <row r="18" spans="1:10" s="88" customFormat="1" ht="27" customHeight="1" thickBot="1" x14ac:dyDescent="0.25">
      <c r="C18" s="208"/>
    </row>
    <row r="19" spans="1:10" s="88" customFormat="1" ht="27" customHeight="1" x14ac:dyDescent="0.2">
      <c r="A19" s="597">
        <v>3</v>
      </c>
      <c r="B19" s="600" t="s">
        <v>114</v>
      </c>
      <c r="C19" s="609">
        <v>1424.47</v>
      </c>
      <c r="D19" s="13" t="s">
        <v>148</v>
      </c>
      <c r="E19" s="14" t="s">
        <v>10</v>
      </c>
      <c r="F19" s="15" t="s">
        <v>11</v>
      </c>
      <c r="G19" s="14">
        <v>282834</v>
      </c>
      <c r="H19" s="16" t="s">
        <v>149</v>
      </c>
      <c r="I19" s="59" t="s">
        <v>118</v>
      </c>
      <c r="J19" s="606">
        <v>37978</v>
      </c>
    </row>
    <row r="20" spans="1:10" s="88" customFormat="1" ht="27" customHeight="1" x14ac:dyDescent="0.2">
      <c r="A20" s="598"/>
      <c r="B20" s="601"/>
      <c r="C20" s="610"/>
      <c r="D20" s="25" t="s">
        <v>150</v>
      </c>
      <c r="E20" s="36" t="s">
        <v>16</v>
      </c>
      <c r="F20" s="53" t="s">
        <v>11</v>
      </c>
      <c r="G20" s="36" t="s">
        <v>120</v>
      </c>
      <c r="H20" s="26" t="s">
        <v>151</v>
      </c>
      <c r="I20" s="57" t="s">
        <v>122</v>
      </c>
      <c r="J20" s="607"/>
    </row>
    <row r="21" spans="1:10" s="88" customFormat="1" ht="27" customHeight="1" x14ac:dyDescent="0.2">
      <c r="A21" s="598"/>
      <c r="B21" s="601"/>
      <c r="C21" s="610"/>
      <c r="D21" s="25" t="s">
        <v>152</v>
      </c>
      <c r="E21" s="36" t="s">
        <v>21</v>
      </c>
      <c r="F21" s="53" t="s">
        <v>11</v>
      </c>
      <c r="G21" s="36" t="s">
        <v>41</v>
      </c>
      <c r="H21" s="26" t="s">
        <v>153</v>
      </c>
      <c r="I21" s="57" t="s">
        <v>42</v>
      </c>
      <c r="J21" s="607"/>
    </row>
    <row r="22" spans="1:10" s="88" customFormat="1" ht="27" customHeight="1" x14ac:dyDescent="0.2">
      <c r="A22" s="598"/>
      <c r="B22" s="601"/>
      <c r="C22" s="610"/>
      <c r="D22" s="25" t="s">
        <v>154</v>
      </c>
      <c r="E22" s="36" t="s">
        <v>26</v>
      </c>
      <c r="F22" s="53" t="s">
        <v>11</v>
      </c>
      <c r="G22" s="36" t="s">
        <v>43</v>
      </c>
      <c r="H22" s="26" t="s">
        <v>155</v>
      </c>
      <c r="I22" s="57" t="s">
        <v>127</v>
      </c>
      <c r="J22" s="607"/>
    </row>
    <row r="23" spans="1:10" s="88" customFormat="1" ht="27" customHeight="1" thickBot="1" x14ac:dyDescent="0.25">
      <c r="A23" s="598"/>
      <c r="B23" s="601"/>
      <c r="C23" s="611"/>
      <c r="D23" s="25" t="s">
        <v>156</v>
      </c>
      <c r="E23" s="36" t="s">
        <v>31</v>
      </c>
      <c r="F23" s="53" t="s">
        <v>11</v>
      </c>
      <c r="G23" s="36" t="s">
        <v>32</v>
      </c>
      <c r="H23" s="26" t="s">
        <v>157</v>
      </c>
      <c r="I23" s="57" t="s">
        <v>34</v>
      </c>
      <c r="J23" s="607"/>
    </row>
    <row r="24" spans="1:10" s="88" customFormat="1" ht="27" customHeight="1" thickBot="1" x14ac:dyDescent="0.25">
      <c r="A24" s="599"/>
      <c r="B24" s="602"/>
      <c r="C24" s="207">
        <v>0</v>
      </c>
      <c r="D24" s="12" t="s">
        <v>158</v>
      </c>
      <c r="E24" s="33" t="s">
        <v>36</v>
      </c>
      <c r="F24" s="34" t="s">
        <v>705</v>
      </c>
      <c r="G24" s="33" t="s">
        <v>706</v>
      </c>
      <c r="H24" s="27">
        <v>827700069</v>
      </c>
      <c r="I24" s="35" t="s">
        <v>707</v>
      </c>
      <c r="J24" s="608"/>
    </row>
    <row r="25" spans="1:10" s="88" customFormat="1" ht="27" customHeight="1" thickBot="1" x14ac:dyDescent="0.25">
      <c r="C25" s="208"/>
    </row>
    <row r="26" spans="1:10" s="88" customFormat="1" ht="27" customHeight="1" x14ac:dyDescent="0.2">
      <c r="A26" s="597">
        <v>4</v>
      </c>
      <c r="B26" s="600" t="s">
        <v>708</v>
      </c>
      <c r="C26" s="609">
        <v>1424.47</v>
      </c>
      <c r="D26" s="13" t="s">
        <v>295</v>
      </c>
      <c r="E26" s="14" t="s">
        <v>10</v>
      </c>
      <c r="F26" s="15" t="s">
        <v>11</v>
      </c>
      <c r="G26" s="14" t="s">
        <v>296</v>
      </c>
      <c r="H26" s="16" t="s">
        <v>297</v>
      </c>
      <c r="I26" s="59" t="s">
        <v>118</v>
      </c>
      <c r="J26" s="616">
        <v>38007</v>
      </c>
    </row>
    <row r="27" spans="1:10" s="88" customFormat="1" ht="27" customHeight="1" x14ac:dyDescent="0.2">
      <c r="A27" s="598"/>
      <c r="B27" s="601"/>
      <c r="C27" s="610"/>
      <c r="D27" s="25" t="s">
        <v>298</v>
      </c>
      <c r="E27" s="36" t="s">
        <v>16</v>
      </c>
      <c r="F27" s="53" t="s">
        <v>11</v>
      </c>
      <c r="G27" s="36" t="s">
        <v>120</v>
      </c>
      <c r="H27" s="26" t="s">
        <v>299</v>
      </c>
      <c r="I27" s="57" t="s">
        <v>122</v>
      </c>
      <c r="J27" s="617"/>
    </row>
    <row r="28" spans="1:10" s="88" customFormat="1" ht="27" customHeight="1" x14ac:dyDescent="0.2">
      <c r="A28" s="598"/>
      <c r="B28" s="601"/>
      <c r="C28" s="610"/>
      <c r="D28" s="25" t="s">
        <v>300</v>
      </c>
      <c r="E28" s="36" t="s">
        <v>21</v>
      </c>
      <c r="F28" s="53" t="s">
        <v>11</v>
      </c>
      <c r="G28" s="36" t="s">
        <v>41</v>
      </c>
      <c r="H28" s="26" t="s">
        <v>301</v>
      </c>
      <c r="I28" s="57" t="s">
        <v>42</v>
      </c>
      <c r="J28" s="617"/>
    </row>
    <row r="29" spans="1:10" s="88" customFormat="1" ht="27" customHeight="1" x14ac:dyDescent="0.2">
      <c r="A29" s="598"/>
      <c r="B29" s="601"/>
      <c r="C29" s="610"/>
      <c r="D29" s="25" t="s">
        <v>302</v>
      </c>
      <c r="E29" s="36" t="s">
        <v>26</v>
      </c>
      <c r="F29" s="53" t="s">
        <v>11</v>
      </c>
      <c r="G29" s="36" t="s">
        <v>43</v>
      </c>
      <c r="H29" s="26" t="s">
        <v>303</v>
      </c>
      <c r="I29" s="57" t="s">
        <v>127</v>
      </c>
      <c r="J29" s="617"/>
    </row>
    <row r="30" spans="1:10" s="88" customFormat="1" ht="27" customHeight="1" x14ac:dyDescent="0.2">
      <c r="A30" s="598"/>
      <c r="B30" s="601"/>
      <c r="C30" s="615"/>
      <c r="D30" s="25" t="s">
        <v>304</v>
      </c>
      <c r="E30" s="36" t="s">
        <v>31</v>
      </c>
      <c r="F30" s="53" t="s">
        <v>11</v>
      </c>
      <c r="G30" s="36" t="s">
        <v>32</v>
      </c>
      <c r="H30" s="26" t="s">
        <v>305</v>
      </c>
      <c r="I30" s="57" t="s">
        <v>34</v>
      </c>
      <c r="J30" s="617"/>
    </row>
    <row r="31" spans="1:10" s="88" customFormat="1" ht="27" customHeight="1" thickBot="1" x14ac:dyDescent="0.25">
      <c r="A31" s="599"/>
      <c r="B31" s="602"/>
      <c r="C31" s="207">
        <v>0</v>
      </c>
      <c r="D31" s="12" t="s">
        <v>306</v>
      </c>
      <c r="E31" s="33" t="s">
        <v>36</v>
      </c>
      <c r="F31" s="34" t="s">
        <v>244</v>
      </c>
      <c r="G31" s="33" t="s">
        <v>245</v>
      </c>
      <c r="H31" s="27">
        <v>418107890</v>
      </c>
      <c r="I31" s="35" t="s">
        <v>307</v>
      </c>
      <c r="J31" s="618"/>
    </row>
    <row r="32" spans="1:10" s="88" customFormat="1" ht="27" customHeight="1" thickBot="1" x14ac:dyDescent="0.25">
      <c r="A32" s="63"/>
      <c r="B32" s="91"/>
      <c r="C32" s="209"/>
      <c r="D32" s="31"/>
      <c r="E32" s="63"/>
      <c r="F32" s="63"/>
      <c r="G32" s="63"/>
      <c r="H32" s="32"/>
      <c r="I32" s="63"/>
    </row>
    <row r="33" spans="1:10" s="88" customFormat="1" ht="27" customHeight="1" x14ac:dyDescent="0.2">
      <c r="A33" s="597">
        <v>5</v>
      </c>
      <c r="B33" s="600" t="s">
        <v>710</v>
      </c>
      <c r="C33" s="603">
        <v>1424.47</v>
      </c>
      <c r="D33" s="13" t="s">
        <v>711</v>
      </c>
      <c r="E33" s="14" t="s">
        <v>10</v>
      </c>
      <c r="F33" s="15" t="s">
        <v>11</v>
      </c>
      <c r="G33" s="14" t="s">
        <v>712</v>
      </c>
      <c r="H33" s="16" t="s">
        <v>713</v>
      </c>
      <c r="I33" s="59" t="s">
        <v>118</v>
      </c>
      <c r="J33" s="612">
        <v>37978</v>
      </c>
    </row>
    <row r="34" spans="1:10" s="88" customFormat="1" ht="27" customHeight="1" x14ac:dyDescent="0.2">
      <c r="A34" s="598"/>
      <c r="B34" s="601"/>
      <c r="C34" s="604"/>
      <c r="D34" s="25" t="s">
        <v>714</v>
      </c>
      <c r="E34" s="36" t="s">
        <v>16</v>
      </c>
      <c r="F34" s="53" t="s">
        <v>11</v>
      </c>
      <c r="G34" s="36" t="s">
        <v>120</v>
      </c>
      <c r="H34" s="26" t="s">
        <v>715</v>
      </c>
      <c r="I34" s="57" t="s">
        <v>122</v>
      </c>
      <c r="J34" s="613"/>
    </row>
    <row r="35" spans="1:10" s="88" customFormat="1" ht="27" customHeight="1" x14ac:dyDescent="0.2">
      <c r="A35" s="598"/>
      <c r="B35" s="601"/>
      <c r="C35" s="604"/>
      <c r="D35" s="25" t="s">
        <v>716</v>
      </c>
      <c r="E35" s="36" t="s">
        <v>21</v>
      </c>
      <c r="F35" s="53" t="s">
        <v>11</v>
      </c>
      <c r="G35" s="36" t="s">
        <v>41</v>
      </c>
      <c r="H35" s="26" t="s">
        <v>717</v>
      </c>
      <c r="I35" s="57" t="s">
        <v>42</v>
      </c>
      <c r="J35" s="613"/>
    </row>
    <row r="36" spans="1:10" s="88" customFormat="1" ht="27" customHeight="1" x14ac:dyDescent="0.2">
      <c r="A36" s="598"/>
      <c r="B36" s="601"/>
      <c r="C36" s="604"/>
      <c r="D36" s="25" t="s">
        <v>718</v>
      </c>
      <c r="E36" s="36" t="s">
        <v>26</v>
      </c>
      <c r="F36" s="53" t="s">
        <v>11</v>
      </c>
      <c r="G36" s="36" t="s">
        <v>43</v>
      </c>
      <c r="H36" s="26" t="s">
        <v>719</v>
      </c>
      <c r="I36" s="57" t="s">
        <v>127</v>
      </c>
      <c r="J36" s="613"/>
    </row>
    <row r="37" spans="1:10" s="88" customFormat="1" ht="27" customHeight="1" x14ac:dyDescent="0.2">
      <c r="A37" s="598"/>
      <c r="B37" s="601"/>
      <c r="C37" s="604"/>
      <c r="D37" s="25" t="s">
        <v>720</v>
      </c>
      <c r="E37" s="36" t="s">
        <v>31</v>
      </c>
      <c r="F37" s="53" t="s">
        <v>11</v>
      </c>
      <c r="G37" s="36" t="s">
        <v>32</v>
      </c>
      <c r="H37" s="26" t="s">
        <v>721</v>
      </c>
      <c r="I37" s="57" t="s">
        <v>34</v>
      </c>
      <c r="J37" s="613"/>
    </row>
    <row r="38" spans="1:10" s="88" customFormat="1" ht="27" customHeight="1" thickBot="1" x14ac:dyDescent="0.25">
      <c r="A38" s="599"/>
      <c r="B38" s="602"/>
      <c r="C38" s="605"/>
      <c r="D38" s="12" t="s">
        <v>722</v>
      </c>
      <c r="E38" s="33" t="s">
        <v>36</v>
      </c>
      <c r="F38" s="34" t="s">
        <v>37</v>
      </c>
      <c r="G38" s="33" t="s">
        <v>38</v>
      </c>
      <c r="H38" s="27" t="s">
        <v>723</v>
      </c>
      <c r="I38" s="35" t="s">
        <v>39</v>
      </c>
      <c r="J38" s="614"/>
    </row>
    <row r="39" spans="1:10" s="88" customFormat="1" ht="27" customHeight="1" thickBot="1" x14ac:dyDescent="0.25">
      <c r="C39" s="208"/>
    </row>
    <row r="40" spans="1:10" s="88" customFormat="1" ht="27" customHeight="1" x14ac:dyDescent="0.2">
      <c r="A40" s="597">
        <v>6</v>
      </c>
      <c r="B40" s="600" t="s">
        <v>1494</v>
      </c>
      <c r="C40" s="603">
        <v>1424.47</v>
      </c>
      <c r="D40" s="13" t="s">
        <v>329</v>
      </c>
      <c r="E40" s="14" t="s">
        <v>10</v>
      </c>
      <c r="F40" s="15" t="s">
        <v>11</v>
      </c>
      <c r="G40" s="14" t="s">
        <v>330</v>
      </c>
      <c r="H40" s="16" t="s">
        <v>331</v>
      </c>
      <c r="I40" s="59" t="s">
        <v>332</v>
      </c>
      <c r="J40" s="612">
        <v>37978</v>
      </c>
    </row>
    <row r="41" spans="1:10" s="88" customFormat="1" ht="27" customHeight="1" x14ac:dyDescent="0.2">
      <c r="A41" s="598"/>
      <c r="B41" s="601"/>
      <c r="C41" s="604"/>
      <c r="D41" s="25" t="s">
        <v>333</v>
      </c>
      <c r="E41" s="36" t="s">
        <v>16</v>
      </c>
      <c r="F41" s="53" t="s">
        <v>11</v>
      </c>
      <c r="G41" s="36" t="s">
        <v>120</v>
      </c>
      <c r="H41" s="26" t="s">
        <v>334</v>
      </c>
      <c r="I41" s="57" t="s">
        <v>122</v>
      </c>
      <c r="J41" s="613"/>
    </row>
    <row r="42" spans="1:10" s="88" customFormat="1" ht="27" customHeight="1" x14ac:dyDescent="0.2">
      <c r="A42" s="598"/>
      <c r="B42" s="601"/>
      <c r="C42" s="604"/>
      <c r="D42" s="25" t="s">
        <v>335</v>
      </c>
      <c r="E42" s="36" t="s">
        <v>21</v>
      </c>
      <c r="F42" s="53" t="s">
        <v>11</v>
      </c>
      <c r="G42" s="36" t="s">
        <v>314</v>
      </c>
      <c r="H42" s="26" t="s">
        <v>336</v>
      </c>
      <c r="I42" s="57" t="s">
        <v>42</v>
      </c>
      <c r="J42" s="613"/>
    </row>
    <row r="43" spans="1:10" s="88" customFormat="1" ht="27" customHeight="1" x14ac:dyDescent="0.2">
      <c r="A43" s="598"/>
      <c r="B43" s="601"/>
      <c r="C43" s="604"/>
      <c r="D43" s="25" t="s">
        <v>337</v>
      </c>
      <c r="E43" s="36" t="s">
        <v>26</v>
      </c>
      <c r="F43" s="53" t="s">
        <v>11</v>
      </c>
      <c r="G43" s="36" t="s">
        <v>43</v>
      </c>
      <c r="H43" s="26" t="s">
        <v>338</v>
      </c>
      <c r="I43" s="57" t="s">
        <v>127</v>
      </c>
      <c r="J43" s="613"/>
    </row>
    <row r="44" spans="1:10" s="88" customFormat="1" ht="27" customHeight="1" x14ac:dyDescent="0.2">
      <c r="A44" s="598"/>
      <c r="B44" s="601"/>
      <c r="C44" s="604"/>
      <c r="D44" s="25" t="s">
        <v>339</v>
      </c>
      <c r="E44" s="36" t="s">
        <v>31</v>
      </c>
      <c r="F44" s="53" t="s">
        <v>11</v>
      </c>
      <c r="G44" s="36" t="s">
        <v>32</v>
      </c>
      <c r="H44" s="26" t="s">
        <v>340</v>
      </c>
      <c r="I44" s="57" t="s">
        <v>34</v>
      </c>
      <c r="J44" s="613"/>
    </row>
    <row r="45" spans="1:10" s="88" customFormat="1" ht="27" customHeight="1" thickBot="1" x14ac:dyDescent="0.25">
      <c r="A45" s="599"/>
      <c r="B45" s="602"/>
      <c r="C45" s="605"/>
      <c r="D45" s="12" t="s">
        <v>341</v>
      </c>
      <c r="E45" s="33" t="s">
        <v>36</v>
      </c>
      <c r="F45" s="34" t="s">
        <v>275</v>
      </c>
      <c r="G45" s="33" t="s">
        <v>279</v>
      </c>
      <c r="H45" s="27">
        <v>418107864</v>
      </c>
      <c r="I45" s="35" t="s">
        <v>315</v>
      </c>
      <c r="J45" s="614"/>
    </row>
    <row r="46" spans="1:10" s="88" customFormat="1" ht="27" customHeight="1" thickBot="1" x14ac:dyDescent="0.25">
      <c r="C46" s="208"/>
    </row>
    <row r="47" spans="1:10" s="88" customFormat="1" ht="27" customHeight="1" x14ac:dyDescent="0.2">
      <c r="A47" s="597">
        <v>7</v>
      </c>
      <c r="B47" s="621" t="s">
        <v>724</v>
      </c>
      <c r="C47" s="603">
        <v>1424.47</v>
      </c>
      <c r="D47" s="13" t="s">
        <v>725</v>
      </c>
      <c r="E47" s="14" t="s">
        <v>10</v>
      </c>
      <c r="F47" s="15" t="s">
        <v>11</v>
      </c>
      <c r="G47" s="14" t="s">
        <v>330</v>
      </c>
      <c r="H47" s="16" t="s">
        <v>726</v>
      </c>
      <c r="I47" s="59" t="s">
        <v>118</v>
      </c>
      <c r="J47" s="612">
        <v>39749</v>
      </c>
    </row>
    <row r="48" spans="1:10" s="88" customFormat="1" ht="27" customHeight="1" x14ac:dyDescent="0.2">
      <c r="A48" s="598"/>
      <c r="B48" s="622"/>
      <c r="C48" s="604"/>
      <c r="D48" s="25" t="s">
        <v>727</v>
      </c>
      <c r="E48" s="36" t="s">
        <v>16</v>
      </c>
      <c r="F48" s="53" t="s">
        <v>11</v>
      </c>
      <c r="G48" s="36" t="s">
        <v>120</v>
      </c>
      <c r="H48" s="26" t="s">
        <v>709</v>
      </c>
      <c r="I48" s="57" t="s">
        <v>122</v>
      </c>
      <c r="J48" s="624"/>
    </row>
    <row r="49" spans="1:10" s="88" customFormat="1" ht="27" customHeight="1" x14ac:dyDescent="0.2">
      <c r="A49" s="598"/>
      <c r="B49" s="622"/>
      <c r="C49" s="604"/>
      <c r="D49" s="25" t="s">
        <v>728</v>
      </c>
      <c r="E49" s="36" t="s">
        <v>21</v>
      </c>
      <c r="F49" s="53" t="s">
        <v>11</v>
      </c>
      <c r="G49" s="36" t="s">
        <v>314</v>
      </c>
      <c r="H49" s="26" t="s">
        <v>729</v>
      </c>
      <c r="I49" s="57" t="s">
        <v>42</v>
      </c>
      <c r="J49" s="624"/>
    </row>
    <row r="50" spans="1:10" s="88" customFormat="1" ht="27" customHeight="1" x14ac:dyDescent="0.2">
      <c r="A50" s="598"/>
      <c r="B50" s="622"/>
      <c r="C50" s="604"/>
      <c r="D50" s="25" t="s">
        <v>730</v>
      </c>
      <c r="E50" s="36" t="s">
        <v>26</v>
      </c>
      <c r="F50" s="53" t="s">
        <v>11</v>
      </c>
      <c r="G50" s="36" t="s">
        <v>43</v>
      </c>
      <c r="H50" s="26" t="s">
        <v>731</v>
      </c>
      <c r="I50" s="57" t="s">
        <v>127</v>
      </c>
      <c r="J50" s="624"/>
    </row>
    <row r="51" spans="1:10" s="88" customFormat="1" ht="27" customHeight="1" thickBot="1" x14ac:dyDescent="0.25">
      <c r="A51" s="598"/>
      <c r="B51" s="622"/>
      <c r="C51" s="605"/>
      <c r="D51" s="25" t="s">
        <v>732</v>
      </c>
      <c r="E51" s="36" t="s">
        <v>31</v>
      </c>
      <c r="F51" s="53" t="s">
        <v>11</v>
      </c>
      <c r="G51" s="36" t="s">
        <v>32</v>
      </c>
      <c r="H51" s="26" t="s">
        <v>733</v>
      </c>
      <c r="I51" s="57" t="s">
        <v>34</v>
      </c>
      <c r="J51" s="624"/>
    </row>
    <row r="52" spans="1:10" s="88" customFormat="1" ht="27" customHeight="1" thickBot="1" x14ac:dyDescent="0.25">
      <c r="A52" s="599"/>
      <c r="B52" s="623"/>
      <c r="C52" s="210">
        <v>0</v>
      </c>
      <c r="D52" s="12" t="s">
        <v>734</v>
      </c>
      <c r="E52" s="33" t="s">
        <v>36</v>
      </c>
      <c r="F52" s="34" t="s">
        <v>735</v>
      </c>
      <c r="G52" s="33" t="s">
        <v>736</v>
      </c>
      <c r="H52" s="27" t="s">
        <v>195</v>
      </c>
      <c r="I52" s="35" t="s">
        <v>315</v>
      </c>
      <c r="J52" s="625"/>
    </row>
    <row r="53" spans="1:10" s="88" customFormat="1" ht="27" customHeight="1" thickBot="1" x14ac:dyDescent="0.25">
      <c r="C53" s="208"/>
    </row>
    <row r="54" spans="1:10" s="88" customFormat="1" ht="27" customHeight="1" x14ac:dyDescent="0.2">
      <c r="A54" s="597">
        <v>8</v>
      </c>
      <c r="B54" s="600" t="s">
        <v>752</v>
      </c>
      <c r="C54" s="609">
        <v>1621.55</v>
      </c>
      <c r="D54" s="13" t="s">
        <v>753</v>
      </c>
      <c r="E54" s="14" t="s">
        <v>10</v>
      </c>
      <c r="F54" s="15" t="s">
        <v>11</v>
      </c>
      <c r="G54" s="14" t="s">
        <v>80</v>
      </c>
      <c r="H54" s="16" t="s">
        <v>248</v>
      </c>
      <c r="I54" s="15" t="s">
        <v>82</v>
      </c>
      <c r="J54" s="612">
        <v>39307</v>
      </c>
    </row>
    <row r="55" spans="1:10" s="88" customFormat="1" ht="27" customHeight="1" x14ac:dyDescent="0.2">
      <c r="A55" s="598"/>
      <c r="B55" s="601"/>
      <c r="C55" s="610"/>
      <c r="D55" s="25" t="s">
        <v>754</v>
      </c>
      <c r="E55" s="36" t="s">
        <v>16</v>
      </c>
      <c r="F55" s="53" t="s">
        <v>11</v>
      </c>
      <c r="G55" s="36" t="s">
        <v>84</v>
      </c>
      <c r="H55" s="26" t="s">
        <v>755</v>
      </c>
      <c r="I55" s="53" t="s">
        <v>756</v>
      </c>
      <c r="J55" s="613"/>
    </row>
    <row r="56" spans="1:10" s="88" customFormat="1" ht="27" customHeight="1" x14ac:dyDescent="0.2">
      <c r="A56" s="598"/>
      <c r="B56" s="601"/>
      <c r="C56" s="610"/>
      <c r="D56" s="25" t="s">
        <v>757</v>
      </c>
      <c r="E56" s="36" t="s">
        <v>21</v>
      </c>
      <c r="F56" s="53" t="s">
        <v>11</v>
      </c>
      <c r="G56" s="36" t="s">
        <v>88</v>
      </c>
      <c r="H56" s="36" t="s">
        <v>758</v>
      </c>
      <c r="I56" s="53" t="s">
        <v>90</v>
      </c>
      <c r="J56" s="613"/>
    </row>
    <row r="57" spans="1:10" s="88" customFormat="1" ht="27" customHeight="1" x14ac:dyDescent="0.2">
      <c r="A57" s="598"/>
      <c r="B57" s="601"/>
      <c r="C57" s="610"/>
      <c r="D57" s="25" t="s">
        <v>759</v>
      </c>
      <c r="E57" s="36" t="s">
        <v>26</v>
      </c>
      <c r="F57" s="53" t="s">
        <v>11</v>
      </c>
      <c r="G57" s="36" t="s">
        <v>760</v>
      </c>
      <c r="H57" s="26" t="s">
        <v>761</v>
      </c>
      <c r="I57" s="53" t="s">
        <v>94</v>
      </c>
      <c r="J57" s="613"/>
    </row>
    <row r="58" spans="1:10" s="88" customFormat="1" ht="27" customHeight="1" x14ac:dyDescent="0.2">
      <c r="A58" s="598"/>
      <c r="B58" s="601"/>
      <c r="C58" s="615"/>
      <c r="D58" s="25" t="s">
        <v>762</v>
      </c>
      <c r="E58" s="36" t="s">
        <v>54</v>
      </c>
      <c r="F58" s="53" t="s">
        <v>11</v>
      </c>
      <c r="G58" s="36" t="s">
        <v>99</v>
      </c>
      <c r="H58" s="26" t="s">
        <v>763</v>
      </c>
      <c r="I58" s="53" t="s">
        <v>101</v>
      </c>
      <c r="J58" s="613"/>
    </row>
    <row r="59" spans="1:10" s="88" customFormat="1" ht="27" customHeight="1" thickBot="1" x14ac:dyDescent="0.25">
      <c r="A59" s="599"/>
      <c r="B59" s="602"/>
      <c r="C59" s="207">
        <v>42.94</v>
      </c>
      <c r="D59" s="37" t="s">
        <v>764</v>
      </c>
      <c r="E59" s="46" t="s">
        <v>36</v>
      </c>
      <c r="F59" s="90" t="s">
        <v>96</v>
      </c>
      <c r="G59" s="46" t="s">
        <v>97</v>
      </c>
      <c r="H59" s="30">
        <v>506021290860</v>
      </c>
      <c r="I59" s="90" t="s">
        <v>765</v>
      </c>
      <c r="J59" s="614"/>
    </row>
    <row r="60" spans="1:10" s="88" customFormat="1" ht="27" customHeight="1" thickBot="1" x14ac:dyDescent="0.25">
      <c r="A60" s="92"/>
      <c r="B60" s="92"/>
      <c r="C60" s="211"/>
      <c r="D60" s="92"/>
      <c r="E60" s="92"/>
      <c r="F60" s="92"/>
      <c r="G60" s="92"/>
      <c r="H60" s="92"/>
      <c r="I60" s="92"/>
    </row>
    <row r="61" spans="1:10" s="88" customFormat="1" ht="27" customHeight="1" x14ac:dyDescent="0.2">
      <c r="A61" s="597">
        <v>9</v>
      </c>
      <c r="B61" s="600" t="s">
        <v>78</v>
      </c>
      <c r="C61" s="609">
        <v>1449.79</v>
      </c>
      <c r="D61" s="13" t="s">
        <v>79</v>
      </c>
      <c r="E61" s="14" t="s">
        <v>10</v>
      </c>
      <c r="F61" s="15" t="s">
        <v>11</v>
      </c>
      <c r="G61" s="14" t="s">
        <v>80</v>
      </c>
      <c r="H61" s="16" t="s">
        <v>81</v>
      </c>
      <c r="I61" s="15" t="s">
        <v>82</v>
      </c>
      <c r="J61" s="612">
        <v>38705</v>
      </c>
    </row>
    <row r="62" spans="1:10" s="88" customFormat="1" ht="27" customHeight="1" x14ac:dyDescent="0.2">
      <c r="A62" s="598"/>
      <c r="B62" s="601"/>
      <c r="C62" s="610"/>
      <c r="D62" s="25" t="s">
        <v>83</v>
      </c>
      <c r="E62" s="36" t="s">
        <v>16</v>
      </c>
      <c r="F62" s="53" t="s">
        <v>11</v>
      </c>
      <c r="G62" s="36" t="s">
        <v>84</v>
      </c>
      <c r="H62" s="26" t="s">
        <v>85</v>
      </c>
      <c r="I62" s="53" t="s">
        <v>86</v>
      </c>
      <c r="J62" s="613"/>
    </row>
    <row r="63" spans="1:10" s="88" customFormat="1" ht="27" customHeight="1" x14ac:dyDescent="0.2">
      <c r="A63" s="598"/>
      <c r="B63" s="601"/>
      <c r="C63" s="610"/>
      <c r="D63" s="25" t="s">
        <v>87</v>
      </c>
      <c r="E63" s="36" t="s">
        <v>21</v>
      </c>
      <c r="F63" s="53" t="s">
        <v>11</v>
      </c>
      <c r="G63" s="36" t="s">
        <v>88</v>
      </c>
      <c r="H63" s="26" t="s">
        <v>89</v>
      </c>
      <c r="I63" s="53" t="s">
        <v>90</v>
      </c>
      <c r="J63" s="613"/>
    </row>
    <row r="64" spans="1:10" s="88" customFormat="1" ht="27" customHeight="1" x14ac:dyDescent="0.2">
      <c r="A64" s="598"/>
      <c r="B64" s="601"/>
      <c r="C64" s="610"/>
      <c r="D64" s="25" t="s">
        <v>91</v>
      </c>
      <c r="E64" s="36" t="s">
        <v>26</v>
      </c>
      <c r="F64" s="53" t="s">
        <v>11</v>
      </c>
      <c r="G64" s="36" t="s">
        <v>92</v>
      </c>
      <c r="H64" s="26" t="s">
        <v>93</v>
      </c>
      <c r="I64" s="53" t="s">
        <v>94</v>
      </c>
      <c r="J64" s="613"/>
    </row>
    <row r="65" spans="1:10" s="88" customFormat="1" ht="27" customHeight="1" x14ac:dyDescent="0.2">
      <c r="A65" s="598"/>
      <c r="B65" s="601"/>
      <c r="C65" s="615"/>
      <c r="D65" s="25" t="s">
        <v>98</v>
      </c>
      <c r="E65" s="36" t="s">
        <v>54</v>
      </c>
      <c r="F65" s="53" t="s">
        <v>11</v>
      </c>
      <c r="G65" s="36" t="s">
        <v>99</v>
      </c>
      <c r="H65" s="26" t="s">
        <v>100</v>
      </c>
      <c r="I65" s="53" t="s">
        <v>766</v>
      </c>
      <c r="J65" s="613"/>
    </row>
    <row r="66" spans="1:10" s="88" customFormat="1" ht="27" customHeight="1" thickBot="1" x14ac:dyDescent="0.25">
      <c r="A66" s="599"/>
      <c r="B66" s="602"/>
      <c r="C66" s="207">
        <v>42.94</v>
      </c>
      <c r="D66" s="37" t="s">
        <v>95</v>
      </c>
      <c r="E66" s="46" t="s">
        <v>36</v>
      </c>
      <c r="F66" s="90" t="s">
        <v>96</v>
      </c>
      <c r="G66" s="46" t="s">
        <v>97</v>
      </c>
      <c r="H66" s="30">
        <v>506021292811</v>
      </c>
      <c r="I66" s="90"/>
      <c r="J66" s="614"/>
    </row>
    <row r="67" spans="1:10" s="88" customFormat="1" ht="27" customHeight="1" thickBot="1" x14ac:dyDescent="0.25">
      <c r="A67" s="92"/>
      <c r="B67" s="92"/>
      <c r="C67" s="211"/>
      <c r="D67" s="92"/>
      <c r="E67" s="92"/>
      <c r="F67" s="92"/>
      <c r="G67" s="92"/>
      <c r="H67" s="92"/>
      <c r="I67" s="92"/>
    </row>
    <row r="68" spans="1:10" s="88" customFormat="1" ht="27" customHeight="1" x14ac:dyDescent="0.2">
      <c r="A68" s="597">
        <v>10</v>
      </c>
      <c r="B68" s="600" t="s">
        <v>767</v>
      </c>
      <c r="C68" s="619">
        <v>1449.79</v>
      </c>
      <c r="D68" s="38" t="s">
        <v>342</v>
      </c>
      <c r="E68" s="39" t="s">
        <v>10</v>
      </c>
      <c r="F68" s="93" t="s">
        <v>11</v>
      </c>
      <c r="G68" s="39" t="s">
        <v>80</v>
      </c>
      <c r="H68" s="40" t="s">
        <v>343</v>
      </c>
      <c r="I68" s="59" t="s">
        <v>82</v>
      </c>
      <c r="J68" s="612">
        <v>39307</v>
      </c>
    </row>
    <row r="69" spans="1:10" s="88" customFormat="1" ht="27" customHeight="1" x14ac:dyDescent="0.2">
      <c r="A69" s="598"/>
      <c r="B69" s="601"/>
      <c r="C69" s="620"/>
      <c r="D69" s="41" t="s">
        <v>344</v>
      </c>
      <c r="E69" s="43" t="s">
        <v>16</v>
      </c>
      <c r="F69" s="94" t="s">
        <v>11</v>
      </c>
      <c r="G69" s="43" t="s">
        <v>84</v>
      </c>
      <c r="H69" s="42" t="s">
        <v>345</v>
      </c>
      <c r="I69" s="95" t="s">
        <v>198</v>
      </c>
      <c r="J69" s="613"/>
    </row>
    <row r="70" spans="1:10" s="88" customFormat="1" ht="27" customHeight="1" x14ac:dyDescent="0.2">
      <c r="A70" s="598"/>
      <c r="B70" s="601"/>
      <c r="C70" s="620"/>
      <c r="D70" s="41" t="s">
        <v>346</v>
      </c>
      <c r="E70" s="43" t="s">
        <v>21</v>
      </c>
      <c r="F70" s="94" t="s">
        <v>11</v>
      </c>
      <c r="G70" s="43" t="s">
        <v>88</v>
      </c>
      <c r="H70" s="42" t="s">
        <v>347</v>
      </c>
      <c r="I70" s="95" t="s">
        <v>90</v>
      </c>
      <c r="J70" s="613"/>
    </row>
    <row r="71" spans="1:10" s="88" customFormat="1" ht="27" customHeight="1" thickBot="1" x14ac:dyDescent="0.25">
      <c r="A71" s="598"/>
      <c r="B71" s="601"/>
      <c r="C71" s="620"/>
      <c r="D71" s="41" t="s">
        <v>348</v>
      </c>
      <c r="E71" s="43" t="s">
        <v>26</v>
      </c>
      <c r="F71" s="94" t="s">
        <v>11</v>
      </c>
      <c r="G71" s="43" t="s">
        <v>214</v>
      </c>
      <c r="H71" s="42" t="s">
        <v>349</v>
      </c>
      <c r="I71" s="95" t="s">
        <v>94</v>
      </c>
      <c r="J71" s="613"/>
    </row>
    <row r="72" spans="1:10" s="88" customFormat="1" ht="27" customHeight="1" x14ac:dyDescent="0.2">
      <c r="A72" s="598"/>
      <c r="B72" s="601"/>
      <c r="C72" s="212">
        <v>42.94</v>
      </c>
      <c r="D72" s="41" t="s">
        <v>350</v>
      </c>
      <c r="E72" s="43" t="s">
        <v>36</v>
      </c>
      <c r="F72" s="94" t="s">
        <v>96</v>
      </c>
      <c r="G72" s="43" t="s">
        <v>97</v>
      </c>
      <c r="H72" s="42">
        <v>506021290469</v>
      </c>
      <c r="I72" s="95" t="s">
        <v>768</v>
      </c>
      <c r="J72" s="613"/>
    </row>
    <row r="73" spans="1:10" s="88" customFormat="1" ht="27" customHeight="1" thickBot="1" x14ac:dyDescent="0.25">
      <c r="A73" s="599"/>
      <c r="B73" s="602"/>
      <c r="C73" s="213"/>
      <c r="D73" s="44" t="s">
        <v>351</v>
      </c>
      <c r="E73" s="96" t="s">
        <v>54</v>
      </c>
      <c r="F73" s="97" t="s">
        <v>11</v>
      </c>
      <c r="G73" s="96" t="s">
        <v>99</v>
      </c>
      <c r="H73" s="45" t="s">
        <v>352</v>
      </c>
      <c r="I73" s="98" t="s">
        <v>769</v>
      </c>
      <c r="J73" s="614"/>
    </row>
    <row r="74" spans="1:10" s="88" customFormat="1" ht="27" customHeight="1" thickBot="1" x14ac:dyDescent="0.25">
      <c r="C74" s="208"/>
    </row>
    <row r="75" spans="1:10" s="88" customFormat="1" ht="27" customHeight="1" x14ac:dyDescent="0.2">
      <c r="A75" s="632">
        <v>11</v>
      </c>
      <c r="B75" s="600" t="s">
        <v>778</v>
      </c>
      <c r="C75" s="635">
        <f>1660.44-314.22</f>
        <v>1346.22</v>
      </c>
      <c r="D75" s="13" t="s">
        <v>779</v>
      </c>
      <c r="E75" s="14" t="s">
        <v>10</v>
      </c>
      <c r="F75" s="15" t="s">
        <v>11</v>
      </c>
      <c r="G75" s="14" t="s">
        <v>770</v>
      </c>
      <c r="H75" s="16" t="s">
        <v>780</v>
      </c>
      <c r="I75" s="52" t="s">
        <v>771</v>
      </c>
      <c r="J75" s="638">
        <v>38860</v>
      </c>
    </row>
    <row r="76" spans="1:10" s="88" customFormat="1" ht="27" customHeight="1" x14ac:dyDescent="0.2">
      <c r="A76" s="633"/>
      <c r="B76" s="601"/>
      <c r="C76" s="636"/>
      <c r="D76" s="25" t="s">
        <v>781</v>
      </c>
      <c r="E76" s="36" t="s">
        <v>16</v>
      </c>
      <c r="F76" s="53" t="s">
        <v>11</v>
      </c>
      <c r="G76" s="36" t="s">
        <v>772</v>
      </c>
      <c r="H76" s="26" t="s">
        <v>782</v>
      </c>
      <c r="I76" s="57" t="s">
        <v>783</v>
      </c>
      <c r="J76" s="639"/>
    </row>
    <row r="77" spans="1:10" s="88" customFormat="1" ht="27" customHeight="1" x14ac:dyDescent="0.2">
      <c r="A77" s="633"/>
      <c r="B77" s="601"/>
      <c r="C77" s="636"/>
      <c r="D77" s="25" t="s">
        <v>784</v>
      </c>
      <c r="E77" s="36" t="s">
        <v>21</v>
      </c>
      <c r="F77" s="53" t="s">
        <v>11</v>
      </c>
      <c r="G77" s="36" t="s">
        <v>773</v>
      </c>
      <c r="H77" s="26" t="s">
        <v>785</v>
      </c>
      <c r="I77" s="57" t="s">
        <v>90</v>
      </c>
      <c r="J77" s="639"/>
    </row>
    <row r="78" spans="1:10" s="88" customFormat="1" ht="27" customHeight="1" x14ac:dyDescent="0.2">
      <c r="A78" s="633"/>
      <c r="B78" s="601"/>
      <c r="C78" s="636"/>
      <c r="D78" s="25" t="s">
        <v>786</v>
      </c>
      <c r="E78" s="36" t="s">
        <v>26</v>
      </c>
      <c r="F78" s="53" t="s">
        <v>11</v>
      </c>
      <c r="G78" s="36" t="s">
        <v>774</v>
      </c>
      <c r="H78" s="26" t="s">
        <v>787</v>
      </c>
      <c r="I78" s="57" t="s">
        <v>94</v>
      </c>
      <c r="J78" s="639"/>
    </row>
    <row r="79" spans="1:10" s="88" customFormat="1" ht="27" customHeight="1" thickBot="1" x14ac:dyDescent="0.25">
      <c r="A79" s="634"/>
      <c r="B79" s="602"/>
      <c r="C79" s="637"/>
      <c r="D79" s="12" t="s">
        <v>788</v>
      </c>
      <c r="E79" s="33" t="s">
        <v>36</v>
      </c>
      <c r="F79" s="34" t="s">
        <v>775</v>
      </c>
      <c r="G79" s="33" t="s">
        <v>776</v>
      </c>
      <c r="H79" s="27" t="s">
        <v>789</v>
      </c>
      <c r="I79" s="35" t="s">
        <v>777</v>
      </c>
      <c r="J79" s="640"/>
    </row>
    <row r="80" spans="1:10" s="88" customFormat="1" ht="27" customHeight="1" thickBot="1" x14ac:dyDescent="0.25">
      <c r="C80" s="208"/>
    </row>
    <row r="81" spans="1:10" s="88" customFormat="1" ht="27" customHeight="1" x14ac:dyDescent="0.2">
      <c r="A81" s="597">
        <v>12</v>
      </c>
      <c r="B81" s="641" t="s">
        <v>44</v>
      </c>
      <c r="C81" s="609">
        <v>2130.0500000000002</v>
      </c>
      <c r="D81" s="644" t="s">
        <v>442</v>
      </c>
      <c r="E81" s="647" t="s">
        <v>636</v>
      </c>
      <c r="F81" s="650" t="s">
        <v>443</v>
      </c>
      <c r="G81" s="597" t="s">
        <v>444</v>
      </c>
      <c r="H81" s="626">
        <v>67113945</v>
      </c>
      <c r="I81" s="629" t="s">
        <v>790</v>
      </c>
      <c r="J81" s="612">
        <v>37783</v>
      </c>
    </row>
    <row r="82" spans="1:10" s="88" customFormat="1" ht="27" customHeight="1" x14ac:dyDescent="0.2">
      <c r="A82" s="598"/>
      <c r="B82" s="642"/>
      <c r="C82" s="610"/>
      <c r="D82" s="645"/>
      <c r="E82" s="648"/>
      <c r="F82" s="651"/>
      <c r="G82" s="598"/>
      <c r="H82" s="627"/>
      <c r="I82" s="630"/>
      <c r="J82" s="613"/>
    </row>
    <row r="83" spans="1:10" s="88" customFormat="1" ht="27" customHeight="1" thickBot="1" x14ac:dyDescent="0.25">
      <c r="A83" s="599"/>
      <c r="B83" s="643"/>
      <c r="C83" s="611"/>
      <c r="D83" s="646"/>
      <c r="E83" s="649"/>
      <c r="F83" s="652"/>
      <c r="G83" s="599"/>
      <c r="H83" s="628"/>
      <c r="I83" s="631"/>
      <c r="J83" s="614"/>
    </row>
    <row r="84" spans="1:10" s="88" customFormat="1" ht="27" customHeight="1" thickBot="1" x14ac:dyDescent="0.25">
      <c r="C84" s="208"/>
    </row>
    <row r="85" spans="1:10" s="88" customFormat="1" ht="27" customHeight="1" x14ac:dyDescent="0.2">
      <c r="A85" s="597">
        <v>13</v>
      </c>
      <c r="B85" s="600" t="s">
        <v>791</v>
      </c>
      <c r="C85" s="609">
        <v>1406</v>
      </c>
      <c r="D85" s="13" t="s">
        <v>792</v>
      </c>
      <c r="E85" s="14" t="s">
        <v>10</v>
      </c>
      <c r="F85" s="15" t="s">
        <v>104</v>
      </c>
      <c r="G85" s="28" t="s">
        <v>105</v>
      </c>
      <c r="H85" s="29" t="s">
        <v>793</v>
      </c>
      <c r="I85" s="59" t="s">
        <v>794</v>
      </c>
      <c r="J85" s="612">
        <v>38495</v>
      </c>
    </row>
    <row r="86" spans="1:10" s="88" customFormat="1" ht="27" customHeight="1" x14ac:dyDescent="0.2">
      <c r="A86" s="598"/>
      <c r="B86" s="601"/>
      <c r="C86" s="610"/>
      <c r="D86" s="25" t="s">
        <v>795</v>
      </c>
      <c r="E86" s="36" t="s">
        <v>16</v>
      </c>
      <c r="F86" s="53" t="s">
        <v>104</v>
      </c>
      <c r="G86" s="36" t="s">
        <v>106</v>
      </c>
      <c r="H86" s="26" t="s">
        <v>796</v>
      </c>
      <c r="I86" s="57" t="s">
        <v>107</v>
      </c>
      <c r="J86" s="624"/>
    </row>
    <row r="87" spans="1:10" s="88" customFormat="1" ht="27" customHeight="1" x14ac:dyDescent="0.2">
      <c r="A87" s="598"/>
      <c r="B87" s="601"/>
      <c r="C87" s="610"/>
      <c r="D87" s="25" t="s">
        <v>797</v>
      </c>
      <c r="E87" s="36" t="s">
        <v>21</v>
      </c>
      <c r="F87" s="53" t="s">
        <v>104</v>
      </c>
      <c r="G87" s="36" t="s">
        <v>139</v>
      </c>
      <c r="H87" s="26" t="s">
        <v>798</v>
      </c>
      <c r="I87" s="57" t="s">
        <v>42</v>
      </c>
      <c r="J87" s="624"/>
    </row>
    <row r="88" spans="1:10" s="88" customFormat="1" ht="27" customHeight="1" thickBot="1" x14ac:dyDescent="0.25">
      <c r="A88" s="599"/>
      <c r="B88" s="602"/>
      <c r="C88" s="611"/>
      <c r="D88" s="12" t="s">
        <v>799</v>
      </c>
      <c r="E88" s="46" t="s">
        <v>26</v>
      </c>
      <c r="F88" s="34" t="s">
        <v>104</v>
      </c>
      <c r="G88" s="46" t="s">
        <v>192</v>
      </c>
      <c r="H88" s="30" t="s">
        <v>800</v>
      </c>
      <c r="I88" s="35" t="s">
        <v>110</v>
      </c>
      <c r="J88" s="625"/>
    </row>
    <row r="89" spans="1:10" s="88" customFormat="1" ht="27" customHeight="1" thickBot="1" x14ac:dyDescent="0.25">
      <c r="C89" s="208"/>
    </row>
    <row r="90" spans="1:10" s="88" customFormat="1" ht="27" customHeight="1" x14ac:dyDescent="0.2">
      <c r="A90" s="597">
        <v>14</v>
      </c>
      <c r="B90" s="600" t="s">
        <v>801</v>
      </c>
      <c r="C90" s="609">
        <v>1406</v>
      </c>
      <c r="D90" s="13" t="s">
        <v>802</v>
      </c>
      <c r="E90" s="14" t="s">
        <v>10</v>
      </c>
      <c r="F90" s="15" t="s">
        <v>104</v>
      </c>
      <c r="G90" s="14" t="s">
        <v>803</v>
      </c>
      <c r="H90" s="16" t="s">
        <v>804</v>
      </c>
      <c r="I90" s="59" t="s">
        <v>805</v>
      </c>
      <c r="J90" s="612">
        <v>38495</v>
      </c>
    </row>
    <row r="91" spans="1:10" s="88" customFormat="1" ht="27" customHeight="1" x14ac:dyDescent="0.2">
      <c r="A91" s="598"/>
      <c r="B91" s="601"/>
      <c r="C91" s="610"/>
      <c r="D91" s="25" t="s">
        <v>806</v>
      </c>
      <c r="E91" s="36" t="s">
        <v>16</v>
      </c>
      <c r="F91" s="53" t="s">
        <v>104</v>
      </c>
      <c r="G91" s="36" t="s">
        <v>807</v>
      </c>
      <c r="H91" s="26" t="s">
        <v>808</v>
      </c>
      <c r="I91" s="57" t="s">
        <v>809</v>
      </c>
      <c r="J91" s="613"/>
    </row>
    <row r="92" spans="1:10" s="88" customFormat="1" ht="27" customHeight="1" x14ac:dyDescent="0.2">
      <c r="A92" s="598"/>
      <c r="B92" s="601"/>
      <c r="C92" s="610"/>
      <c r="D92" s="25" t="s">
        <v>810</v>
      </c>
      <c r="E92" s="36" t="s">
        <v>21</v>
      </c>
      <c r="F92" s="53" t="s">
        <v>104</v>
      </c>
      <c r="G92" s="36" t="s">
        <v>88</v>
      </c>
      <c r="H92" s="26" t="s">
        <v>811</v>
      </c>
      <c r="I92" s="57" t="s">
        <v>42</v>
      </c>
      <c r="J92" s="613"/>
    </row>
    <row r="93" spans="1:10" s="88" customFormat="1" ht="27" customHeight="1" x14ac:dyDescent="0.2">
      <c r="A93" s="598"/>
      <c r="B93" s="601"/>
      <c r="C93" s="610"/>
      <c r="D93" s="25" t="s">
        <v>812</v>
      </c>
      <c r="E93" s="36" t="s">
        <v>26</v>
      </c>
      <c r="F93" s="53" t="s">
        <v>104</v>
      </c>
      <c r="G93" s="36" t="s">
        <v>316</v>
      </c>
      <c r="H93" s="26" t="s">
        <v>813</v>
      </c>
      <c r="I93" s="57" t="s">
        <v>110</v>
      </c>
      <c r="J93" s="613"/>
    </row>
    <row r="94" spans="1:10" s="88" customFormat="1" ht="27" customHeight="1" thickBot="1" x14ac:dyDescent="0.25">
      <c r="A94" s="599"/>
      <c r="B94" s="602"/>
      <c r="C94" s="611"/>
      <c r="D94" s="12" t="s">
        <v>814</v>
      </c>
      <c r="E94" s="33" t="s">
        <v>36</v>
      </c>
      <c r="F94" s="34" t="s">
        <v>705</v>
      </c>
      <c r="G94" s="33" t="s">
        <v>815</v>
      </c>
      <c r="H94" s="27">
        <v>514200196</v>
      </c>
      <c r="I94" s="35" t="s">
        <v>816</v>
      </c>
      <c r="J94" s="614"/>
    </row>
    <row r="95" spans="1:10" s="88" customFormat="1" ht="27" customHeight="1" thickBot="1" x14ac:dyDescent="0.25">
      <c r="C95" s="208"/>
    </row>
    <row r="96" spans="1:10" s="88" customFormat="1" ht="27" customHeight="1" x14ac:dyDescent="0.2">
      <c r="A96" s="597">
        <v>15</v>
      </c>
      <c r="B96" s="600" t="s">
        <v>132</v>
      </c>
      <c r="C96" s="609">
        <v>1406</v>
      </c>
      <c r="D96" s="13" t="s">
        <v>133</v>
      </c>
      <c r="E96" s="14" t="s">
        <v>10</v>
      </c>
      <c r="F96" s="15" t="s">
        <v>104</v>
      </c>
      <c r="G96" s="14" t="s">
        <v>105</v>
      </c>
      <c r="H96" s="16" t="s">
        <v>134</v>
      </c>
      <c r="I96" s="59" t="s">
        <v>135</v>
      </c>
      <c r="J96" s="612">
        <v>38495</v>
      </c>
    </row>
    <row r="97" spans="1:10" s="88" customFormat="1" ht="27" customHeight="1" x14ac:dyDescent="0.2">
      <c r="A97" s="598"/>
      <c r="B97" s="601"/>
      <c r="C97" s="610"/>
      <c r="D97" s="25" t="s">
        <v>136</v>
      </c>
      <c r="E97" s="36" t="s">
        <v>16</v>
      </c>
      <c r="F97" s="53" t="s">
        <v>104</v>
      </c>
      <c r="G97" s="36" t="s">
        <v>106</v>
      </c>
      <c r="H97" s="26" t="s">
        <v>137</v>
      </c>
      <c r="I97" s="57" t="s">
        <v>107</v>
      </c>
      <c r="J97" s="613"/>
    </row>
    <row r="98" spans="1:10" s="88" customFormat="1" ht="27" customHeight="1" x14ac:dyDescent="0.2">
      <c r="A98" s="598"/>
      <c r="B98" s="601"/>
      <c r="C98" s="610"/>
      <c r="D98" s="25" t="s">
        <v>138</v>
      </c>
      <c r="E98" s="36" t="s">
        <v>21</v>
      </c>
      <c r="F98" s="53" t="s">
        <v>104</v>
      </c>
      <c r="G98" s="36" t="s">
        <v>139</v>
      </c>
      <c r="H98" s="26" t="s">
        <v>140</v>
      </c>
      <c r="I98" s="57" t="s">
        <v>42</v>
      </c>
      <c r="J98" s="613"/>
    </row>
    <row r="99" spans="1:10" s="88" customFormat="1" ht="27" customHeight="1" x14ac:dyDescent="0.2">
      <c r="A99" s="598"/>
      <c r="B99" s="601"/>
      <c r="C99" s="610"/>
      <c r="D99" s="25" t="s">
        <v>141</v>
      </c>
      <c r="E99" s="36" t="s">
        <v>26</v>
      </c>
      <c r="F99" s="53" t="s">
        <v>104</v>
      </c>
      <c r="G99" s="36" t="s">
        <v>109</v>
      </c>
      <c r="H99" s="26" t="s">
        <v>142</v>
      </c>
      <c r="I99" s="57" t="s">
        <v>110</v>
      </c>
      <c r="J99" s="613"/>
    </row>
    <row r="100" spans="1:10" s="88" customFormat="1" ht="27" customHeight="1" thickBot="1" x14ac:dyDescent="0.25">
      <c r="A100" s="598"/>
      <c r="B100" s="601"/>
      <c r="C100" s="611"/>
      <c r="D100" s="25" t="s">
        <v>143</v>
      </c>
      <c r="E100" s="36" t="s">
        <v>31</v>
      </c>
      <c r="F100" s="53" t="s">
        <v>104</v>
      </c>
      <c r="G100" s="36" t="s">
        <v>108</v>
      </c>
      <c r="H100" s="26" t="s">
        <v>144</v>
      </c>
      <c r="I100" s="57" t="s">
        <v>112</v>
      </c>
      <c r="J100" s="613"/>
    </row>
    <row r="101" spans="1:10" s="88" customFormat="1" ht="27" customHeight="1" thickBot="1" x14ac:dyDescent="0.25">
      <c r="A101" s="599"/>
      <c r="B101" s="602"/>
      <c r="C101" s="207">
        <v>0</v>
      </c>
      <c r="D101" s="12" t="s">
        <v>145</v>
      </c>
      <c r="E101" s="33" t="s">
        <v>36</v>
      </c>
      <c r="F101" s="34" t="s">
        <v>705</v>
      </c>
      <c r="G101" s="33" t="s">
        <v>113</v>
      </c>
      <c r="H101" s="27" t="s">
        <v>146</v>
      </c>
      <c r="I101" s="35" t="s">
        <v>147</v>
      </c>
      <c r="J101" s="614"/>
    </row>
    <row r="102" spans="1:10" s="88" customFormat="1" ht="27" customHeight="1" thickBot="1" x14ac:dyDescent="0.25">
      <c r="C102" s="208"/>
    </row>
    <row r="103" spans="1:10" s="88" customFormat="1" ht="27" customHeight="1" x14ac:dyDescent="0.2">
      <c r="A103" s="597">
        <v>16</v>
      </c>
      <c r="B103" s="600" t="s">
        <v>102</v>
      </c>
      <c r="C103" s="653">
        <v>1406</v>
      </c>
      <c r="D103" s="13" t="s">
        <v>103</v>
      </c>
      <c r="E103" s="47" t="s">
        <v>10</v>
      </c>
      <c r="F103" s="15" t="s">
        <v>104</v>
      </c>
      <c r="G103" s="47" t="s">
        <v>105</v>
      </c>
      <c r="H103" s="48" t="s">
        <v>817</v>
      </c>
      <c r="I103" s="59" t="s">
        <v>818</v>
      </c>
      <c r="J103" s="612">
        <v>38495</v>
      </c>
    </row>
    <row r="104" spans="1:10" s="88" customFormat="1" ht="27" customHeight="1" x14ac:dyDescent="0.2">
      <c r="A104" s="598"/>
      <c r="B104" s="601"/>
      <c r="C104" s="654"/>
      <c r="D104" s="25" t="s">
        <v>819</v>
      </c>
      <c r="E104" s="50" t="s">
        <v>16</v>
      </c>
      <c r="F104" s="53" t="s">
        <v>104</v>
      </c>
      <c r="G104" s="50" t="s">
        <v>820</v>
      </c>
      <c r="H104" s="49" t="s">
        <v>821</v>
      </c>
      <c r="I104" s="57" t="s">
        <v>463</v>
      </c>
      <c r="J104" s="613"/>
    </row>
    <row r="105" spans="1:10" s="88" customFormat="1" ht="27" customHeight="1" x14ac:dyDescent="0.2">
      <c r="A105" s="598"/>
      <c r="B105" s="601"/>
      <c r="C105" s="654"/>
      <c r="D105" s="25" t="s">
        <v>822</v>
      </c>
      <c r="E105" s="50" t="s">
        <v>21</v>
      </c>
      <c r="F105" s="53" t="s">
        <v>104</v>
      </c>
      <c r="G105" s="50" t="s">
        <v>88</v>
      </c>
      <c r="H105" s="49" t="s">
        <v>823</v>
      </c>
      <c r="I105" s="57" t="s">
        <v>42</v>
      </c>
      <c r="J105" s="613"/>
    </row>
    <row r="106" spans="1:10" s="88" customFormat="1" ht="27" customHeight="1" x14ac:dyDescent="0.2">
      <c r="A106" s="598"/>
      <c r="B106" s="601"/>
      <c r="C106" s="654"/>
      <c r="D106" s="25" t="s">
        <v>824</v>
      </c>
      <c r="E106" s="50" t="s">
        <v>26</v>
      </c>
      <c r="F106" s="53" t="s">
        <v>104</v>
      </c>
      <c r="G106" s="50" t="s">
        <v>109</v>
      </c>
      <c r="H106" s="49" t="s">
        <v>825</v>
      </c>
      <c r="I106" s="57" t="s">
        <v>110</v>
      </c>
      <c r="J106" s="613"/>
    </row>
    <row r="107" spans="1:10" s="88" customFormat="1" ht="27" customHeight="1" x14ac:dyDescent="0.2">
      <c r="A107" s="598"/>
      <c r="B107" s="601"/>
      <c r="C107" s="655"/>
      <c r="D107" s="25" t="s">
        <v>826</v>
      </c>
      <c r="E107" s="50" t="s">
        <v>31</v>
      </c>
      <c r="F107" s="53" t="s">
        <v>104</v>
      </c>
      <c r="G107" s="50" t="s">
        <v>108</v>
      </c>
      <c r="H107" s="49" t="s">
        <v>111</v>
      </c>
      <c r="I107" s="57" t="s">
        <v>112</v>
      </c>
      <c r="J107" s="613"/>
    </row>
    <row r="108" spans="1:10" s="88" customFormat="1" ht="27" customHeight="1" thickBot="1" x14ac:dyDescent="0.25">
      <c r="A108" s="599"/>
      <c r="B108" s="602"/>
      <c r="C108" s="214">
        <v>0</v>
      </c>
      <c r="D108" s="12" t="s">
        <v>827</v>
      </c>
      <c r="E108" s="99" t="s">
        <v>36</v>
      </c>
      <c r="F108" s="34" t="s">
        <v>474</v>
      </c>
      <c r="G108" s="99" t="s">
        <v>828</v>
      </c>
      <c r="H108" s="51" t="s">
        <v>195</v>
      </c>
      <c r="I108" s="35" t="s">
        <v>315</v>
      </c>
      <c r="J108" s="614"/>
    </row>
    <row r="109" spans="1:10" s="88" customFormat="1" ht="27" customHeight="1" thickBot="1" x14ac:dyDescent="0.25">
      <c r="C109" s="208"/>
    </row>
    <row r="110" spans="1:10" s="88" customFormat="1" ht="27" customHeight="1" x14ac:dyDescent="0.2">
      <c r="A110" s="656">
        <v>17</v>
      </c>
      <c r="B110" s="600" t="s">
        <v>829</v>
      </c>
      <c r="C110" s="603">
        <v>1899.95</v>
      </c>
      <c r="D110" s="13" t="s">
        <v>830</v>
      </c>
      <c r="E110" s="14" t="s">
        <v>10</v>
      </c>
      <c r="F110" s="15" t="s">
        <v>11</v>
      </c>
      <c r="G110" s="14" t="s">
        <v>831</v>
      </c>
      <c r="H110" s="16" t="s">
        <v>832</v>
      </c>
      <c r="I110" s="59" t="s">
        <v>181</v>
      </c>
      <c r="J110" s="606">
        <v>38495</v>
      </c>
    </row>
    <row r="111" spans="1:10" s="88" customFormat="1" ht="27" customHeight="1" x14ac:dyDescent="0.2">
      <c r="A111" s="657"/>
      <c r="B111" s="601"/>
      <c r="C111" s="604"/>
      <c r="D111" s="25" t="s">
        <v>833</v>
      </c>
      <c r="E111" s="36" t="s">
        <v>16</v>
      </c>
      <c r="F111" s="53" t="s">
        <v>11</v>
      </c>
      <c r="G111" s="36" t="s">
        <v>108</v>
      </c>
      <c r="H111" s="26" t="s">
        <v>834</v>
      </c>
      <c r="I111" s="57" t="s">
        <v>183</v>
      </c>
      <c r="J111" s="607"/>
    </row>
    <row r="112" spans="1:10" s="88" customFormat="1" ht="27" customHeight="1" x14ac:dyDescent="0.2">
      <c r="A112" s="657"/>
      <c r="B112" s="601"/>
      <c r="C112" s="604"/>
      <c r="D112" s="25" t="s">
        <v>835</v>
      </c>
      <c r="E112" s="36" t="s">
        <v>21</v>
      </c>
      <c r="F112" s="53" t="s">
        <v>11</v>
      </c>
      <c r="G112" s="36" t="s">
        <v>41</v>
      </c>
      <c r="H112" s="26" t="s">
        <v>836</v>
      </c>
      <c r="I112" s="57" t="s">
        <v>42</v>
      </c>
      <c r="J112" s="607"/>
    </row>
    <row r="113" spans="1:10" s="88" customFormat="1" ht="27" customHeight="1" x14ac:dyDescent="0.2">
      <c r="A113" s="657"/>
      <c r="B113" s="601"/>
      <c r="C113" s="604"/>
      <c r="D113" s="25" t="s">
        <v>837</v>
      </c>
      <c r="E113" s="36" t="s">
        <v>26</v>
      </c>
      <c r="F113" s="53" t="s">
        <v>11</v>
      </c>
      <c r="G113" s="36" t="s">
        <v>43</v>
      </c>
      <c r="H113" s="26" t="s">
        <v>838</v>
      </c>
      <c r="I113" s="57" t="s">
        <v>186</v>
      </c>
      <c r="J113" s="607"/>
    </row>
    <row r="114" spans="1:10" s="88" customFormat="1" ht="27" customHeight="1" x14ac:dyDescent="0.2">
      <c r="A114" s="657"/>
      <c r="B114" s="601"/>
      <c r="C114" s="604"/>
      <c r="D114" s="25" t="s">
        <v>839</v>
      </c>
      <c r="E114" s="36" t="s">
        <v>31</v>
      </c>
      <c r="F114" s="53" t="s">
        <v>11</v>
      </c>
      <c r="G114" s="36" t="s">
        <v>71</v>
      </c>
      <c r="H114" s="26" t="s">
        <v>72</v>
      </c>
      <c r="I114" s="57" t="s">
        <v>34</v>
      </c>
      <c r="J114" s="607"/>
    </row>
    <row r="115" spans="1:10" s="88" customFormat="1" ht="27" customHeight="1" thickBot="1" x14ac:dyDescent="0.25">
      <c r="A115" s="658"/>
      <c r="B115" s="602"/>
      <c r="C115" s="215">
        <v>213.75</v>
      </c>
      <c r="D115" s="12" t="s">
        <v>840</v>
      </c>
      <c r="E115" s="33" t="s">
        <v>74</v>
      </c>
      <c r="F115" s="34" t="s">
        <v>37</v>
      </c>
      <c r="G115" s="33" t="s">
        <v>75</v>
      </c>
      <c r="H115" s="27" t="s">
        <v>76</v>
      </c>
      <c r="I115" s="35" t="s">
        <v>77</v>
      </c>
      <c r="J115" s="608"/>
    </row>
    <row r="116" spans="1:10" s="88" customFormat="1" ht="27" customHeight="1" thickBot="1" x14ac:dyDescent="0.25">
      <c r="C116" s="208"/>
    </row>
    <row r="117" spans="1:10" s="88" customFormat="1" ht="27" customHeight="1" x14ac:dyDescent="0.2">
      <c r="A117" s="597">
        <v>18</v>
      </c>
      <c r="B117" s="662" t="s">
        <v>854</v>
      </c>
      <c r="C117" s="603">
        <v>2098.41</v>
      </c>
      <c r="D117" s="665" t="s">
        <v>855</v>
      </c>
      <c r="E117" s="14" t="s">
        <v>10</v>
      </c>
      <c r="F117" s="668" t="s">
        <v>856</v>
      </c>
      <c r="G117" s="656" t="s">
        <v>857</v>
      </c>
      <c r="H117" s="659" t="s">
        <v>48</v>
      </c>
      <c r="I117" s="59" t="s">
        <v>435</v>
      </c>
      <c r="J117" s="606">
        <v>39357</v>
      </c>
    </row>
    <row r="118" spans="1:10" s="88" customFormat="1" ht="27" customHeight="1" x14ac:dyDescent="0.2">
      <c r="A118" s="598"/>
      <c r="B118" s="663"/>
      <c r="C118" s="604"/>
      <c r="D118" s="666"/>
      <c r="E118" s="36" t="s">
        <v>16</v>
      </c>
      <c r="F118" s="669"/>
      <c r="G118" s="657"/>
      <c r="H118" s="660"/>
      <c r="I118" s="57" t="s">
        <v>50</v>
      </c>
      <c r="J118" s="607"/>
    </row>
    <row r="119" spans="1:10" s="88" customFormat="1" ht="27" customHeight="1" x14ac:dyDescent="0.2">
      <c r="A119" s="598"/>
      <c r="B119" s="663"/>
      <c r="C119" s="604"/>
      <c r="D119" s="666"/>
      <c r="E119" s="36" t="s">
        <v>26</v>
      </c>
      <c r="F119" s="669"/>
      <c r="G119" s="657"/>
      <c r="H119" s="660"/>
      <c r="I119" s="57" t="s">
        <v>51</v>
      </c>
      <c r="J119" s="607"/>
    </row>
    <row r="120" spans="1:10" s="88" customFormat="1" ht="27" customHeight="1" x14ac:dyDescent="0.2">
      <c r="A120" s="598"/>
      <c r="B120" s="663"/>
      <c r="C120" s="604"/>
      <c r="D120" s="666"/>
      <c r="E120" s="36"/>
      <c r="F120" s="669"/>
      <c r="G120" s="657"/>
      <c r="H120" s="660"/>
      <c r="I120" s="57" t="s">
        <v>52</v>
      </c>
      <c r="J120" s="607"/>
    </row>
    <row r="121" spans="1:10" s="88" customFormat="1" ht="27" customHeight="1" thickBot="1" x14ac:dyDescent="0.25">
      <c r="A121" s="599"/>
      <c r="B121" s="664"/>
      <c r="C121" s="605"/>
      <c r="D121" s="667"/>
      <c r="E121" s="33" t="s">
        <v>21</v>
      </c>
      <c r="F121" s="670"/>
      <c r="G121" s="658"/>
      <c r="H121" s="661"/>
      <c r="I121" s="35" t="s">
        <v>53</v>
      </c>
      <c r="J121" s="608"/>
    </row>
    <row r="122" spans="1:10" s="88" customFormat="1" ht="27" customHeight="1" thickBot="1" x14ac:dyDescent="0.25">
      <c r="C122" s="208"/>
    </row>
    <row r="123" spans="1:10" s="88" customFormat="1" ht="27" customHeight="1" x14ac:dyDescent="0.2">
      <c r="A123" s="597">
        <v>19</v>
      </c>
      <c r="B123" s="641" t="s">
        <v>40</v>
      </c>
      <c r="C123" s="603">
        <v>1490</v>
      </c>
      <c r="D123" s="13" t="s">
        <v>9</v>
      </c>
      <c r="E123" s="14" t="s">
        <v>10</v>
      </c>
      <c r="F123" s="15" t="s">
        <v>11</v>
      </c>
      <c r="G123" s="14" t="s">
        <v>12</v>
      </c>
      <c r="H123" s="16" t="s">
        <v>13</v>
      </c>
      <c r="I123" s="59" t="s">
        <v>14</v>
      </c>
      <c r="J123" s="612">
        <v>39307</v>
      </c>
    </row>
    <row r="124" spans="1:10" s="88" customFormat="1" ht="27" customHeight="1" x14ac:dyDescent="0.2">
      <c r="A124" s="598"/>
      <c r="B124" s="642"/>
      <c r="C124" s="604"/>
      <c r="D124" s="25" t="s">
        <v>15</v>
      </c>
      <c r="E124" s="36" t="s">
        <v>16</v>
      </c>
      <c r="F124" s="53" t="s">
        <v>11</v>
      </c>
      <c r="G124" s="36" t="s">
        <v>17</v>
      </c>
      <c r="H124" s="26" t="s">
        <v>18</v>
      </c>
      <c r="I124" s="57" t="s">
        <v>19</v>
      </c>
      <c r="J124" s="613"/>
    </row>
    <row r="125" spans="1:10" s="88" customFormat="1" ht="27" customHeight="1" x14ac:dyDescent="0.2">
      <c r="A125" s="598"/>
      <c r="B125" s="642"/>
      <c r="C125" s="604"/>
      <c r="D125" s="25" t="s">
        <v>20</v>
      </c>
      <c r="E125" s="36" t="s">
        <v>21</v>
      </c>
      <c r="F125" s="53" t="s">
        <v>11</v>
      </c>
      <c r="G125" s="36" t="s">
        <v>22</v>
      </c>
      <c r="H125" s="26" t="s">
        <v>23</v>
      </c>
      <c r="I125" s="57" t="s">
        <v>24</v>
      </c>
      <c r="J125" s="613"/>
    </row>
    <row r="126" spans="1:10" s="88" customFormat="1" ht="27" customHeight="1" x14ac:dyDescent="0.2">
      <c r="A126" s="598"/>
      <c r="B126" s="642"/>
      <c r="C126" s="604"/>
      <c r="D126" s="25" t="s">
        <v>25</v>
      </c>
      <c r="E126" s="36" t="s">
        <v>26</v>
      </c>
      <c r="F126" s="53" t="s">
        <v>11</v>
      </c>
      <c r="G126" s="36" t="s">
        <v>27</v>
      </c>
      <c r="H126" s="26" t="s">
        <v>28</v>
      </c>
      <c r="I126" s="57" t="s">
        <v>29</v>
      </c>
      <c r="J126" s="613"/>
    </row>
    <row r="127" spans="1:10" s="88" customFormat="1" ht="27" customHeight="1" x14ac:dyDescent="0.2">
      <c r="A127" s="598"/>
      <c r="B127" s="642"/>
      <c r="C127" s="604"/>
      <c r="D127" s="25" t="s">
        <v>30</v>
      </c>
      <c r="E127" s="36" t="s">
        <v>31</v>
      </c>
      <c r="F127" s="53" t="s">
        <v>11</v>
      </c>
      <c r="G127" s="36" t="s">
        <v>32</v>
      </c>
      <c r="H127" s="26" t="s">
        <v>33</v>
      </c>
      <c r="I127" s="57" t="s">
        <v>34</v>
      </c>
      <c r="J127" s="613"/>
    </row>
    <row r="128" spans="1:10" s="88" customFormat="1" ht="27" customHeight="1" thickBot="1" x14ac:dyDescent="0.25">
      <c r="A128" s="599"/>
      <c r="B128" s="643"/>
      <c r="C128" s="215">
        <v>0</v>
      </c>
      <c r="D128" s="12" t="s">
        <v>35</v>
      </c>
      <c r="E128" s="33" t="s">
        <v>36</v>
      </c>
      <c r="F128" s="34" t="s">
        <v>244</v>
      </c>
      <c r="G128" s="33" t="s">
        <v>211</v>
      </c>
      <c r="H128" s="27">
        <v>417613106</v>
      </c>
      <c r="I128" s="35" t="s">
        <v>858</v>
      </c>
      <c r="J128" s="614"/>
    </row>
    <row r="129" spans="1:10" s="88" customFormat="1" ht="27" customHeight="1" thickBot="1" x14ac:dyDescent="0.25">
      <c r="C129" s="208"/>
    </row>
    <row r="130" spans="1:10" s="88" customFormat="1" ht="27" customHeight="1" x14ac:dyDescent="0.2">
      <c r="A130" s="597">
        <v>20</v>
      </c>
      <c r="B130" s="650" t="s">
        <v>859</v>
      </c>
      <c r="C130" s="603">
        <v>1490</v>
      </c>
      <c r="D130" s="13" t="s">
        <v>66</v>
      </c>
      <c r="E130" s="14" t="s">
        <v>10</v>
      </c>
      <c r="F130" s="15" t="s">
        <v>11</v>
      </c>
      <c r="G130" s="14" t="s">
        <v>12</v>
      </c>
      <c r="H130" s="16" t="s">
        <v>13</v>
      </c>
      <c r="I130" s="59" t="s">
        <v>14</v>
      </c>
      <c r="J130" s="616">
        <v>39307</v>
      </c>
    </row>
    <row r="131" spans="1:10" s="88" customFormat="1" ht="27" customHeight="1" x14ac:dyDescent="0.2">
      <c r="A131" s="598"/>
      <c r="B131" s="651"/>
      <c r="C131" s="604"/>
      <c r="D131" s="25" t="s">
        <v>67</v>
      </c>
      <c r="E131" s="36" t="s">
        <v>16</v>
      </c>
      <c r="F131" s="53" t="s">
        <v>11</v>
      </c>
      <c r="G131" s="36" t="s">
        <v>17</v>
      </c>
      <c r="H131" s="26" t="s">
        <v>18</v>
      </c>
      <c r="I131" s="57" t="s">
        <v>19</v>
      </c>
      <c r="J131" s="617"/>
    </row>
    <row r="132" spans="1:10" s="88" customFormat="1" ht="27" customHeight="1" x14ac:dyDescent="0.2">
      <c r="A132" s="598"/>
      <c r="B132" s="651"/>
      <c r="C132" s="604"/>
      <c r="D132" s="25" t="s">
        <v>68</v>
      </c>
      <c r="E132" s="36" t="s">
        <v>21</v>
      </c>
      <c r="F132" s="53" t="s">
        <v>11</v>
      </c>
      <c r="G132" s="36" t="s">
        <v>22</v>
      </c>
      <c r="H132" s="26" t="s">
        <v>23</v>
      </c>
      <c r="I132" s="57" t="s">
        <v>24</v>
      </c>
      <c r="J132" s="617"/>
    </row>
    <row r="133" spans="1:10" s="88" customFormat="1" ht="27" customHeight="1" x14ac:dyDescent="0.2">
      <c r="A133" s="598"/>
      <c r="B133" s="651"/>
      <c r="C133" s="604"/>
      <c r="D133" s="25" t="s">
        <v>69</v>
      </c>
      <c r="E133" s="36" t="s">
        <v>26</v>
      </c>
      <c r="F133" s="53" t="s">
        <v>11</v>
      </c>
      <c r="G133" s="36" t="s">
        <v>27</v>
      </c>
      <c r="H133" s="26" t="s">
        <v>28</v>
      </c>
      <c r="I133" s="57" t="s">
        <v>29</v>
      </c>
      <c r="J133" s="617"/>
    </row>
    <row r="134" spans="1:10" s="88" customFormat="1" ht="27" customHeight="1" x14ac:dyDescent="0.2">
      <c r="A134" s="598"/>
      <c r="B134" s="651"/>
      <c r="C134" s="604"/>
      <c r="D134" s="25" t="s">
        <v>70</v>
      </c>
      <c r="E134" s="36" t="s">
        <v>31</v>
      </c>
      <c r="F134" s="53" t="s">
        <v>11</v>
      </c>
      <c r="G134" s="36" t="s">
        <v>71</v>
      </c>
      <c r="H134" s="26" t="s">
        <v>72</v>
      </c>
      <c r="I134" s="57" t="s">
        <v>34</v>
      </c>
      <c r="J134" s="617"/>
    </row>
    <row r="135" spans="1:10" s="88" customFormat="1" ht="27" customHeight="1" thickBot="1" x14ac:dyDescent="0.25">
      <c r="A135" s="599"/>
      <c r="B135" s="652"/>
      <c r="C135" s="605"/>
      <c r="D135" s="12" t="s">
        <v>73</v>
      </c>
      <c r="E135" s="33" t="s">
        <v>74</v>
      </c>
      <c r="F135" s="34" t="s">
        <v>37</v>
      </c>
      <c r="G135" s="33" t="s">
        <v>75</v>
      </c>
      <c r="H135" s="27" t="s">
        <v>76</v>
      </c>
      <c r="I135" s="35" t="s">
        <v>77</v>
      </c>
      <c r="J135" s="618"/>
    </row>
    <row r="136" spans="1:10" s="88" customFormat="1" ht="27" customHeight="1" thickBot="1" x14ac:dyDescent="0.25">
      <c r="C136" s="208"/>
    </row>
    <row r="137" spans="1:10" s="88" customFormat="1" ht="27" customHeight="1" x14ac:dyDescent="0.2">
      <c r="A137" s="656">
        <v>21</v>
      </c>
      <c r="B137" s="600" t="s">
        <v>860</v>
      </c>
      <c r="C137" s="603">
        <v>1490</v>
      </c>
      <c r="D137" s="13" t="s">
        <v>861</v>
      </c>
      <c r="E137" s="14" t="s">
        <v>10</v>
      </c>
      <c r="F137" s="15" t="s">
        <v>104</v>
      </c>
      <c r="G137" s="14" t="s">
        <v>200</v>
      </c>
      <c r="H137" s="16" t="s">
        <v>862</v>
      </c>
      <c r="I137" s="59" t="s">
        <v>385</v>
      </c>
      <c r="J137" s="616">
        <v>39307</v>
      </c>
    </row>
    <row r="138" spans="1:10" s="88" customFormat="1" ht="27" customHeight="1" x14ac:dyDescent="0.2">
      <c r="A138" s="657"/>
      <c r="B138" s="601"/>
      <c r="C138" s="604"/>
      <c r="D138" s="25" t="s">
        <v>863</v>
      </c>
      <c r="E138" s="36" t="s">
        <v>16</v>
      </c>
      <c r="F138" s="53" t="s">
        <v>104</v>
      </c>
      <c r="G138" s="36" t="s">
        <v>203</v>
      </c>
      <c r="H138" s="26" t="s">
        <v>400</v>
      </c>
      <c r="I138" s="57" t="s">
        <v>252</v>
      </c>
      <c r="J138" s="617"/>
    </row>
    <row r="139" spans="1:10" s="88" customFormat="1" ht="27" customHeight="1" x14ac:dyDescent="0.2">
      <c r="A139" s="657"/>
      <c r="B139" s="601"/>
      <c r="C139" s="604"/>
      <c r="D139" s="25" t="s">
        <v>864</v>
      </c>
      <c r="E139" s="36" t="s">
        <v>21</v>
      </c>
      <c r="F139" s="53" t="s">
        <v>104</v>
      </c>
      <c r="G139" s="36" t="s">
        <v>22</v>
      </c>
      <c r="H139" s="26" t="s">
        <v>390</v>
      </c>
      <c r="I139" s="57" t="s">
        <v>42</v>
      </c>
      <c r="J139" s="617"/>
    </row>
    <row r="140" spans="1:10" s="88" customFormat="1" ht="27" customHeight="1" x14ac:dyDescent="0.2">
      <c r="A140" s="657"/>
      <c r="B140" s="601"/>
      <c r="C140" s="604"/>
      <c r="D140" s="25" t="s">
        <v>865</v>
      </c>
      <c r="E140" s="36" t="s">
        <v>26</v>
      </c>
      <c r="F140" s="53" t="s">
        <v>104</v>
      </c>
      <c r="G140" s="36" t="s">
        <v>316</v>
      </c>
      <c r="H140" s="26" t="s">
        <v>392</v>
      </c>
      <c r="I140" s="57" t="s">
        <v>110</v>
      </c>
      <c r="J140" s="617"/>
    </row>
    <row r="141" spans="1:10" s="88" customFormat="1" ht="27" customHeight="1" thickBot="1" x14ac:dyDescent="0.25">
      <c r="A141" s="658"/>
      <c r="B141" s="602"/>
      <c r="C141" s="215"/>
      <c r="D141" s="12" t="s">
        <v>866</v>
      </c>
      <c r="E141" s="33" t="s">
        <v>36</v>
      </c>
      <c r="F141" s="34" t="s">
        <v>210</v>
      </c>
      <c r="G141" s="33" t="s">
        <v>259</v>
      </c>
      <c r="H141" s="27">
        <v>418107867</v>
      </c>
      <c r="I141" s="35" t="s">
        <v>307</v>
      </c>
      <c r="J141" s="618"/>
    </row>
    <row r="142" spans="1:10" s="88" customFormat="1" ht="27" customHeight="1" thickBot="1" x14ac:dyDescent="0.25">
      <c r="A142" s="100"/>
      <c r="B142" s="100"/>
      <c r="C142" s="216"/>
      <c r="D142" s="100"/>
      <c r="E142" s="100"/>
      <c r="F142" s="100"/>
      <c r="G142" s="100"/>
      <c r="H142" s="100"/>
      <c r="I142" s="100"/>
    </row>
    <row r="143" spans="1:10" s="88" customFormat="1" ht="27" customHeight="1" x14ac:dyDescent="0.2">
      <c r="A143" s="656">
        <v>22</v>
      </c>
      <c r="B143" s="600" t="s">
        <v>867</v>
      </c>
      <c r="C143" s="609">
        <v>1490</v>
      </c>
      <c r="D143" s="13" t="s">
        <v>401</v>
      </c>
      <c r="E143" s="14" t="s">
        <v>10</v>
      </c>
      <c r="F143" s="15" t="s">
        <v>104</v>
      </c>
      <c r="G143" s="14" t="s">
        <v>200</v>
      </c>
      <c r="H143" s="16" t="s">
        <v>402</v>
      </c>
      <c r="I143" s="59" t="s">
        <v>385</v>
      </c>
      <c r="J143" s="616">
        <v>39307</v>
      </c>
    </row>
    <row r="144" spans="1:10" s="88" customFormat="1" ht="27" customHeight="1" x14ac:dyDescent="0.2">
      <c r="A144" s="657"/>
      <c r="B144" s="601"/>
      <c r="C144" s="610"/>
      <c r="D144" s="25" t="s">
        <v>403</v>
      </c>
      <c r="E144" s="36" t="s">
        <v>16</v>
      </c>
      <c r="F144" s="53" t="s">
        <v>104</v>
      </c>
      <c r="G144" s="36" t="s">
        <v>203</v>
      </c>
      <c r="H144" s="26" t="s">
        <v>400</v>
      </c>
      <c r="I144" s="57" t="s">
        <v>252</v>
      </c>
      <c r="J144" s="617"/>
    </row>
    <row r="145" spans="1:10" s="88" customFormat="1" ht="27" customHeight="1" x14ac:dyDescent="0.2">
      <c r="A145" s="657"/>
      <c r="B145" s="601"/>
      <c r="C145" s="610"/>
      <c r="D145" s="25" t="s">
        <v>404</v>
      </c>
      <c r="E145" s="36" t="s">
        <v>21</v>
      </c>
      <c r="F145" s="53" t="s">
        <v>104</v>
      </c>
      <c r="G145" s="36" t="s">
        <v>22</v>
      </c>
      <c r="H145" s="26" t="s">
        <v>390</v>
      </c>
      <c r="I145" s="57" t="s">
        <v>42</v>
      </c>
      <c r="J145" s="617"/>
    </row>
    <row r="146" spans="1:10" s="88" customFormat="1" ht="27" customHeight="1" x14ac:dyDescent="0.2">
      <c r="A146" s="657"/>
      <c r="B146" s="601"/>
      <c r="C146" s="615"/>
      <c r="D146" s="25" t="s">
        <v>405</v>
      </c>
      <c r="E146" s="36" t="s">
        <v>26</v>
      </c>
      <c r="F146" s="53" t="s">
        <v>104</v>
      </c>
      <c r="G146" s="36" t="s">
        <v>316</v>
      </c>
      <c r="H146" s="26" t="s">
        <v>392</v>
      </c>
      <c r="I146" s="57" t="s">
        <v>110</v>
      </c>
      <c r="J146" s="617"/>
    </row>
    <row r="147" spans="1:10" s="88" customFormat="1" ht="27" customHeight="1" thickBot="1" x14ac:dyDescent="0.25">
      <c r="A147" s="658"/>
      <c r="B147" s="602"/>
      <c r="C147" s="207"/>
      <c r="D147" s="12" t="s">
        <v>406</v>
      </c>
      <c r="E147" s="33" t="s">
        <v>36</v>
      </c>
      <c r="F147" s="34" t="s">
        <v>210</v>
      </c>
      <c r="G147" s="33" t="s">
        <v>259</v>
      </c>
      <c r="H147" s="27">
        <v>418107867</v>
      </c>
      <c r="I147" s="35" t="s">
        <v>307</v>
      </c>
      <c r="J147" s="618"/>
    </row>
    <row r="148" spans="1:10" s="88" customFormat="1" ht="27" customHeight="1" thickBot="1" x14ac:dyDescent="0.25">
      <c r="C148" s="208"/>
    </row>
    <row r="149" spans="1:10" s="88" customFormat="1" ht="27" customHeight="1" x14ac:dyDescent="0.2">
      <c r="A149" s="597">
        <v>23</v>
      </c>
      <c r="B149" s="600" t="s">
        <v>868</v>
      </c>
      <c r="C149" s="609">
        <v>1490</v>
      </c>
      <c r="D149" s="13" t="s">
        <v>199</v>
      </c>
      <c r="E149" s="14" t="s">
        <v>10</v>
      </c>
      <c r="F149" s="15" t="s">
        <v>11</v>
      </c>
      <c r="G149" s="14" t="s">
        <v>200</v>
      </c>
      <c r="H149" s="16" t="s">
        <v>201</v>
      </c>
      <c r="I149" s="52" t="s">
        <v>869</v>
      </c>
      <c r="J149" s="612">
        <v>39307</v>
      </c>
    </row>
    <row r="150" spans="1:10" s="88" customFormat="1" ht="27" customHeight="1" x14ac:dyDescent="0.2">
      <c r="A150" s="598"/>
      <c r="B150" s="601"/>
      <c r="C150" s="610"/>
      <c r="D150" s="25" t="s">
        <v>202</v>
      </c>
      <c r="E150" s="36" t="s">
        <v>16</v>
      </c>
      <c r="F150" s="53" t="s">
        <v>11</v>
      </c>
      <c r="G150" s="36" t="s">
        <v>203</v>
      </c>
      <c r="H150" s="26" t="s">
        <v>204</v>
      </c>
      <c r="I150" s="57" t="s">
        <v>205</v>
      </c>
      <c r="J150" s="613"/>
    </row>
    <row r="151" spans="1:10" s="88" customFormat="1" ht="27" customHeight="1" x14ac:dyDescent="0.2">
      <c r="A151" s="598"/>
      <c r="B151" s="601"/>
      <c r="C151" s="610"/>
      <c r="D151" s="25" t="s">
        <v>206</v>
      </c>
      <c r="E151" s="36" t="s">
        <v>21</v>
      </c>
      <c r="F151" s="53" t="s">
        <v>11</v>
      </c>
      <c r="G151" s="36" t="s">
        <v>22</v>
      </c>
      <c r="H151" s="26" t="s">
        <v>207</v>
      </c>
      <c r="I151" s="57" t="s">
        <v>176</v>
      </c>
      <c r="J151" s="613"/>
    </row>
    <row r="152" spans="1:10" s="88" customFormat="1" ht="27" customHeight="1" thickBot="1" x14ac:dyDescent="0.25">
      <c r="A152" s="598"/>
      <c r="B152" s="601"/>
      <c r="C152" s="611"/>
      <c r="D152" s="25" t="s">
        <v>208</v>
      </c>
      <c r="E152" s="36" t="s">
        <v>26</v>
      </c>
      <c r="F152" s="53" t="s">
        <v>11</v>
      </c>
      <c r="G152" s="36" t="s">
        <v>28</v>
      </c>
      <c r="H152" s="26"/>
      <c r="I152" s="57" t="s">
        <v>178</v>
      </c>
      <c r="J152" s="613"/>
    </row>
    <row r="153" spans="1:10" s="88" customFormat="1" ht="27" customHeight="1" thickBot="1" x14ac:dyDescent="0.25">
      <c r="A153" s="599"/>
      <c r="B153" s="602"/>
      <c r="C153" s="207">
        <v>0</v>
      </c>
      <c r="D153" s="12" t="s">
        <v>209</v>
      </c>
      <c r="E153" s="33" t="s">
        <v>36</v>
      </c>
      <c r="F153" s="34" t="s">
        <v>210</v>
      </c>
      <c r="G153" s="33" t="s">
        <v>211</v>
      </c>
      <c r="H153" s="27" t="s">
        <v>212</v>
      </c>
      <c r="I153" s="35" t="s">
        <v>213</v>
      </c>
      <c r="J153" s="614"/>
    </row>
    <row r="154" spans="1:10" s="88" customFormat="1" ht="27" customHeight="1" thickBot="1" x14ac:dyDescent="0.25">
      <c r="C154" s="208"/>
    </row>
    <row r="155" spans="1:10" s="88" customFormat="1" ht="27" customHeight="1" x14ac:dyDescent="0.2">
      <c r="A155" s="597">
        <v>24</v>
      </c>
      <c r="B155" s="671" t="s">
        <v>767</v>
      </c>
      <c r="C155" s="609">
        <v>1490</v>
      </c>
      <c r="D155" s="54" t="s">
        <v>353</v>
      </c>
      <c r="E155" s="15" t="s">
        <v>10</v>
      </c>
      <c r="F155" s="14" t="s">
        <v>11</v>
      </c>
      <c r="G155" s="15" t="s">
        <v>200</v>
      </c>
      <c r="H155" s="16" t="s">
        <v>354</v>
      </c>
      <c r="I155" s="59" t="s">
        <v>232</v>
      </c>
      <c r="J155" s="612">
        <v>39307</v>
      </c>
    </row>
    <row r="156" spans="1:10" s="88" customFormat="1" ht="27" customHeight="1" x14ac:dyDescent="0.2">
      <c r="A156" s="598"/>
      <c r="B156" s="672"/>
      <c r="C156" s="610"/>
      <c r="D156" s="55" t="s">
        <v>355</v>
      </c>
      <c r="E156" s="53" t="s">
        <v>16</v>
      </c>
      <c r="F156" s="36" t="s">
        <v>11</v>
      </c>
      <c r="G156" s="53" t="s">
        <v>203</v>
      </c>
      <c r="H156" s="26" t="s">
        <v>356</v>
      </c>
      <c r="I156" s="57" t="s">
        <v>198</v>
      </c>
      <c r="J156" s="613"/>
    </row>
    <row r="157" spans="1:10" s="88" customFormat="1" ht="27" customHeight="1" x14ac:dyDescent="0.2">
      <c r="A157" s="598"/>
      <c r="B157" s="672"/>
      <c r="C157" s="610"/>
      <c r="D157" s="55" t="s">
        <v>357</v>
      </c>
      <c r="E157" s="53" t="s">
        <v>21</v>
      </c>
      <c r="F157" s="36" t="s">
        <v>11</v>
      </c>
      <c r="G157" s="53" t="s">
        <v>22</v>
      </c>
      <c r="H157" s="26" t="s">
        <v>358</v>
      </c>
      <c r="I157" s="57" t="s">
        <v>90</v>
      </c>
      <c r="J157" s="613"/>
    </row>
    <row r="158" spans="1:10" s="88" customFormat="1" ht="27" customHeight="1" thickBot="1" x14ac:dyDescent="0.25">
      <c r="A158" s="598"/>
      <c r="B158" s="672"/>
      <c r="C158" s="611"/>
      <c r="D158" s="55" t="s">
        <v>359</v>
      </c>
      <c r="E158" s="53" t="s">
        <v>26</v>
      </c>
      <c r="F158" s="36" t="s">
        <v>11</v>
      </c>
      <c r="G158" s="53" t="s">
        <v>28</v>
      </c>
      <c r="H158" s="26" t="s">
        <v>360</v>
      </c>
      <c r="I158" s="57" t="s">
        <v>94</v>
      </c>
      <c r="J158" s="613"/>
    </row>
    <row r="159" spans="1:10" s="88" customFormat="1" ht="27" customHeight="1" thickBot="1" x14ac:dyDescent="0.25">
      <c r="A159" s="599"/>
      <c r="B159" s="673"/>
      <c r="C159" s="217">
        <v>0</v>
      </c>
      <c r="D159" s="56" t="s">
        <v>341</v>
      </c>
      <c r="E159" s="34" t="s">
        <v>36</v>
      </c>
      <c r="F159" s="33" t="s">
        <v>210</v>
      </c>
      <c r="G159" s="34" t="s">
        <v>361</v>
      </c>
      <c r="H159" s="27">
        <v>417613144</v>
      </c>
      <c r="I159" s="35" t="s">
        <v>315</v>
      </c>
      <c r="J159" s="614"/>
    </row>
    <row r="160" spans="1:10" s="88" customFormat="1" ht="27" customHeight="1" thickBot="1" x14ac:dyDescent="0.25">
      <c r="C160" s="208"/>
    </row>
    <row r="161" spans="1:10" s="88" customFormat="1" ht="27" customHeight="1" x14ac:dyDescent="0.2">
      <c r="A161" s="597">
        <v>25</v>
      </c>
      <c r="B161" s="671" t="s">
        <v>870</v>
      </c>
      <c r="C161" s="609">
        <v>1490</v>
      </c>
      <c r="D161" s="54" t="s">
        <v>362</v>
      </c>
      <c r="E161" s="15" t="s">
        <v>10</v>
      </c>
      <c r="F161" s="14" t="s">
        <v>11</v>
      </c>
      <c r="G161" s="15" t="s">
        <v>200</v>
      </c>
      <c r="H161" s="16" t="s">
        <v>363</v>
      </c>
      <c r="I161" s="59" t="s">
        <v>232</v>
      </c>
      <c r="J161" s="612">
        <v>39307</v>
      </c>
    </row>
    <row r="162" spans="1:10" s="88" customFormat="1" ht="27" customHeight="1" x14ac:dyDescent="0.2">
      <c r="A162" s="598"/>
      <c r="B162" s="672"/>
      <c r="C162" s="610"/>
      <c r="D162" s="55" t="s">
        <v>364</v>
      </c>
      <c r="E162" s="53" t="s">
        <v>16</v>
      </c>
      <c r="F162" s="36" t="s">
        <v>11</v>
      </c>
      <c r="G162" s="53" t="s">
        <v>203</v>
      </c>
      <c r="H162" s="26" t="s">
        <v>365</v>
      </c>
      <c r="I162" s="57" t="s">
        <v>198</v>
      </c>
      <c r="J162" s="613"/>
    </row>
    <row r="163" spans="1:10" s="88" customFormat="1" ht="27" customHeight="1" x14ac:dyDescent="0.2">
      <c r="A163" s="598"/>
      <c r="B163" s="672"/>
      <c r="C163" s="610"/>
      <c r="D163" s="55" t="s">
        <v>366</v>
      </c>
      <c r="E163" s="53" t="s">
        <v>21</v>
      </c>
      <c r="F163" s="36" t="s">
        <v>11</v>
      </c>
      <c r="G163" s="53" t="s">
        <v>22</v>
      </c>
      <c r="H163" s="26" t="s">
        <v>367</v>
      </c>
      <c r="I163" s="57" t="s">
        <v>90</v>
      </c>
      <c r="J163" s="613"/>
    </row>
    <row r="164" spans="1:10" s="88" customFormat="1" ht="27" customHeight="1" thickBot="1" x14ac:dyDescent="0.25">
      <c r="A164" s="598"/>
      <c r="B164" s="672"/>
      <c r="C164" s="611"/>
      <c r="D164" s="55" t="s">
        <v>368</v>
      </c>
      <c r="E164" s="53" t="s">
        <v>26</v>
      </c>
      <c r="F164" s="36" t="s">
        <v>11</v>
      </c>
      <c r="G164" s="53" t="s">
        <v>28</v>
      </c>
      <c r="H164" s="26" t="s">
        <v>369</v>
      </c>
      <c r="I164" s="57" t="s">
        <v>94</v>
      </c>
      <c r="J164" s="613"/>
    </row>
    <row r="165" spans="1:10" s="88" customFormat="1" ht="27" customHeight="1" thickBot="1" x14ac:dyDescent="0.25">
      <c r="A165" s="599"/>
      <c r="B165" s="673"/>
      <c r="C165" s="217">
        <v>0</v>
      </c>
      <c r="D165" s="56" t="s">
        <v>370</v>
      </c>
      <c r="E165" s="34" t="s">
        <v>36</v>
      </c>
      <c r="F165" s="33" t="s">
        <v>210</v>
      </c>
      <c r="G165" s="34" t="s">
        <v>361</v>
      </c>
      <c r="H165" s="27">
        <v>417313128</v>
      </c>
      <c r="I165" s="35" t="s">
        <v>315</v>
      </c>
      <c r="J165" s="614"/>
    </row>
    <row r="166" spans="1:10" s="88" customFormat="1" ht="27" customHeight="1" thickBot="1" x14ac:dyDescent="0.25">
      <c r="C166" s="208"/>
    </row>
    <row r="167" spans="1:10" s="88" customFormat="1" ht="27" customHeight="1" x14ac:dyDescent="0.2">
      <c r="A167" s="597">
        <v>26</v>
      </c>
      <c r="B167" s="671" t="s">
        <v>871</v>
      </c>
      <c r="C167" s="603">
        <v>1490</v>
      </c>
      <c r="D167" s="13" t="s">
        <v>246</v>
      </c>
      <c r="E167" s="14" t="s">
        <v>10</v>
      </c>
      <c r="F167" s="15" t="s">
        <v>11</v>
      </c>
      <c r="G167" s="14" t="s">
        <v>247</v>
      </c>
      <c r="H167" s="16" t="s">
        <v>248</v>
      </c>
      <c r="I167" s="59" t="s">
        <v>249</v>
      </c>
      <c r="J167" s="612">
        <v>39307</v>
      </c>
    </row>
    <row r="168" spans="1:10" s="88" customFormat="1" ht="27" customHeight="1" x14ac:dyDescent="0.2">
      <c r="A168" s="598"/>
      <c r="B168" s="672"/>
      <c r="C168" s="604"/>
      <c r="D168" s="25" t="s">
        <v>250</v>
      </c>
      <c r="E168" s="36" t="s">
        <v>16</v>
      </c>
      <c r="F168" s="53" t="s">
        <v>11</v>
      </c>
      <c r="G168" s="36" t="s">
        <v>203</v>
      </c>
      <c r="H168" s="26" t="s">
        <v>251</v>
      </c>
      <c r="I168" s="57" t="s">
        <v>252</v>
      </c>
      <c r="J168" s="613"/>
    </row>
    <row r="169" spans="1:10" s="88" customFormat="1" ht="27" customHeight="1" x14ac:dyDescent="0.2">
      <c r="A169" s="598"/>
      <c r="B169" s="672"/>
      <c r="C169" s="604"/>
      <c r="D169" s="25" t="s">
        <v>253</v>
      </c>
      <c r="E169" s="36" t="s">
        <v>26</v>
      </c>
      <c r="F169" s="53" t="s">
        <v>11</v>
      </c>
      <c r="G169" s="36" t="s">
        <v>28</v>
      </c>
      <c r="H169" s="26" t="s">
        <v>254</v>
      </c>
      <c r="I169" s="57" t="s">
        <v>255</v>
      </c>
      <c r="J169" s="613"/>
    </row>
    <row r="170" spans="1:10" s="88" customFormat="1" ht="27" customHeight="1" thickBot="1" x14ac:dyDescent="0.25">
      <c r="A170" s="598"/>
      <c r="B170" s="672"/>
      <c r="C170" s="605"/>
      <c r="D170" s="25" t="s">
        <v>256</v>
      </c>
      <c r="E170" s="36" t="s">
        <v>21</v>
      </c>
      <c r="F170" s="53" t="s">
        <v>11</v>
      </c>
      <c r="G170" s="36" t="s">
        <v>22</v>
      </c>
      <c r="H170" s="26" t="s">
        <v>257</v>
      </c>
      <c r="I170" s="57" t="s">
        <v>243</v>
      </c>
      <c r="J170" s="613"/>
    </row>
    <row r="171" spans="1:10" s="88" customFormat="1" ht="27" customHeight="1" thickBot="1" x14ac:dyDescent="0.25">
      <c r="A171" s="599"/>
      <c r="B171" s="673"/>
      <c r="C171" s="210">
        <v>0</v>
      </c>
      <c r="D171" s="12" t="s">
        <v>258</v>
      </c>
      <c r="E171" s="33" t="s">
        <v>36</v>
      </c>
      <c r="F171" s="34" t="s">
        <v>872</v>
      </c>
      <c r="G171" s="33" t="s">
        <v>211</v>
      </c>
      <c r="H171" s="27"/>
      <c r="I171" s="35" t="s">
        <v>260</v>
      </c>
      <c r="J171" s="614"/>
    </row>
    <row r="172" spans="1:10" s="88" customFormat="1" ht="27" customHeight="1" thickBot="1" x14ac:dyDescent="0.25">
      <c r="C172" s="208"/>
    </row>
    <row r="173" spans="1:10" s="88" customFormat="1" ht="27" customHeight="1" x14ac:dyDescent="0.2">
      <c r="A173" s="597">
        <v>27</v>
      </c>
      <c r="B173" s="600" t="s">
        <v>308</v>
      </c>
      <c r="C173" s="603">
        <v>1490</v>
      </c>
      <c r="D173" s="13" t="s">
        <v>407</v>
      </c>
      <c r="E173" s="14" t="s">
        <v>10</v>
      </c>
      <c r="F173" s="15" t="s">
        <v>11</v>
      </c>
      <c r="G173" s="14" t="s">
        <v>12</v>
      </c>
      <c r="H173" s="16" t="s">
        <v>408</v>
      </c>
      <c r="I173" s="59" t="s">
        <v>409</v>
      </c>
      <c r="J173" s="616">
        <v>40108</v>
      </c>
    </row>
    <row r="174" spans="1:10" s="88" customFormat="1" ht="27" customHeight="1" x14ac:dyDescent="0.2">
      <c r="A174" s="598"/>
      <c r="B174" s="601"/>
      <c r="C174" s="604"/>
      <c r="D174" s="25" t="s">
        <v>410</v>
      </c>
      <c r="E174" s="36" t="s">
        <v>16</v>
      </c>
      <c r="F174" s="53" t="s">
        <v>11</v>
      </c>
      <c r="G174" s="36" t="s">
        <v>203</v>
      </c>
      <c r="H174" s="26" t="s">
        <v>411</v>
      </c>
      <c r="I174" s="57" t="s">
        <v>412</v>
      </c>
      <c r="J174" s="617"/>
    </row>
    <row r="175" spans="1:10" s="88" customFormat="1" ht="27" customHeight="1" x14ac:dyDescent="0.2">
      <c r="A175" s="598"/>
      <c r="B175" s="601"/>
      <c r="C175" s="604"/>
      <c r="D175" s="25" t="s">
        <v>413</v>
      </c>
      <c r="E175" s="36" t="s">
        <v>21</v>
      </c>
      <c r="F175" s="53" t="s">
        <v>11</v>
      </c>
      <c r="G175" s="36" t="s">
        <v>22</v>
      </c>
      <c r="H175" s="26" t="s">
        <v>414</v>
      </c>
      <c r="I175" s="57" t="s">
        <v>42</v>
      </c>
      <c r="J175" s="617"/>
    </row>
    <row r="176" spans="1:10" s="88" customFormat="1" ht="27" customHeight="1" x14ac:dyDescent="0.2">
      <c r="A176" s="598"/>
      <c r="B176" s="601"/>
      <c r="C176" s="604"/>
      <c r="D176" s="25" t="s">
        <v>415</v>
      </c>
      <c r="E176" s="36" t="s">
        <v>26</v>
      </c>
      <c r="F176" s="53" t="s">
        <v>11</v>
      </c>
      <c r="G176" s="36" t="s">
        <v>28</v>
      </c>
      <c r="H176" s="26" t="s">
        <v>416</v>
      </c>
      <c r="I176" s="57" t="s">
        <v>417</v>
      </c>
      <c r="J176" s="617"/>
    </row>
    <row r="177" spans="1:10" s="88" customFormat="1" ht="27" customHeight="1" thickBot="1" x14ac:dyDescent="0.25">
      <c r="A177" s="599"/>
      <c r="B177" s="602"/>
      <c r="C177" s="215"/>
      <c r="D177" s="12" t="s">
        <v>306</v>
      </c>
      <c r="E177" s="33" t="s">
        <v>36</v>
      </c>
      <c r="F177" s="34" t="s">
        <v>418</v>
      </c>
      <c r="G177" s="33" t="s">
        <v>419</v>
      </c>
      <c r="H177" s="27" t="s">
        <v>293</v>
      </c>
      <c r="I177" s="35" t="s">
        <v>420</v>
      </c>
      <c r="J177" s="618"/>
    </row>
    <row r="178" spans="1:10" s="88" customFormat="1" ht="27" customHeight="1" thickBot="1" x14ac:dyDescent="0.25">
      <c r="C178" s="208"/>
    </row>
    <row r="179" spans="1:10" s="88" customFormat="1" ht="27" customHeight="1" x14ac:dyDescent="0.2">
      <c r="A179" s="597">
        <v>28</v>
      </c>
      <c r="B179" s="600" t="s">
        <v>873</v>
      </c>
      <c r="C179" s="609">
        <v>1490</v>
      </c>
      <c r="D179" s="13" t="s">
        <v>280</v>
      </c>
      <c r="E179" s="14" t="s">
        <v>10</v>
      </c>
      <c r="F179" s="15" t="s">
        <v>11</v>
      </c>
      <c r="G179" s="14" t="s">
        <v>200</v>
      </c>
      <c r="H179" s="16" t="s">
        <v>281</v>
      </c>
      <c r="I179" s="59" t="s">
        <v>249</v>
      </c>
      <c r="J179" s="606">
        <v>39307</v>
      </c>
    </row>
    <row r="180" spans="1:10" s="88" customFormat="1" ht="27" customHeight="1" x14ac:dyDescent="0.2">
      <c r="A180" s="598"/>
      <c r="B180" s="601"/>
      <c r="C180" s="610"/>
      <c r="D180" s="25" t="s">
        <v>282</v>
      </c>
      <c r="E180" s="36" t="s">
        <v>16</v>
      </c>
      <c r="F180" s="53" t="s">
        <v>11</v>
      </c>
      <c r="G180" s="36" t="s">
        <v>203</v>
      </c>
      <c r="H180" s="26" t="s">
        <v>283</v>
      </c>
      <c r="I180" s="57" t="s">
        <v>284</v>
      </c>
      <c r="J180" s="607"/>
    </row>
    <row r="181" spans="1:10" s="88" customFormat="1" ht="27" customHeight="1" x14ac:dyDescent="0.2">
      <c r="A181" s="598"/>
      <c r="B181" s="601"/>
      <c r="C181" s="610"/>
      <c r="D181" s="25" t="s">
        <v>285</v>
      </c>
      <c r="E181" s="36" t="s">
        <v>21</v>
      </c>
      <c r="F181" s="53" t="s">
        <v>11</v>
      </c>
      <c r="G181" s="36" t="s">
        <v>22</v>
      </c>
      <c r="H181" s="26" t="s">
        <v>286</v>
      </c>
      <c r="I181" s="57" t="s">
        <v>287</v>
      </c>
      <c r="J181" s="607"/>
    </row>
    <row r="182" spans="1:10" s="88" customFormat="1" ht="27" customHeight="1" x14ac:dyDescent="0.2">
      <c r="A182" s="598"/>
      <c r="B182" s="601"/>
      <c r="C182" s="615"/>
      <c r="D182" s="25" t="s">
        <v>288</v>
      </c>
      <c r="E182" s="36" t="s">
        <v>26</v>
      </c>
      <c r="F182" s="53" t="s">
        <v>11</v>
      </c>
      <c r="G182" s="36" t="s">
        <v>28</v>
      </c>
      <c r="H182" s="26" t="s">
        <v>289</v>
      </c>
      <c r="I182" s="57" t="s">
        <v>290</v>
      </c>
      <c r="J182" s="607"/>
    </row>
    <row r="183" spans="1:10" s="88" customFormat="1" ht="27" customHeight="1" thickBot="1" x14ac:dyDescent="0.25">
      <c r="A183" s="599"/>
      <c r="B183" s="602"/>
      <c r="C183" s="207">
        <v>0</v>
      </c>
      <c r="D183" s="12" t="s">
        <v>291</v>
      </c>
      <c r="E183" s="33" t="s">
        <v>36</v>
      </c>
      <c r="F183" s="34" t="s">
        <v>244</v>
      </c>
      <c r="G183" s="33" t="s">
        <v>292</v>
      </c>
      <c r="H183" s="27" t="s">
        <v>293</v>
      </c>
      <c r="I183" s="35" t="s">
        <v>294</v>
      </c>
      <c r="J183" s="608"/>
    </row>
    <row r="184" spans="1:10" s="88" customFormat="1" ht="27" customHeight="1" thickBot="1" x14ac:dyDescent="0.25">
      <c r="A184" s="63"/>
      <c r="B184" s="91"/>
      <c r="C184" s="209"/>
      <c r="D184" s="31"/>
      <c r="E184" s="63"/>
      <c r="F184" s="63"/>
      <c r="G184" s="63"/>
      <c r="H184" s="32"/>
      <c r="I184" s="63"/>
    </row>
    <row r="185" spans="1:10" s="88" customFormat="1" ht="27" customHeight="1" x14ac:dyDescent="0.2">
      <c r="A185" s="597">
        <v>29</v>
      </c>
      <c r="B185" s="600" t="s">
        <v>875</v>
      </c>
      <c r="C185" s="603">
        <v>1490</v>
      </c>
      <c r="D185" s="13" t="s">
        <v>321</v>
      </c>
      <c r="E185" s="14" t="s">
        <v>10</v>
      </c>
      <c r="F185" s="15" t="s">
        <v>11</v>
      </c>
      <c r="G185" s="14" t="s">
        <v>200</v>
      </c>
      <c r="H185" s="16" t="s">
        <v>322</v>
      </c>
      <c r="I185" s="52" t="s">
        <v>318</v>
      </c>
      <c r="J185" s="616">
        <v>39626</v>
      </c>
    </row>
    <row r="186" spans="1:10" s="88" customFormat="1" ht="27" customHeight="1" x14ac:dyDescent="0.2">
      <c r="A186" s="598"/>
      <c r="B186" s="601"/>
      <c r="C186" s="604"/>
      <c r="D186" s="25" t="s">
        <v>323</v>
      </c>
      <c r="E186" s="36" t="s">
        <v>16</v>
      </c>
      <c r="F186" s="53" t="s">
        <v>11</v>
      </c>
      <c r="G186" s="36" t="s">
        <v>203</v>
      </c>
      <c r="H186" s="26" t="s">
        <v>324</v>
      </c>
      <c r="I186" s="57" t="s">
        <v>319</v>
      </c>
      <c r="J186" s="617"/>
    </row>
    <row r="187" spans="1:10" s="88" customFormat="1" ht="27" customHeight="1" x14ac:dyDescent="0.2">
      <c r="A187" s="598"/>
      <c r="B187" s="601"/>
      <c r="C187" s="604"/>
      <c r="D187" s="25" t="s">
        <v>325</v>
      </c>
      <c r="E187" s="36" t="s">
        <v>21</v>
      </c>
      <c r="F187" s="53" t="s">
        <v>11</v>
      </c>
      <c r="G187" s="36" t="s">
        <v>22</v>
      </c>
      <c r="H187" s="26" t="s">
        <v>326</v>
      </c>
      <c r="I187" s="57" t="s">
        <v>243</v>
      </c>
      <c r="J187" s="617"/>
    </row>
    <row r="188" spans="1:10" s="88" customFormat="1" ht="27" customHeight="1" thickBot="1" x14ac:dyDescent="0.25">
      <c r="A188" s="599"/>
      <c r="B188" s="602"/>
      <c r="C188" s="605"/>
      <c r="D188" s="12" t="s">
        <v>327</v>
      </c>
      <c r="E188" s="33" t="s">
        <v>26</v>
      </c>
      <c r="F188" s="34" t="s">
        <v>11</v>
      </c>
      <c r="G188" s="33" t="s">
        <v>28</v>
      </c>
      <c r="H188" s="27" t="s">
        <v>328</v>
      </c>
      <c r="I188" s="35" t="s">
        <v>320</v>
      </c>
      <c r="J188" s="618"/>
    </row>
    <row r="189" spans="1:10" s="88" customFormat="1" ht="27" customHeight="1" thickBot="1" x14ac:dyDescent="0.25">
      <c r="C189" s="208"/>
    </row>
    <row r="190" spans="1:10" s="88" customFormat="1" ht="27" customHeight="1" x14ac:dyDescent="0.2">
      <c r="A190" s="632">
        <v>30</v>
      </c>
      <c r="B190" s="600" t="s">
        <v>876</v>
      </c>
      <c r="C190" s="635">
        <f>1490-314.22</f>
        <v>1175.78</v>
      </c>
      <c r="D190" s="13" t="s">
        <v>877</v>
      </c>
      <c r="E190" s="14" t="s">
        <v>10</v>
      </c>
      <c r="F190" s="15" t="s">
        <v>11</v>
      </c>
      <c r="G190" s="14" t="s">
        <v>200</v>
      </c>
      <c r="H190" s="16" t="s">
        <v>878</v>
      </c>
      <c r="I190" s="52" t="s">
        <v>318</v>
      </c>
      <c r="J190" s="616">
        <v>39626</v>
      </c>
    </row>
    <row r="191" spans="1:10" s="88" customFormat="1" ht="27" customHeight="1" x14ac:dyDescent="0.2">
      <c r="A191" s="633"/>
      <c r="B191" s="601"/>
      <c r="C191" s="636"/>
      <c r="D191" s="25" t="s">
        <v>879</v>
      </c>
      <c r="E191" s="36" t="s">
        <v>16</v>
      </c>
      <c r="F191" s="53" t="s">
        <v>11</v>
      </c>
      <c r="G191" s="36" t="s">
        <v>203</v>
      </c>
      <c r="H191" s="26" t="s">
        <v>880</v>
      </c>
      <c r="I191" s="57" t="s">
        <v>319</v>
      </c>
      <c r="J191" s="617"/>
    </row>
    <row r="192" spans="1:10" s="88" customFormat="1" ht="27" customHeight="1" x14ac:dyDescent="0.2">
      <c r="A192" s="633"/>
      <c r="B192" s="601"/>
      <c r="C192" s="636"/>
      <c r="D192" s="25" t="s">
        <v>881</v>
      </c>
      <c r="E192" s="36" t="s">
        <v>21</v>
      </c>
      <c r="F192" s="53" t="s">
        <v>11</v>
      </c>
      <c r="G192" s="36" t="s">
        <v>22</v>
      </c>
      <c r="H192" s="26" t="s">
        <v>882</v>
      </c>
      <c r="I192" s="57" t="s">
        <v>243</v>
      </c>
      <c r="J192" s="617"/>
    </row>
    <row r="193" spans="1:10" s="88" customFormat="1" ht="27" customHeight="1" x14ac:dyDescent="0.2">
      <c r="A193" s="633"/>
      <c r="B193" s="601"/>
      <c r="C193" s="636"/>
      <c r="D193" s="25" t="s">
        <v>883</v>
      </c>
      <c r="E193" s="36" t="s">
        <v>26</v>
      </c>
      <c r="F193" s="53" t="s">
        <v>11</v>
      </c>
      <c r="G193" s="36" t="s">
        <v>28</v>
      </c>
      <c r="H193" s="26" t="s">
        <v>884</v>
      </c>
      <c r="I193" s="57" t="s">
        <v>320</v>
      </c>
      <c r="J193" s="617"/>
    </row>
    <row r="194" spans="1:10" s="88" customFormat="1" ht="27" customHeight="1" thickBot="1" x14ac:dyDescent="0.25">
      <c r="A194" s="634"/>
      <c r="B194" s="602"/>
      <c r="C194" s="637"/>
      <c r="D194" s="12" t="s">
        <v>885</v>
      </c>
      <c r="E194" s="33" t="s">
        <v>36</v>
      </c>
      <c r="F194" s="34" t="s">
        <v>275</v>
      </c>
      <c r="G194" s="33" t="s">
        <v>886</v>
      </c>
      <c r="H194" s="27"/>
      <c r="I194" s="35" t="s">
        <v>874</v>
      </c>
      <c r="J194" s="618"/>
    </row>
    <row r="195" spans="1:10" s="88" customFormat="1" ht="27" customHeight="1" thickBot="1" x14ac:dyDescent="0.25">
      <c r="C195" s="208"/>
    </row>
    <row r="196" spans="1:10" s="88" customFormat="1" ht="27" customHeight="1" x14ac:dyDescent="0.2">
      <c r="A196" s="597">
        <v>31</v>
      </c>
      <c r="B196" s="600" t="s">
        <v>887</v>
      </c>
      <c r="C196" s="603">
        <v>1490</v>
      </c>
      <c r="D196" s="13" t="s">
        <v>309</v>
      </c>
      <c r="E196" s="14" t="s">
        <v>10</v>
      </c>
      <c r="F196" s="15" t="s">
        <v>11</v>
      </c>
      <c r="G196" s="14" t="s">
        <v>12</v>
      </c>
      <c r="H196" s="16" t="s">
        <v>408</v>
      </c>
      <c r="I196" s="59" t="s">
        <v>409</v>
      </c>
      <c r="J196" s="616">
        <v>39307</v>
      </c>
    </row>
    <row r="197" spans="1:10" s="88" customFormat="1" ht="27" customHeight="1" x14ac:dyDescent="0.2">
      <c r="A197" s="598"/>
      <c r="B197" s="601"/>
      <c r="C197" s="604"/>
      <c r="D197" s="25" t="s">
        <v>310</v>
      </c>
      <c r="E197" s="36" t="s">
        <v>16</v>
      </c>
      <c r="F197" s="53" t="s">
        <v>11</v>
      </c>
      <c r="G197" s="36" t="s">
        <v>203</v>
      </c>
      <c r="H197" s="26" t="s">
        <v>411</v>
      </c>
      <c r="I197" s="57" t="s">
        <v>412</v>
      </c>
      <c r="J197" s="674"/>
    </row>
    <row r="198" spans="1:10" s="88" customFormat="1" ht="27" customHeight="1" x14ac:dyDescent="0.2">
      <c r="A198" s="598"/>
      <c r="B198" s="601"/>
      <c r="C198" s="604"/>
      <c r="D198" s="25" t="s">
        <v>311</v>
      </c>
      <c r="E198" s="36" t="s">
        <v>21</v>
      </c>
      <c r="F198" s="53" t="s">
        <v>11</v>
      </c>
      <c r="G198" s="36" t="s">
        <v>22</v>
      </c>
      <c r="H198" s="26" t="s">
        <v>414</v>
      </c>
      <c r="I198" s="57" t="s">
        <v>42</v>
      </c>
      <c r="J198" s="674"/>
    </row>
    <row r="199" spans="1:10" s="88" customFormat="1" ht="27" customHeight="1" x14ac:dyDescent="0.2">
      <c r="A199" s="598"/>
      <c r="B199" s="601"/>
      <c r="C199" s="604"/>
      <c r="D199" s="25" t="s">
        <v>312</v>
      </c>
      <c r="E199" s="36" t="s">
        <v>26</v>
      </c>
      <c r="F199" s="53" t="s">
        <v>11</v>
      </c>
      <c r="G199" s="36" t="s">
        <v>28</v>
      </c>
      <c r="H199" s="26" t="s">
        <v>416</v>
      </c>
      <c r="I199" s="57" t="s">
        <v>417</v>
      </c>
      <c r="J199" s="674"/>
    </row>
    <row r="200" spans="1:10" s="88" customFormat="1" ht="27" customHeight="1" thickBot="1" x14ac:dyDescent="0.25">
      <c r="A200" s="599"/>
      <c r="B200" s="602"/>
      <c r="C200" s="215">
        <v>0</v>
      </c>
      <c r="D200" s="12" t="s">
        <v>313</v>
      </c>
      <c r="E200" s="33" t="s">
        <v>36</v>
      </c>
      <c r="F200" s="34" t="s">
        <v>418</v>
      </c>
      <c r="G200" s="33" t="s">
        <v>419</v>
      </c>
      <c r="H200" s="27" t="s">
        <v>293</v>
      </c>
      <c r="I200" s="35" t="s">
        <v>420</v>
      </c>
      <c r="J200" s="675"/>
    </row>
    <row r="201" spans="1:10" s="88" customFormat="1" ht="27" customHeight="1" thickBot="1" x14ac:dyDescent="0.25">
      <c r="C201" s="208"/>
    </row>
    <row r="202" spans="1:10" s="88" customFormat="1" ht="27" customHeight="1" x14ac:dyDescent="0.2">
      <c r="A202" s="597">
        <v>32</v>
      </c>
      <c r="B202" s="600" t="s">
        <v>215</v>
      </c>
      <c r="C202" s="603">
        <v>1490</v>
      </c>
      <c r="D202" s="13" t="s">
        <v>230</v>
      </c>
      <c r="E202" s="14" t="s">
        <v>10</v>
      </c>
      <c r="F202" s="15" t="s">
        <v>11</v>
      </c>
      <c r="G202" s="14" t="s">
        <v>200</v>
      </c>
      <c r="H202" s="16" t="s">
        <v>231</v>
      </c>
      <c r="I202" s="59" t="s">
        <v>232</v>
      </c>
      <c r="J202" s="606">
        <v>40038</v>
      </c>
    </row>
    <row r="203" spans="1:10" s="88" customFormat="1" ht="27" customHeight="1" x14ac:dyDescent="0.2">
      <c r="A203" s="598"/>
      <c r="B203" s="601"/>
      <c r="C203" s="604"/>
      <c r="D203" s="25" t="s">
        <v>233</v>
      </c>
      <c r="E203" s="36" t="s">
        <v>16</v>
      </c>
      <c r="F203" s="53" t="s">
        <v>11</v>
      </c>
      <c r="G203" s="36" t="s">
        <v>203</v>
      </c>
      <c r="H203" s="26" t="s">
        <v>234</v>
      </c>
      <c r="I203" s="57" t="s">
        <v>235</v>
      </c>
      <c r="J203" s="598"/>
    </row>
    <row r="204" spans="1:10" s="88" customFormat="1" ht="27" customHeight="1" x14ac:dyDescent="0.2">
      <c r="A204" s="598"/>
      <c r="B204" s="601"/>
      <c r="C204" s="604"/>
      <c r="D204" s="25" t="s">
        <v>236</v>
      </c>
      <c r="E204" s="36" t="s">
        <v>21</v>
      </c>
      <c r="F204" s="53" t="s">
        <v>11</v>
      </c>
      <c r="G204" s="36" t="s">
        <v>22</v>
      </c>
      <c r="H204" s="26" t="s">
        <v>237</v>
      </c>
      <c r="I204" s="57" t="s">
        <v>42</v>
      </c>
      <c r="J204" s="598"/>
    </row>
    <row r="205" spans="1:10" s="88" customFormat="1" ht="27" customHeight="1" x14ac:dyDescent="0.2">
      <c r="A205" s="598"/>
      <c r="B205" s="601"/>
      <c r="C205" s="604"/>
      <c r="D205" s="25" t="s">
        <v>238</v>
      </c>
      <c r="E205" s="36" t="s">
        <v>26</v>
      </c>
      <c r="F205" s="53" t="s">
        <v>11</v>
      </c>
      <c r="G205" s="36" t="s">
        <v>28</v>
      </c>
      <c r="H205" s="26" t="s">
        <v>195</v>
      </c>
      <c r="I205" s="57" t="s">
        <v>127</v>
      </c>
      <c r="J205" s="598"/>
    </row>
    <row r="206" spans="1:10" s="88" customFormat="1" ht="27" customHeight="1" thickBot="1" x14ac:dyDescent="0.25">
      <c r="A206" s="599"/>
      <c r="B206" s="602"/>
      <c r="C206" s="215">
        <v>0</v>
      </c>
      <c r="D206" s="12" t="s">
        <v>239</v>
      </c>
      <c r="E206" s="33" t="s">
        <v>36</v>
      </c>
      <c r="F206" s="34" t="s">
        <v>210</v>
      </c>
      <c r="G206" s="33" t="s">
        <v>211</v>
      </c>
      <c r="H206" s="27" t="s">
        <v>195</v>
      </c>
      <c r="I206" s="35" t="s">
        <v>240</v>
      </c>
      <c r="J206" s="599"/>
    </row>
    <row r="207" spans="1:10" s="88" customFormat="1" ht="27" customHeight="1" thickBot="1" x14ac:dyDescent="0.25">
      <c r="C207" s="208"/>
    </row>
    <row r="208" spans="1:10" s="88" customFormat="1" ht="27" customHeight="1" x14ac:dyDescent="0.2">
      <c r="A208" s="597">
        <v>33</v>
      </c>
      <c r="B208" s="676" t="s">
        <v>317</v>
      </c>
      <c r="C208" s="609">
        <v>1323.04</v>
      </c>
      <c r="D208" s="644" t="s">
        <v>421</v>
      </c>
      <c r="E208" s="597" t="s">
        <v>10</v>
      </c>
      <c r="F208" s="650" t="s">
        <v>422</v>
      </c>
      <c r="G208" s="597" t="s">
        <v>423</v>
      </c>
      <c r="H208" s="626"/>
      <c r="I208" s="629" t="s">
        <v>424</v>
      </c>
      <c r="J208" s="606">
        <v>39431</v>
      </c>
    </row>
    <row r="209" spans="1:10" s="88" customFormat="1" ht="27" customHeight="1" x14ac:dyDescent="0.2">
      <c r="A209" s="598"/>
      <c r="B209" s="677"/>
      <c r="C209" s="610"/>
      <c r="D209" s="645"/>
      <c r="E209" s="598"/>
      <c r="F209" s="651"/>
      <c r="G209" s="598"/>
      <c r="H209" s="598"/>
      <c r="I209" s="630"/>
      <c r="J209" s="607"/>
    </row>
    <row r="210" spans="1:10" s="88" customFormat="1" ht="27" customHeight="1" x14ac:dyDescent="0.2">
      <c r="A210" s="598"/>
      <c r="B210" s="677"/>
      <c r="C210" s="610"/>
      <c r="D210" s="645"/>
      <c r="E210" s="598"/>
      <c r="F210" s="651"/>
      <c r="G210" s="598"/>
      <c r="H210" s="598"/>
      <c r="I210" s="630"/>
      <c r="J210" s="607"/>
    </row>
    <row r="211" spans="1:10" s="88" customFormat="1" ht="27" customHeight="1" thickBot="1" x14ac:dyDescent="0.25">
      <c r="A211" s="599"/>
      <c r="B211" s="678"/>
      <c r="C211" s="611"/>
      <c r="D211" s="646"/>
      <c r="E211" s="599"/>
      <c r="F211" s="652"/>
      <c r="G211" s="599"/>
      <c r="H211" s="599"/>
      <c r="I211" s="631"/>
      <c r="J211" s="608"/>
    </row>
    <row r="212" spans="1:10" s="88" customFormat="1" ht="27" customHeight="1" thickBot="1" x14ac:dyDescent="0.25">
      <c r="A212" s="58"/>
      <c r="B212" s="58"/>
      <c r="C212" s="206"/>
      <c r="D212" s="58"/>
      <c r="E212" s="58"/>
      <c r="F212" s="58"/>
      <c r="G212" s="58"/>
      <c r="H212" s="58"/>
      <c r="I212" s="58"/>
    </row>
    <row r="213" spans="1:10" s="88" customFormat="1" ht="27" customHeight="1" x14ac:dyDescent="0.2">
      <c r="A213" s="597">
        <v>34</v>
      </c>
      <c r="B213" s="676" t="s">
        <v>317</v>
      </c>
      <c r="C213" s="609">
        <v>1323.04</v>
      </c>
      <c r="D213" s="644" t="s">
        <v>425</v>
      </c>
      <c r="E213" s="597" t="s">
        <v>10</v>
      </c>
      <c r="F213" s="650" t="s">
        <v>422</v>
      </c>
      <c r="G213" s="597" t="s">
        <v>423</v>
      </c>
      <c r="H213" s="626"/>
      <c r="I213" s="629" t="s">
        <v>424</v>
      </c>
      <c r="J213" s="606">
        <v>39431</v>
      </c>
    </row>
    <row r="214" spans="1:10" s="88" customFormat="1" ht="27" customHeight="1" x14ac:dyDescent="0.2">
      <c r="A214" s="598"/>
      <c r="B214" s="677"/>
      <c r="C214" s="610"/>
      <c r="D214" s="645"/>
      <c r="E214" s="598"/>
      <c r="F214" s="651"/>
      <c r="G214" s="598"/>
      <c r="H214" s="598"/>
      <c r="I214" s="630"/>
      <c r="J214" s="607"/>
    </row>
    <row r="215" spans="1:10" s="88" customFormat="1" ht="27" customHeight="1" x14ac:dyDescent="0.2">
      <c r="A215" s="598"/>
      <c r="B215" s="677"/>
      <c r="C215" s="610"/>
      <c r="D215" s="645"/>
      <c r="E215" s="598"/>
      <c r="F215" s="651"/>
      <c r="G215" s="598"/>
      <c r="H215" s="598"/>
      <c r="I215" s="630"/>
      <c r="J215" s="607"/>
    </row>
    <row r="216" spans="1:10" s="88" customFormat="1" ht="27" customHeight="1" thickBot="1" x14ac:dyDescent="0.25">
      <c r="A216" s="599"/>
      <c r="B216" s="678"/>
      <c r="C216" s="611"/>
      <c r="D216" s="646"/>
      <c r="E216" s="599"/>
      <c r="F216" s="652"/>
      <c r="G216" s="599"/>
      <c r="H216" s="599"/>
      <c r="I216" s="631"/>
      <c r="J216" s="608"/>
    </row>
    <row r="217" spans="1:10" s="88" customFormat="1" ht="27" customHeight="1" thickBot="1" x14ac:dyDescent="0.25">
      <c r="C217" s="208"/>
    </row>
    <row r="218" spans="1:10" s="88" customFormat="1" ht="27" customHeight="1" x14ac:dyDescent="0.2">
      <c r="A218" s="597">
        <v>35</v>
      </c>
      <c r="B218" s="600" t="s">
        <v>896</v>
      </c>
      <c r="C218" s="609">
        <v>1346.96</v>
      </c>
      <c r="D218" s="13" t="s">
        <v>371</v>
      </c>
      <c r="E218" s="14" t="s">
        <v>10</v>
      </c>
      <c r="F218" s="15" t="s">
        <v>11</v>
      </c>
      <c r="G218" s="14" t="s">
        <v>172</v>
      </c>
      <c r="H218" s="16" t="s">
        <v>372</v>
      </c>
      <c r="I218" s="52" t="s">
        <v>373</v>
      </c>
      <c r="J218" s="612">
        <v>39073</v>
      </c>
    </row>
    <row r="219" spans="1:10" s="88" customFormat="1" ht="27" customHeight="1" x14ac:dyDescent="0.2">
      <c r="A219" s="598"/>
      <c r="B219" s="601"/>
      <c r="C219" s="610"/>
      <c r="D219" s="25" t="s">
        <v>374</v>
      </c>
      <c r="E219" s="36" t="s">
        <v>16</v>
      </c>
      <c r="F219" s="53" t="s">
        <v>11</v>
      </c>
      <c r="G219" s="36" t="s">
        <v>173</v>
      </c>
      <c r="H219" s="26" t="s">
        <v>375</v>
      </c>
      <c r="I219" s="57" t="s">
        <v>174</v>
      </c>
      <c r="J219" s="613"/>
    </row>
    <row r="220" spans="1:10" s="88" customFormat="1" ht="27" customHeight="1" x14ac:dyDescent="0.2">
      <c r="A220" s="598"/>
      <c r="B220" s="601"/>
      <c r="C220" s="610"/>
      <c r="D220" s="25" t="s">
        <v>376</v>
      </c>
      <c r="E220" s="36" t="s">
        <v>21</v>
      </c>
      <c r="F220" s="53" t="s">
        <v>11</v>
      </c>
      <c r="G220" s="36" t="s">
        <v>175</v>
      </c>
      <c r="H220" s="26" t="s">
        <v>377</v>
      </c>
      <c r="I220" s="57" t="s">
        <v>176</v>
      </c>
      <c r="J220" s="613"/>
    </row>
    <row r="221" spans="1:10" s="88" customFormat="1" ht="27" customHeight="1" x14ac:dyDescent="0.2">
      <c r="A221" s="598"/>
      <c r="B221" s="601"/>
      <c r="C221" s="615"/>
      <c r="D221" s="25" t="s">
        <v>378</v>
      </c>
      <c r="E221" s="36" t="s">
        <v>26</v>
      </c>
      <c r="F221" s="53" t="s">
        <v>11</v>
      </c>
      <c r="G221" s="36" t="s">
        <v>177</v>
      </c>
      <c r="H221" s="26" t="s">
        <v>379</v>
      </c>
      <c r="I221" s="57" t="s">
        <v>178</v>
      </c>
      <c r="J221" s="613"/>
    </row>
    <row r="222" spans="1:10" s="88" customFormat="1" ht="27" customHeight="1" thickBot="1" x14ac:dyDescent="0.25">
      <c r="A222" s="599"/>
      <c r="B222" s="602"/>
      <c r="C222" s="207"/>
      <c r="D222" s="12" t="s">
        <v>380</v>
      </c>
      <c r="E222" s="33" t="s">
        <v>36</v>
      </c>
      <c r="F222" s="34" t="s">
        <v>275</v>
      </c>
      <c r="G222" s="33" t="s">
        <v>279</v>
      </c>
      <c r="H222" s="27"/>
      <c r="I222" s="35" t="s">
        <v>381</v>
      </c>
      <c r="J222" s="614"/>
    </row>
    <row r="223" spans="1:10" s="88" customFormat="1" ht="27" customHeight="1" thickBot="1" x14ac:dyDescent="0.25">
      <c r="C223" s="208"/>
    </row>
    <row r="224" spans="1:10" s="88" customFormat="1" ht="27" customHeight="1" x14ac:dyDescent="0.2">
      <c r="A224" s="597">
        <v>36</v>
      </c>
      <c r="B224" s="600" t="s">
        <v>317</v>
      </c>
      <c r="C224" s="603">
        <v>1589.91</v>
      </c>
      <c r="D224" s="13" t="s">
        <v>888</v>
      </c>
      <c r="E224" s="14" t="s">
        <v>10</v>
      </c>
      <c r="F224" s="15" t="s">
        <v>11</v>
      </c>
      <c r="G224" s="14" t="s">
        <v>200</v>
      </c>
      <c r="H224" s="16" t="s">
        <v>900</v>
      </c>
      <c r="I224" s="52" t="s">
        <v>893</v>
      </c>
      <c r="J224" s="606">
        <v>39073</v>
      </c>
    </row>
    <row r="225" spans="1:10" s="88" customFormat="1" ht="27" customHeight="1" x14ac:dyDescent="0.2">
      <c r="A225" s="598"/>
      <c r="B225" s="601"/>
      <c r="C225" s="604"/>
      <c r="D225" s="25" t="s">
        <v>889</v>
      </c>
      <c r="E225" s="36" t="s">
        <v>16</v>
      </c>
      <c r="F225" s="53" t="s">
        <v>11</v>
      </c>
      <c r="G225" s="36" t="s">
        <v>173</v>
      </c>
      <c r="H225" s="26" t="s">
        <v>204</v>
      </c>
      <c r="I225" s="57" t="s">
        <v>174</v>
      </c>
      <c r="J225" s="607"/>
    </row>
    <row r="226" spans="1:10" s="88" customFormat="1" ht="27" customHeight="1" x14ac:dyDescent="0.2">
      <c r="A226" s="598"/>
      <c r="B226" s="601"/>
      <c r="C226" s="604"/>
      <c r="D226" s="25" t="s">
        <v>890</v>
      </c>
      <c r="E226" s="36" t="s">
        <v>21</v>
      </c>
      <c r="F226" s="53" t="s">
        <v>11</v>
      </c>
      <c r="G226" s="36" t="s">
        <v>175</v>
      </c>
      <c r="H226" s="26" t="s">
        <v>897</v>
      </c>
      <c r="I226" s="57" t="s">
        <v>176</v>
      </c>
      <c r="J226" s="607"/>
    </row>
    <row r="227" spans="1:10" s="88" customFormat="1" ht="27" customHeight="1" x14ac:dyDescent="0.2">
      <c r="A227" s="598"/>
      <c r="B227" s="601"/>
      <c r="C227" s="604"/>
      <c r="D227" s="25" t="s">
        <v>891</v>
      </c>
      <c r="E227" s="36" t="s">
        <v>26</v>
      </c>
      <c r="F227" s="53" t="s">
        <v>11</v>
      </c>
      <c r="G227" s="36" t="s">
        <v>177</v>
      </c>
      <c r="H227" s="26" t="s">
        <v>898</v>
      </c>
      <c r="I227" s="57" t="s">
        <v>178</v>
      </c>
      <c r="J227" s="607"/>
    </row>
    <row r="228" spans="1:10" s="88" customFormat="1" ht="27" customHeight="1" thickBot="1" x14ac:dyDescent="0.25">
      <c r="A228" s="599"/>
      <c r="B228" s="602"/>
      <c r="C228" s="605"/>
      <c r="D228" s="12" t="s">
        <v>892</v>
      </c>
      <c r="E228" s="33" t="s">
        <v>36</v>
      </c>
      <c r="F228" s="34" t="s">
        <v>775</v>
      </c>
      <c r="G228" s="33" t="s">
        <v>894</v>
      </c>
      <c r="H228" s="27" t="s">
        <v>899</v>
      </c>
      <c r="I228" s="35" t="s">
        <v>895</v>
      </c>
      <c r="J228" s="608"/>
    </row>
    <row r="229" spans="1:10" s="88" customFormat="1" ht="27" customHeight="1" thickBot="1" x14ac:dyDescent="0.25">
      <c r="C229" s="208"/>
    </row>
    <row r="230" spans="1:10" s="88" customFormat="1" ht="27" customHeight="1" x14ac:dyDescent="0.2">
      <c r="A230" s="597">
        <v>37</v>
      </c>
      <c r="B230" s="662" t="s">
        <v>44</v>
      </c>
      <c r="C230" s="603">
        <v>1905</v>
      </c>
      <c r="D230" s="665" t="s">
        <v>45</v>
      </c>
      <c r="E230" s="14" t="s">
        <v>10</v>
      </c>
      <c r="F230" s="668" t="s">
        <v>46</v>
      </c>
      <c r="G230" s="656" t="s">
        <v>47</v>
      </c>
      <c r="H230" s="659" t="s">
        <v>48</v>
      </c>
      <c r="I230" s="59" t="s">
        <v>49</v>
      </c>
      <c r="J230" s="612">
        <v>37772</v>
      </c>
    </row>
    <row r="231" spans="1:10" s="88" customFormat="1" ht="27" customHeight="1" x14ac:dyDescent="0.2">
      <c r="A231" s="598"/>
      <c r="B231" s="663"/>
      <c r="C231" s="604"/>
      <c r="D231" s="666"/>
      <c r="E231" s="36" t="s">
        <v>16</v>
      </c>
      <c r="F231" s="669"/>
      <c r="G231" s="657"/>
      <c r="H231" s="660"/>
      <c r="I231" s="57" t="s">
        <v>50</v>
      </c>
      <c r="J231" s="624"/>
    </row>
    <row r="232" spans="1:10" s="88" customFormat="1" ht="27" customHeight="1" x14ac:dyDescent="0.2">
      <c r="A232" s="598"/>
      <c r="B232" s="663"/>
      <c r="C232" s="604"/>
      <c r="D232" s="666"/>
      <c r="E232" s="36" t="s">
        <v>26</v>
      </c>
      <c r="F232" s="669"/>
      <c r="G232" s="657"/>
      <c r="H232" s="660"/>
      <c r="I232" s="57" t="s">
        <v>51</v>
      </c>
      <c r="J232" s="624"/>
    </row>
    <row r="233" spans="1:10" s="88" customFormat="1" ht="27" customHeight="1" x14ac:dyDescent="0.2">
      <c r="A233" s="598"/>
      <c r="B233" s="663"/>
      <c r="C233" s="604"/>
      <c r="D233" s="666"/>
      <c r="E233" s="36"/>
      <c r="F233" s="669"/>
      <c r="G233" s="657"/>
      <c r="H233" s="660"/>
      <c r="I233" s="57" t="s">
        <v>52</v>
      </c>
      <c r="J233" s="624"/>
    </row>
    <row r="234" spans="1:10" s="88" customFormat="1" ht="27" customHeight="1" x14ac:dyDescent="0.2">
      <c r="A234" s="598"/>
      <c r="B234" s="663"/>
      <c r="C234" s="604"/>
      <c r="D234" s="666"/>
      <c r="E234" s="36" t="s">
        <v>21</v>
      </c>
      <c r="F234" s="669"/>
      <c r="G234" s="657"/>
      <c r="H234" s="660"/>
      <c r="I234" s="57" t="s">
        <v>53</v>
      </c>
      <c r="J234" s="624"/>
    </row>
    <row r="235" spans="1:10" s="88" customFormat="1" ht="27" customHeight="1" thickBot="1" x14ac:dyDescent="0.25">
      <c r="A235" s="599"/>
      <c r="B235" s="664"/>
      <c r="C235" s="605"/>
      <c r="D235" s="667"/>
      <c r="E235" s="33" t="s">
        <v>54</v>
      </c>
      <c r="F235" s="670"/>
      <c r="G235" s="658"/>
      <c r="H235" s="661"/>
      <c r="I235" s="35" t="s">
        <v>55</v>
      </c>
      <c r="J235" s="625"/>
    </row>
    <row r="236" spans="1:10" s="88" customFormat="1" ht="27" customHeight="1" thickBot="1" x14ac:dyDescent="0.25">
      <c r="C236" s="208"/>
    </row>
    <row r="237" spans="1:10" s="88" customFormat="1" ht="27" customHeight="1" x14ac:dyDescent="0.2">
      <c r="A237" s="597">
        <v>38</v>
      </c>
      <c r="B237" s="600" t="s">
        <v>901</v>
      </c>
      <c r="C237" s="603">
        <v>2038.02</v>
      </c>
      <c r="D237" s="13" t="s">
        <v>902</v>
      </c>
      <c r="E237" s="14" t="s">
        <v>10</v>
      </c>
      <c r="F237" s="15" t="s">
        <v>11</v>
      </c>
      <c r="G237" s="14" t="s">
        <v>737</v>
      </c>
      <c r="H237" s="16" t="s">
        <v>738</v>
      </c>
      <c r="I237" s="59" t="s">
        <v>903</v>
      </c>
      <c r="J237" s="616">
        <v>38300</v>
      </c>
    </row>
    <row r="238" spans="1:10" s="88" customFormat="1" ht="27" customHeight="1" x14ac:dyDescent="0.2">
      <c r="A238" s="598"/>
      <c r="B238" s="601"/>
      <c r="C238" s="604"/>
      <c r="D238" s="25" t="s">
        <v>904</v>
      </c>
      <c r="E238" s="36" t="s">
        <v>16</v>
      </c>
      <c r="F238" s="53" t="s">
        <v>11</v>
      </c>
      <c r="G238" s="36" t="s">
        <v>739</v>
      </c>
      <c r="H238" s="26" t="s">
        <v>740</v>
      </c>
      <c r="I238" s="57" t="s">
        <v>183</v>
      </c>
      <c r="J238" s="617"/>
    </row>
    <row r="239" spans="1:10" s="88" customFormat="1" ht="27" customHeight="1" x14ac:dyDescent="0.2">
      <c r="A239" s="598"/>
      <c r="B239" s="601"/>
      <c r="C239" s="604"/>
      <c r="D239" s="25" t="s">
        <v>905</v>
      </c>
      <c r="E239" s="36" t="s">
        <v>21</v>
      </c>
      <c r="F239" s="53" t="s">
        <v>11</v>
      </c>
      <c r="G239" s="36" t="s">
        <v>41</v>
      </c>
      <c r="H239" s="26" t="s">
        <v>741</v>
      </c>
      <c r="I239" s="57" t="s">
        <v>42</v>
      </c>
      <c r="J239" s="617"/>
    </row>
    <row r="240" spans="1:10" s="88" customFormat="1" ht="27" customHeight="1" x14ac:dyDescent="0.2">
      <c r="A240" s="598"/>
      <c r="B240" s="601"/>
      <c r="C240" s="604"/>
      <c r="D240" s="25" t="s">
        <v>906</v>
      </c>
      <c r="E240" s="36" t="s">
        <v>26</v>
      </c>
      <c r="F240" s="53" t="s">
        <v>11</v>
      </c>
      <c r="G240" s="36">
        <v>8518411000</v>
      </c>
      <c r="H240" s="26" t="s">
        <v>742</v>
      </c>
      <c r="I240" s="57" t="s">
        <v>186</v>
      </c>
      <c r="J240" s="617"/>
    </row>
    <row r="241" spans="1:10" s="88" customFormat="1" ht="27" customHeight="1" x14ac:dyDescent="0.2">
      <c r="A241" s="598"/>
      <c r="B241" s="601"/>
      <c r="C241" s="604"/>
      <c r="D241" s="25" t="s">
        <v>907</v>
      </c>
      <c r="E241" s="36" t="s">
        <v>31</v>
      </c>
      <c r="F241" s="53" t="s">
        <v>11</v>
      </c>
      <c r="G241" s="36" t="s">
        <v>188</v>
      </c>
      <c r="H241" s="26" t="s">
        <v>908</v>
      </c>
      <c r="I241" s="57" t="s">
        <v>34</v>
      </c>
      <c r="J241" s="617"/>
    </row>
    <row r="242" spans="1:10" s="88" customFormat="1" ht="27" customHeight="1" thickBot="1" x14ac:dyDescent="0.25">
      <c r="A242" s="599"/>
      <c r="B242" s="602"/>
      <c r="C242" s="215">
        <v>0</v>
      </c>
      <c r="D242" s="12" t="s">
        <v>909</v>
      </c>
      <c r="E242" s="33" t="s">
        <v>36</v>
      </c>
      <c r="F242" s="34" t="s">
        <v>37</v>
      </c>
      <c r="G242" s="33" t="s">
        <v>745</v>
      </c>
      <c r="H242" s="27" t="s">
        <v>910</v>
      </c>
      <c r="I242" s="35" t="s">
        <v>77</v>
      </c>
      <c r="J242" s="618"/>
    </row>
    <row r="243" spans="1:10" s="88" customFormat="1" ht="27" customHeight="1" thickBot="1" x14ac:dyDescent="0.25">
      <c r="C243" s="208"/>
    </row>
    <row r="244" spans="1:10" s="88" customFormat="1" ht="27" customHeight="1" x14ac:dyDescent="0.2">
      <c r="A244" s="597">
        <v>39</v>
      </c>
      <c r="B244" s="600" t="s">
        <v>911</v>
      </c>
      <c r="C244" s="609">
        <v>2038.02</v>
      </c>
      <c r="D244" s="13" t="s">
        <v>912</v>
      </c>
      <c r="E244" s="14" t="s">
        <v>10</v>
      </c>
      <c r="F244" s="15" t="s">
        <v>11</v>
      </c>
      <c r="G244" s="14" t="s">
        <v>737</v>
      </c>
      <c r="H244" s="16" t="s">
        <v>913</v>
      </c>
      <c r="I244" s="59" t="s">
        <v>914</v>
      </c>
      <c r="J244" s="616">
        <v>38300</v>
      </c>
    </row>
    <row r="245" spans="1:10" s="88" customFormat="1" ht="27" customHeight="1" x14ac:dyDescent="0.2">
      <c r="A245" s="598"/>
      <c r="B245" s="601"/>
      <c r="C245" s="610"/>
      <c r="D245" s="25" t="s">
        <v>915</v>
      </c>
      <c r="E245" s="36" t="s">
        <v>16</v>
      </c>
      <c r="F245" s="53" t="s">
        <v>11</v>
      </c>
      <c r="G245" s="36" t="s">
        <v>916</v>
      </c>
      <c r="H245" s="26" t="s">
        <v>917</v>
      </c>
      <c r="I245" s="57" t="s">
        <v>918</v>
      </c>
      <c r="J245" s="617"/>
    </row>
    <row r="246" spans="1:10" s="88" customFormat="1" ht="27" customHeight="1" x14ac:dyDescent="0.2">
      <c r="A246" s="598"/>
      <c r="B246" s="601"/>
      <c r="C246" s="610"/>
      <c r="D246" s="25" t="s">
        <v>919</v>
      </c>
      <c r="E246" s="36" t="s">
        <v>21</v>
      </c>
      <c r="F246" s="53" t="s">
        <v>11</v>
      </c>
      <c r="G246" s="36" t="s">
        <v>41</v>
      </c>
      <c r="H246" s="26" t="s">
        <v>920</v>
      </c>
      <c r="I246" s="57" t="s">
        <v>42</v>
      </c>
      <c r="J246" s="617"/>
    </row>
    <row r="247" spans="1:10" s="88" customFormat="1" ht="27" customHeight="1" x14ac:dyDescent="0.2">
      <c r="A247" s="598"/>
      <c r="B247" s="601"/>
      <c r="C247" s="610"/>
      <c r="D247" s="25" t="s">
        <v>921</v>
      </c>
      <c r="E247" s="36" t="s">
        <v>26</v>
      </c>
      <c r="F247" s="53" t="s">
        <v>11</v>
      </c>
      <c r="G247" s="36">
        <v>8518411000</v>
      </c>
      <c r="H247" s="26" t="s">
        <v>922</v>
      </c>
      <c r="I247" s="57" t="s">
        <v>186</v>
      </c>
      <c r="J247" s="617"/>
    </row>
    <row r="248" spans="1:10" s="88" customFormat="1" ht="27" customHeight="1" x14ac:dyDescent="0.2">
      <c r="A248" s="598"/>
      <c r="B248" s="601"/>
      <c r="C248" s="615"/>
      <c r="D248" s="25" t="s">
        <v>923</v>
      </c>
      <c r="E248" s="36" t="s">
        <v>31</v>
      </c>
      <c r="F248" s="53" t="s">
        <v>11</v>
      </c>
      <c r="G248" s="36" t="s">
        <v>188</v>
      </c>
      <c r="H248" s="26" t="s">
        <v>924</v>
      </c>
      <c r="I248" s="57" t="s">
        <v>34</v>
      </c>
      <c r="J248" s="617"/>
    </row>
    <row r="249" spans="1:10" s="88" customFormat="1" ht="27" customHeight="1" thickBot="1" x14ac:dyDescent="0.25">
      <c r="A249" s="599"/>
      <c r="B249" s="602"/>
      <c r="C249" s="207"/>
      <c r="D249" s="12" t="s">
        <v>743</v>
      </c>
      <c r="E249" s="33" t="s">
        <v>36</v>
      </c>
      <c r="F249" s="34" t="s">
        <v>275</v>
      </c>
      <c r="G249" s="33" t="s">
        <v>279</v>
      </c>
      <c r="H249" s="27">
        <v>418107777</v>
      </c>
      <c r="I249" s="35" t="s">
        <v>925</v>
      </c>
      <c r="J249" s="618"/>
    </row>
    <row r="250" spans="1:10" s="88" customFormat="1" ht="27" customHeight="1" thickBot="1" x14ac:dyDescent="0.25">
      <c r="C250" s="208"/>
    </row>
    <row r="251" spans="1:10" s="88" customFormat="1" ht="27" customHeight="1" x14ac:dyDescent="0.2">
      <c r="A251" s="597">
        <v>40</v>
      </c>
      <c r="B251" s="679" t="s">
        <v>446</v>
      </c>
      <c r="C251" s="682">
        <v>725.99</v>
      </c>
      <c r="D251" s="685" t="s">
        <v>635</v>
      </c>
      <c r="E251" s="688" t="s">
        <v>636</v>
      </c>
      <c r="F251" s="691" t="s">
        <v>447</v>
      </c>
      <c r="G251" s="691" t="s">
        <v>448</v>
      </c>
      <c r="H251" s="694" t="s">
        <v>449</v>
      </c>
      <c r="I251" s="697" t="s">
        <v>450</v>
      </c>
      <c r="J251" s="700">
        <v>39757</v>
      </c>
    </row>
    <row r="252" spans="1:10" s="88" customFormat="1" ht="27" customHeight="1" x14ac:dyDescent="0.2">
      <c r="A252" s="598"/>
      <c r="B252" s="680"/>
      <c r="C252" s="683"/>
      <c r="D252" s="686"/>
      <c r="E252" s="689"/>
      <c r="F252" s="692"/>
      <c r="G252" s="692"/>
      <c r="H252" s="695"/>
      <c r="I252" s="698"/>
      <c r="J252" s="701"/>
    </row>
    <row r="253" spans="1:10" s="88" customFormat="1" ht="27" customHeight="1" thickBot="1" x14ac:dyDescent="0.25">
      <c r="A253" s="599"/>
      <c r="B253" s="681"/>
      <c r="C253" s="684"/>
      <c r="D253" s="687"/>
      <c r="E253" s="690"/>
      <c r="F253" s="693"/>
      <c r="G253" s="693"/>
      <c r="H253" s="696"/>
      <c r="I253" s="699"/>
      <c r="J253" s="702"/>
    </row>
    <row r="254" spans="1:10" s="88" customFormat="1" ht="27" customHeight="1" thickBot="1" x14ac:dyDescent="0.25">
      <c r="C254" s="208"/>
    </row>
    <row r="255" spans="1:10" s="88" customFormat="1" ht="27" customHeight="1" x14ac:dyDescent="0.2">
      <c r="A255" s="632">
        <v>41</v>
      </c>
      <c r="B255" s="671" t="s">
        <v>926</v>
      </c>
      <c r="C255" s="635">
        <f>1330-314.21</f>
        <v>1015.79</v>
      </c>
      <c r="D255" s="13" t="s">
        <v>241</v>
      </c>
      <c r="E255" s="14" t="s">
        <v>10</v>
      </c>
      <c r="F255" s="15" t="s">
        <v>11</v>
      </c>
      <c r="G255" s="14" t="s">
        <v>242</v>
      </c>
      <c r="H255" s="16" t="s">
        <v>927</v>
      </c>
      <c r="I255" s="59" t="s">
        <v>928</v>
      </c>
      <c r="J255" s="703">
        <v>39626</v>
      </c>
    </row>
    <row r="256" spans="1:10" s="88" customFormat="1" ht="27" customHeight="1" x14ac:dyDescent="0.2">
      <c r="A256" s="633"/>
      <c r="B256" s="672"/>
      <c r="C256" s="636"/>
      <c r="D256" s="25" t="s">
        <v>929</v>
      </c>
      <c r="E256" s="36" t="s">
        <v>16</v>
      </c>
      <c r="F256" s="53" t="s">
        <v>11</v>
      </c>
      <c r="G256" s="36" t="s">
        <v>930</v>
      </c>
      <c r="H256" s="26" t="s">
        <v>931</v>
      </c>
      <c r="I256" s="57" t="s">
        <v>932</v>
      </c>
      <c r="J256" s="704"/>
    </row>
    <row r="257" spans="1:10" s="88" customFormat="1" ht="27" customHeight="1" x14ac:dyDescent="0.2">
      <c r="A257" s="633"/>
      <c r="B257" s="672"/>
      <c r="C257" s="636"/>
      <c r="D257" s="25" t="s">
        <v>933</v>
      </c>
      <c r="E257" s="36" t="s">
        <v>26</v>
      </c>
      <c r="F257" s="53" t="s">
        <v>11</v>
      </c>
      <c r="G257" s="36" t="s">
        <v>934</v>
      </c>
      <c r="H257" s="26" t="s">
        <v>935</v>
      </c>
      <c r="I257" s="57" t="s">
        <v>936</v>
      </c>
      <c r="J257" s="704"/>
    </row>
    <row r="258" spans="1:10" s="88" customFormat="1" ht="27" customHeight="1" thickBot="1" x14ac:dyDescent="0.25">
      <c r="A258" s="633"/>
      <c r="B258" s="672"/>
      <c r="C258" s="637"/>
      <c r="D258" s="25" t="s">
        <v>937</v>
      </c>
      <c r="E258" s="36" t="s">
        <v>21</v>
      </c>
      <c r="F258" s="53" t="s">
        <v>11</v>
      </c>
      <c r="G258" s="36" t="s">
        <v>22</v>
      </c>
      <c r="H258" s="26" t="s">
        <v>938</v>
      </c>
      <c r="I258" s="57" t="s">
        <v>243</v>
      </c>
      <c r="J258" s="704"/>
    </row>
    <row r="259" spans="1:10" s="88" customFormat="1" ht="27" customHeight="1" thickBot="1" x14ac:dyDescent="0.25">
      <c r="A259" s="634"/>
      <c r="B259" s="673"/>
      <c r="C259" s="210">
        <v>0</v>
      </c>
      <c r="D259" s="12" t="s">
        <v>939</v>
      </c>
      <c r="E259" s="33" t="s">
        <v>36</v>
      </c>
      <c r="F259" s="34" t="s">
        <v>244</v>
      </c>
      <c r="G259" s="33" t="s">
        <v>245</v>
      </c>
      <c r="H259" s="27"/>
      <c r="I259" s="35" t="s">
        <v>940</v>
      </c>
      <c r="J259" s="705"/>
    </row>
    <row r="260" spans="1:10" s="88" customFormat="1" ht="27" customHeight="1" thickBot="1" x14ac:dyDescent="0.25">
      <c r="C260" s="208"/>
    </row>
    <row r="261" spans="1:10" s="88" customFormat="1" ht="27" customHeight="1" x14ac:dyDescent="0.2">
      <c r="A261" s="656">
        <v>42</v>
      </c>
      <c r="B261" s="600" t="s">
        <v>382</v>
      </c>
      <c r="C261" s="603">
        <v>1330</v>
      </c>
      <c r="D261" s="13" t="s">
        <v>383</v>
      </c>
      <c r="E261" s="14" t="s">
        <v>10</v>
      </c>
      <c r="F261" s="15" t="s">
        <v>104</v>
      </c>
      <c r="G261" s="14" t="s">
        <v>242</v>
      </c>
      <c r="H261" s="16" t="s">
        <v>384</v>
      </c>
      <c r="I261" s="59" t="s">
        <v>385</v>
      </c>
      <c r="J261" s="612">
        <v>39626</v>
      </c>
    </row>
    <row r="262" spans="1:10" s="88" customFormat="1" ht="27" customHeight="1" x14ac:dyDescent="0.2">
      <c r="A262" s="657"/>
      <c r="B262" s="601"/>
      <c r="C262" s="604"/>
      <c r="D262" s="25" t="s">
        <v>386</v>
      </c>
      <c r="E262" s="36" t="s">
        <v>16</v>
      </c>
      <c r="F262" s="53" t="s">
        <v>104</v>
      </c>
      <c r="G262" s="36" t="s">
        <v>387</v>
      </c>
      <c r="H262" s="26" t="s">
        <v>388</v>
      </c>
      <c r="I262" s="57" t="s">
        <v>252</v>
      </c>
      <c r="J262" s="613"/>
    </row>
    <row r="263" spans="1:10" s="88" customFormat="1" ht="27" customHeight="1" x14ac:dyDescent="0.2">
      <c r="A263" s="657"/>
      <c r="B263" s="601"/>
      <c r="C263" s="604"/>
      <c r="D263" s="25" t="s">
        <v>389</v>
      </c>
      <c r="E263" s="36" t="s">
        <v>21</v>
      </c>
      <c r="F263" s="53" t="s">
        <v>104</v>
      </c>
      <c r="G263" s="36" t="s">
        <v>22</v>
      </c>
      <c r="H263" s="26" t="s">
        <v>390</v>
      </c>
      <c r="I263" s="57" t="s">
        <v>42</v>
      </c>
      <c r="J263" s="613"/>
    </row>
    <row r="264" spans="1:10" s="88" customFormat="1" ht="27" customHeight="1" x14ac:dyDescent="0.2">
      <c r="A264" s="657"/>
      <c r="B264" s="601"/>
      <c r="C264" s="604"/>
      <c r="D264" s="25" t="s">
        <v>391</v>
      </c>
      <c r="E264" s="36" t="s">
        <v>26</v>
      </c>
      <c r="F264" s="53" t="s">
        <v>104</v>
      </c>
      <c r="G264" s="36" t="s">
        <v>316</v>
      </c>
      <c r="H264" s="26" t="s">
        <v>392</v>
      </c>
      <c r="I264" s="57" t="s">
        <v>110</v>
      </c>
      <c r="J264" s="613"/>
    </row>
    <row r="265" spans="1:10" s="88" customFormat="1" ht="27" customHeight="1" thickBot="1" x14ac:dyDescent="0.25">
      <c r="A265" s="658"/>
      <c r="B265" s="602"/>
      <c r="C265" s="215"/>
      <c r="D265" s="12" t="s">
        <v>393</v>
      </c>
      <c r="E265" s="33" t="s">
        <v>36</v>
      </c>
      <c r="F265" s="34" t="s">
        <v>275</v>
      </c>
      <c r="G265" s="33" t="s">
        <v>279</v>
      </c>
      <c r="H265" s="27">
        <v>418107867</v>
      </c>
      <c r="I265" s="35" t="s">
        <v>307</v>
      </c>
      <c r="J265" s="614"/>
    </row>
    <row r="266" spans="1:10" s="88" customFormat="1" ht="27" customHeight="1" thickBot="1" x14ac:dyDescent="0.25">
      <c r="C266" s="208"/>
    </row>
    <row r="267" spans="1:10" s="88" customFormat="1" ht="27" customHeight="1" x14ac:dyDescent="0.2">
      <c r="A267" s="656">
        <v>43</v>
      </c>
      <c r="B267" s="600" t="s">
        <v>394</v>
      </c>
      <c r="C267" s="609">
        <v>1330</v>
      </c>
      <c r="D267" s="13" t="s">
        <v>395</v>
      </c>
      <c r="E267" s="14" t="s">
        <v>10</v>
      </c>
      <c r="F267" s="15" t="s">
        <v>104</v>
      </c>
      <c r="G267" s="14" t="s">
        <v>242</v>
      </c>
      <c r="H267" s="16" t="s">
        <v>384</v>
      </c>
      <c r="I267" s="59" t="s">
        <v>385</v>
      </c>
      <c r="J267" s="616">
        <v>39626</v>
      </c>
    </row>
    <row r="268" spans="1:10" s="88" customFormat="1" ht="27" customHeight="1" x14ac:dyDescent="0.2">
      <c r="A268" s="657"/>
      <c r="B268" s="601"/>
      <c r="C268" s="610"/>
      <c r="D268" s="25" t="s">
        <v>396</v>
      </c>
      <c r="E268" s="36" t="s">
        <v>16</v>
      </c>
      <c r="F268" s="53" t="s">
        <v>104</v>
      </c>
      <c r="G268" s="36" t="s">
        <v>387</v>
      </c>
      <c r="H268" s="26" t="s">
        <v>388</v>
      </c>
      <c r="I268" s="57" t="s">
        <v>252</v>
      </c>
      <c r="J268" s="617"/>
    </row>
    <row r="269" spans="1:10" s="88" customFormat="1" ht="27" customHeight="1" x14ac:dyDescent="0.2">
      <c r="A269" s="657"/>
      <c r="B269" s="601"/>
      <c r="C269" s="610"/>
      <c r="D269" s="25" t="s">
        <v>397</v>
      </c>
      <c r="E269" s="36" t="s">
        <v>21</v>
      </c>
      <c r="F269" s="53" t="s">
        <v>104</v>
      </c>
      <c r="G269" s="36" t="s">
        <v>22</v>
      </c>
      <c r="H269" s="26" t="s">
        <v>390</v>
      </c>
      <c r="I269" s="57" t="s">
        <v>42</v>
      </c>
      <c r="J269" s="617"/>
    </row>
    <row r="270" spans="1:10" s="88" customFormat="1" ht="27" customHeight="1" x14ac:dyDescent="0.2">
      <c r="A270" s="657"/>
      <c r="B270" s="601"/>
      <c r="C270" s="615"/>
      <c r="D270" s="25" t="s">
        <v>398</v>
      </c>
      <c r="E270" s="36" t="s">
        <v>26</v>
      </c>
      <c r="F270" s="53" t="s">
        <v>104</v>
      </c>
      <c r="G270" s="36" t="s">
        <v>316</v>
      </c>
      <c r="H270" s="26" t="s">
        <v>392</v>
      </c>
      <c r="I270" s="57" t="s">
        <v>110</v>
      </c>
      <c r="J270" s="617"/>
    </row>
    <row r="271" spans="1:10" s="88" customFormat="1" ht="27" customHeight="1" thickBot="1" x14ac:dyDescent="0.25">
      <c r="A271" s="658"/>
      <c r="B271" s="602"/>
      <c r="C271" s="207"/>
      <c r="D271" s="12" t="s">
        <v>399</v>
      </c>
      <c r="E271" s="33" t="s">
        <v>36</v>
      </c>
      <c r="F271" s="34" t="s">
        <v>275</v>
      </c>
      <c r="G271" s="33" t="s">
        <v>279</v>
      </c>
      <c r="H271" s="27">
        <v>418107867</v>
      </c>
      <c r="I271" s="35" t="s">
        <v>307</v>
      </c>
      <c r="J271" s="618"/>
    </row>
    <row r="272" spans="1:10" s="88" customFormat="1" ht="27" customHeight="1" thickBot="1" x14ac:dyDescent="0.25">
      <c r="C272" s="208"/>
    </row>
    <row r="273" spans="1:10" s="88" customFormat="1" ht="27" customHeight="1" x14ac:dyDescent="0.2">
      <c r="A273" s="597">
        <v>44</v>
      </c>
      <c r="B273" s="600" t="s">
        <v>317</v>
      </c>
      <c r="C273" s="609">
        <v>1330</v>
      </c>
      <c r="D273" s="13" t="s">
        <v>429</v>
      </c>
      <c r="E273" s="28" t="s">
        <v>10</v>
      </c>
      <c r="F273" s="15" t="s">
        <v>11</v>
      </c>
      <c r="G273" s="28" t="s">
        <v>426</v>
      </c>
      <c r="H273" s="29" t="s">
        <v>430</v>
      </c>
      <c r="I273" s="59" t="s">
        <v>409</v>
      </c>
      <c r="J273" s="606">
        <v>39626</v>
      </c>
    </row>
    <row r="274" spans="1:10" s="88" customFormat="1" ht="27" customHeight="1" x14ac:dyDescent="0.2">
      <c r="A274" s="598"/>
      <c r="B274" s="601"/>
      <c r="C274" s="610"/>
      <c r="D274" s="25" t="s">
        <v>431</v>
      </c>
      <c r="E274" s="36" t="s">
        <v>16</v>
      </c>
      <c r="F274" s="53" t="s">
        <v>11</v>
      </c>
      <c r="G274" s="36" t="s">
        <v>203</v>
      </c>
      <c r="H274" s="26" t="s">
        <v>427</v>
      </c>
      <c r="I274" s="57" t="s">
        <v>412</v>
      </c>
      <c r="J274" s="607"/>
    </row>
    <row r="275" spans="1:10" s="88" customFormat="1" ht="27" customHeight="1" x14ac:dyDescent="0.2">
      <c r="A275" s="598"/>
      <c r="B275" s="601"/>
      <c r="C275" s="610"/>
      <c r="D275" s="25" t="s">
        <v>432</v>
      </c>
      <c r="E275" s="101" t="s">
        <v>21</v>
      </c>
      <c r="F275" s="53" t="s">
        <v>11</v>
      </c>
      <c r="G275" s="36" t="s">
        <v>22</v>
      </c>
      <c r="H275" s="60" t="s">
        <v>414</v>
      </c>
      <c r="I275" s="57" t="s">
        <v>42</v>
      </c>
      <c r="J275" s="607"/>
    </row>
    <row r="276" spans="1:10" s="88" customFormat="1" ht="27" customHeight="1" x14ac:dyDescent="0.2">
      <c r="A276" s="598"/>
      <c r="B276" s="601"/>
      <c r="C276" s="610"/>
      <c r="D276" s="25" t="s">
        <v>433</v>
      </c>
      <c r="E276" s="36" t="s">
        <v>26</v>
      </c>
      <c r="F276" s="53" t="s">
        <v>11</v>
      </c>
      <c r="G276" s="61" t="s">
        <v>28</v>
      </c>
      <c r="H276" s="26" t="s">
        <v>416</v>
      </c>
      <c r="I276" s="57" t="s">
        <v>417</v>
      </c>
      <c r="J276" s="607"/>
    </row>
    <row r="277" spans="1:10" s="88" customFormat="1" ht="27" customHeight="1" thickBot="1" x14ac:dyDescent="0.25">
      <c r="A277" s="599"/>
      <c r="B277" s="602"/>
      <c r="C277" s="611"/>
      <c r="D277" s="12" t="s">
        <v>434</v>
      </c>
      <c r="E277" s="46" t="s">
        <v>36</v>
      </c>
      <c r="F277" s="34" t="s">
        <v>275</v>
      </c>
      <c r="G277" s="46" t="s">
        <v>279</v>
      </c>
      <c r="H277" s="30"/>
      <c r="I277" s="35" t="s">
        <v>428</v>
      </c>
      <c r="J277" s="608"/>
    </row>
    <row r="278" spans="1:10" s="88" customFormat="1" ht="27" customHeight="1" thickBot="1" x14ac:dyDescent="0.25">
      <c r="C278" s="208"/>
    </row>
    <row r="279" spans="1:10" s="88" customFormat="1" ht="27" customHeight="1" x14ac:dyDescent="0.2">
      <c r="A279" s="656">
        <v>45</v>
      </c>
      <c r="B279" s="671" t="s">
        <v>191</v>
      </c>
      <c r="C279" s="609">
        <v>1330</v>
      </c>
      <c r="D279" s="62" t="s">
        <v>941</v>
      </c>
      <c r="E279" s="14" t="s">
        <v>10</v>
      </c>
      <c r="F279" s="15" t="s">
        <v>104</v>
      </c>
      <c r="G279" s="14" t="s">
        <v>242</v>
      </c>
      <c r="H279" s="16" t="s">
        <v>942</v>
      </c>
      <c r="I279" s="59" t="s">
        <v>943</v>
      </c>
      <c r="J279" s="612">
        <v>39722</v>
      </c>
    </row>
    <row r="280" spans="1:10" s="88" customFormat="1" ht="27" customHeight="1" x14ac:dyDescent="0.2">
      <c r="A280" s="657"/>
      <c r="B280" s="672"/>
      <c r="C280" s="610"/>
      <c r="D280" s="55" t="s">
        <v>944</v>
      </c>
      <c r="E280" s="36" t="s">
        <v>16</v>
      </c>
      <c r="F280" s="53" t="s">
        <v>104</v>
      </c>
      <c r="G280" s="36" t="s">
        <v>945</v>
      </c>
      <c r="H280" s="26" t="s">
        <v>946</v>
      </c>
      <c r="I280" s="57" t="s">
        <v>107</v>
      </c>
      <c r="J280" s="613"/>
    </row>
    <row r="281" spans="1:10" s="88" customFormat="1" ht="27" customHeight="1" x14ac:dyDescent="0.2">
      <c r="A281" s="657"/>
      <c r="B281" s="672"/>
      <c r="C281" s="610"/>
      <c r="D281" s="55" t="s">
        <v>947</v>
      </c>
      <c r="E281" s="36" t="s">
        <v>21</v>
      </c>
      <c r="F281" s="53" t="s">
        <v>104</v>
      </c>
      <c r="G281" s="36" t="s">
        <v>22</v>
      </c>
      <c r="H281" s="26" t="s">
        <v>948</v>
      </c>
      <c r="I281" s="57" t="s">
        <v>42</v>
      </c>
      <c r="J281" s="613"/>
    </row>
    <row r="282" spans="1:10" s="88" customFormat="1" ht="27" customHeight="1" x14ac:dyDescent="0.2">
      <c r="A282" s="657"/>
      <c r="B282" s="672"/>
      <c r="C282" s="610"/>
      <c r="D282" s="55" t="s">
        <v>949</v>
      </c>
      <c r="E282" s="36" t="s">
        <v>26</v>
      </c>
      <c r="F282" s="53" t="s">
        <v>104</v>
      </c>
      <c r="G282" s="36" t="s">
        <v>950</v>
      </c>
      <c r="H282" s="26" t="s">
        <v>193</v>
      </c>
      <c r="I282" s="57" t="s">
        <v>110</v>
      </c>
      <c r="J282" s="613"/>
    </row>
    <row r="283" spans="1:10" s="88" customFormat="1" ht="27" customHeight="1" x14ac:dyDescent="0.2">
      <c r="A283" s="657"/>
      <c r="B283" s="672"/>
      <c r="C283" s="615"/>
      <c r="D283" s="55"/>
      <c r="E283" s="36" t="s">
        <v>31</v>
      </c>
      <c r="F283" s="53" t="s">
        <v>104</v>
      </c>
      <c r="G283" s="36" t="s">
        <v>108</v>
      </c>
      <c r="H283" s="26" t="s">
        <v>194</v>
      </c>
      <c r="I283" s="57" t="s">
        <v>112</v>
      </c>
      <c r="J283" s="613"/>
    </row>
    <row r="284" spans="1:10" s="88" customFormat="1" ht="27" customHeight="1" thickBot="1" x14ac:dyDescent="0.25">
      <c r="A284" s="658"/>
      <c r="B284" s="673"/>
      <c r="C284" s="215">
        <v>0</v>
      </c>
      <c r="D284" s="12" t="s">
        <v>951</v>
      </c>
      <c r="E284" s="33" t="s">
        <v>36</v>
      </c>
      <c r="F284" s="34" t="s">
        <v>275</v>
      </c>
      <c r="G284" s="33" t="s">
        <v>279</v>
      </c>
      <c r="H284" s="27">
        <v>418107816</v>
      </c>
      <c r="I284" s="35" t="s">
        <v>768</v>
      </c>
      <c r="J284" s="614"/>
    </row>
    <row r="285" spans="1:10" s="88" customFormat="1" ht="27" customHeight="1" thickBot="1" x14ac:dyDescent="0.25">
      <c r="C285" s="208"/>
    </row>
    <row r="286" spans="1:10" s="88" customFormat="1" ht="27" customHeight="1" x14ac:dyDescent="0.2">
      <c r="A286" s="597">
        <v>46</v>
      </c>
      <c r="B286" s="600" t="s">
        <v>436</v>
      </c>
      <c r="C286" s="603">
        <v>1330</v>
      </c>
      <c r="D286" s="13" t="s">
        <v>437</v>
      </c>
      <c r="E286" s="14" t="s">
        <v>10</v>
      </c>
      <c r="F286" s="15" t="s">
        <v>11</v>
      </c>
      <c r="G286" s="14" t="s">
        <v>426</v>
      </c>
      <c r="H286" s="16" t="s">
        <v>430</v>
      </c>
      <c r="I286" s="59" t="s">
        <v>409</v>
      </c>
      <c r="J286" s="612">
        <v>39722</v>
      </c>
    </row>
    <row r="287" spans="1:10" s="88" customFormat="1" ht="27" customHeight="1" x14ac:dyDescent="0.2">
      <c r="A287" s="598"/>
      <c r="B287" s="601"/>
      <c r="C287" s="604"/>
      <c r="D287" s="25" t="s">
        <v>438</v>
      </c>
      <c r="E287" s="36" t="s">
        <v>16</v>
      </c>
      <c r="F287" s="53" t="s">
        <v>11</v>
      </c>
      <c r="G287" s="36" t="s">
        <v>203</v>
      </c>
      <c r="H287" s="26" t="s">
        <v>427</v>
      </c>
      <c r="I287" s="57" t="s">
        <v>412</v>
      </c>
      <c r="J287" s="613"/>
    </row>
    <row r="288" spans="1:10" s="88" customFormat="1" ht="27" customHeight="1" x14ac:dyDescent="0.2">
      <c r="A288" s="598"/>
      <c r="B288" s="601"/>
      <c r="C288" s="604"/>
      <c r="D288" s="25" t="s">
        <v>439</v>
      </c>
      <c r="E288" s="36" t="s">
        <v>21</v>
      </c>
      <c r="F288" s="53" t="s">
        <v>11</v>
      </c>
      <c r="G288" s="36" t="s">
        <v>22</v>
      </c>
      <c r="H288" s="26" t="s">
        <v>414</v>
      </c>
      <c r="I288" s="57" t="s">
        <v>42</v>
      </c>
      <c r="J288" s="613"/>
    </row>
    <row r="289" spans="1:10" s="88" customFormat="1" ht="27" customHeight="1" x14ac:dyDescent="0.2">
      <c r="A289" s="598"/>
      <c r="B289" s="601"/>
      <c r="C289" s="604"/>
      <c r="D289" s="25" t="s">
        <v>440</v>
      </c>
      <c r="E289" s="36" t="s">
        <v>26</v>
      </c>
      <c r="F289" s="53" t="s">
        <v>11</v>
      </c>
      <c r="G289" s="36" t="s">
        <v>28</v>
      </c>
      <c r="H289" s="26" t="s">
        <v>416</v>
      </c>
      <c r="I289" s="57" t="s">
        <v>417</v>
      </c>
      <c r="J289" s="613"/>
    </row>
    <row r="290" spans="1:10" s="88" customFormat="1" ht="27" customHeight="1" thickBot="1" x14ac:dyDescent="0.25">
      <c r="A290" s="599"/>
      <c r="B290" s="602"/>
      <c r="C290" s="215">
        <v>0</v>
      </c>
      <c r="D290" s="12" t="s">
        <v>441</v>
      </c>
      <c r="E290" s="33" t="s">
        <v>36</v>
      </c>
      <c r="F290" s="34" t="s">
        <v>275</v>
      </c>
      <c r="G290" s="33" t="s">
        <v>279</v>
      </c>
      <c r="H290" s="27"/>
      <c r="I290" s="35" t="s">
        <v>952</v>
      </c>
      <c r="J290" s="614"/>
    </row>
    <row r="291" spans="1:10" s="88" customFormat="1" ht="27" customHeight="1" thickBot="1" x14ac:dyDescent="0.25">
      <c r="C291" s="208"/>
    </row>
    <row r="292" spans="1:10" s="88" customFormat="1" ht="27" customHeight="1" thickBot="1" x14ac:dyDescent="0.25">
      <c r="A292" s="102">
        <v>47</v>
      </c>
      <c r="B292" s="19" t="s">
        <v>317</v>
      </c>
      <c r="C292" s="218">
        <v>1238.72</v>
      </c>
      <c r="D292" s="17" t="s">
        <v>953</v>
      </c>
      <c r="E292" s="103" t="s">
        <v>10</v>
      </c>
      <c r="F292" s="104" t="s">
        <v>11</v>
      </c>
      <c r="G292" s="103" t="s">
        <v>200</v>
      </c>
      <c r="H292" s="104" t="s">
        <v>954</v>
      </c>
      <c r="I292" s="82" t="s">
        <v>955</v>
      </c>
      <c r="J292" s="105">
        <v>39073</v>
      </c>
    </row>
    <row r="293" spans="1:10" s="88" customFormat="1" ht="27" customHeight="1" thickBot="1" x14ac:dyDescent="0.25">
      <c r="C293" s="208"/>
    </row>
    <row r="294" spans="1:10" s="88" customFormat="1" ht="27" customHeight="1" x14ac:dyDescent="0.2">
      <c r="A294" s="597">
        <v>48</v>
      </c>
      <c r="B294" s="600" t="s">
        <v>956</v>
      </c>
      <c r="C294" s="603">
        <v>1330</v>
      </c>
      <c r="D294" s="13" t="s">
        <v>957</v>
      </c>
      <c r="E294" s="14" t="s">
        <v>10</v>
      </c>
      <c r="F294" s="15" t="s">
        <v>11</v>
      </c>
      <c r="G294" s="14" t="s">
        <v>426</v>
      </c>
      <c r="H294" s="16" t="s">
        <v>430</v>
      </c>
      <c r="I294" s="59" t="s">
        <v>409</v>
      </c>
      <c r="J294" s="606">
        <v>39722</v>
      </c>
    </row>
    <row r="295" spans="1:10" s="88" customFormat="1" ht="27" customHeight="1" x14ac:dyDescent="0.2">
      <c r="A295" s="598"/>
      <c r="B295" s="601"/>
      <c r="C295" s="604"/>
      <c r="D295" s="25" t="s">
        <v>958</v>
      </c>
      <c r="E295" s="36" t="s">
        <v>16</v>
      </c>
      <c r="F295" s="53" t="s">
        <v>11</v>
      </c>
      <c r="G295" s="36" t="s">
        <v>203</v>
      </c>
      <c r="H295" s="26" t="s">
        <v>427</v>
      </c>
      <c r="I295" s="57" t="s">
        <v>412</v>
      </c>
      <c r="J295" s="607"/>
    </row>
    <row r="296" spans="1:10" s="88" customFormat="1" ht="27" customHeight="1" x14ac:dyDescent="0.2">
      <c r="A296" s="598"/>
      <c r="B296" s="601"/>
      <c r="C296" s="604"/>
      <c r="D296" s="25" t="s">
        <v>959</v>
      </c>
      <c r="E296" s="36" t="s">
        <v>21</v>
      </c>
      <c r="F296" s="53" t="s">
        <v>11</v>
      </c>
      <c r="G296" s="36" t="s">
        <v>22</v>
      </c>
      <c r="H296" s="26" t="s">
        <v>414</v>
      </c>
      <c r="I296" s="57" t="s">
        <v>42</v>
      </c>
      <c r="J296" s="607"/>
    </row>
    <row r="297" spans="1:10" s="88" customFormat="1" ht="27" customHeight="1" x14ac:dyDescent="0.2">
      <c r="A297" s="598"/>
      <c r="B297" s="601"/>
      <c r="C297" s="604"/>
      <c r="D297" s="25" t="s">
        <v>960</v>
      </c>
      <c r="E297" s="36" t="s">
        <v>26</v>
      </c>
      <c r="F297" s="53" t="s">
        <v>11</v>
      </c>
      <c r="G297" s="36" t="s">
        <v>28</v>
      </c>
      <c r="H297" s="26" t="s">
        <v>416</v>
      </c>
      <c r="I297" s="57" t="s">
        <v>417</v>
      </c>
      <c r="J297" s="607"/>
    </row>
    <row r="298" spans="1:10" s="88" customFormat="1" ht="27" customHeight="1" thickBot="1" x14ac:dyDescent="0.25">
      <c r="A298" s="599"/>
      <c r="B298" s="602"/>
      <c r="C298" s="215">
        <v>0</v>
      </c>
      <c r="D298" s="12" t="s">
        <v>961</v>
      </c>
      <c r="E298" s="33" t="s">
        <v>36</v>
      </c>
      <c r="F298" s="34" t="s">
        <v>275</v>
      </c>
      <c r="G298" s="33" t="s">
        <v>279</v>
      </c>
      <c r="H298" s="27"/>
      <c r="I298" s="35" t="s">
        <v>952</v>
      </c>
      <c r="J298" s="608"/>
    </row>
    <row r="299" spans="1:10" s="88" customFormat="1" ht="27" customHeight="1" thickBot="1" x14ac:dyDescent="0.25">
      <c r="A299" s="63"/>
      <c r="B299" s="91"/>
      <c r="C299" s="209"/>
      <c r="D299" s="31"/>
      <c r="E299" s="63"/>
      <c r="F299" s="63"/>
      <c r="G299" s="63"/>
      <c r="H299" s="63"/>
      <c r="I299" s="63"/>
    </row>
    <row r="300" spans="1:10" s="88" customFormat="1" ht="27" customHeight="1" thickBot="1" x14ac:dyDescent="0.25">
      <c r="A300" s="102">
        <v>49</v>
      </c>
      <c r="B300" s="19" t="s">
        <v>962</v>
      </c>
      <c r="C300" s="106">
        <v>2322.15</v>
      </c>
      <c r="D300" s="19">
        <v>2132801</v>
      </c>
      <c r="E300" s="18" t="s">
        <v>963</v>
      </c>
      <c r="F300" s="19" t="s">
        <v>964</v>
      </c>
      <c r="G300" s="18" t="s">
        <v>965</v>
      </c>
      <c r="H300" s="19" t="s">
        <v>966</v>
      </c>
      <c r="I300" s="82" t="s">
        <v>967</v>
      </c>
      <c r="J300" s="107">
        <v>39135</v>
      </c>
    </row>
    <row r="301" spans="1:10" s="88" customFormat="1" ht="27" customHeight="1" thickBot="1" x14ac:dyDescent="0.25">
      <c r="C301" s="208"/>
    </row>
    <row r="302" spans="1:10" s="88" customFormat="1" ht="27" customHeight="1" thickBot="1" x14ac:dyDescent="0.25">
      <c r="A302" s="19">
        <v>50</v>
      </c>
      <c r="B302" s="18" t="s">
        <v>317</v>
      </c>
      <c r="C302" s="210">
        <v>959.37</v>
      </c>
      <c r="D302" s="64" t="s">
        <v>445</v>
      </c>
      <c r="E302" s="19" t="s">
        <v>10</v>
      </c>
      <c r="F302" s="18" t="s">
        <v>566</v>
      </c>
      <c r="G302" s="19" t="s">
        <v>968</v>
      </c>
      <c r="H302" s="65"/>
      <c r="I302" s="82" t="s">
        <v>118</v>
      </c>
      <c r="J302" s="105">
        <v>39431</v>
      </c>
    </row>
    <row r="303" spans="1:10" s="88" customFormat="1" ht="27" customHeight="1" thickBot="1" x14ac:dyDescent="0.25">
      <c r="C303" s="208"/>
    </row>
    <row r="304" spans="1:10" s="88" customFormat="1" ht="27" customHeight="1" x14ac:dyDescent="0.2">
      <c r="A304" s="656">
        <v>51</v>
      </c>
      <c r="B304" s="600" t="s">
        <v>969</v>
      </c>
      <c r="C304" s="603">
        <v>1997.67</v>
      </c>
      <c r="D304" s="13" t="s">
        <v>159</v>
      </c>
      <c r="E304" s="14" t="s">
        <v>10</v>
      </c>
      <c r="F304" s="15" t="s">
        <v>104</v>
      </c>
      <c r="G304" s="14" t="s">
        <v>160</v>
      </c>
      <c r="H304" s="16" t="s">
        <v>161</v>
      </c>
      <c r="I304" s="59" t="s">
        <v>162</v>
      </c>
      <c r="J304" s="612">
        <v>38504</v>
      </c>
    </row>
    <row r="305" spans="1:10" s="88" customFormat="1" ht="27" customHeight="1" x14ac:dyDescent="0.2">
      <c r="A305" s="657"/>
      <c r="B305" s="601"/>
      <c r="C305" s="604"/>
      <c r="D305" s="25" t="s">
        <v>163</v>
      </c>
      <c r="E305" s="36" t="s">
        <v>16</v>
      </c>
      <c r="F305" s="53" t="s">
        <v>104</v>
      </c>
      <c r="G305" s="36" t="s">
        <v>106</v>
      </c>
      <c r="H305" s="26" t="s">
        <v>164</v>
      </c>
      <c r="I305" s="57" t="s">
        <v>165</v>
      </c>
      <c r="J305" s="624"/>
    </row>
    <row r="306" spans="1:10" s="88" customFormat="1" ht="27" customHeight="1" x14ac:dyDescent="0.2">
      <c r="A306" s="657"/>
      <c r="B306" s="601"/>
      <c r="C306" s="604"/>
      <c r="D306" s="25" t="s">
        <v>166</v>
      </c>
      <c r="E306" s="36" t="s">
        <v>21</v>
      </c>
      <c r="F306" s="53" t="s">
        <v>104</v>
      </c>
      <c r="G306" s="36" t="s">
        <v>108</v>
      </c>
      <c r="H306" s="26" t="s">
        <v>167</v>
      </c>
      <c r="I306" s="57" t="s">
        <v>42</v>
      </c>
      <c r="J306" s="624"/>
    </row>
    <row r="307" spans="1:10" s="88" customFormat="1" ht="27" customHeight="1" thickBot="1" x14ac:dyDescent="0.25">
      <c r="A307" s="658"/>
      <c r="B307" s="602"/>
      <c r="C307" s="605"/>
      <c r="D307" s="12" t="s">
        <v>168</v>
      </c>
      <c r="E307" s="33" t="s">
        <v>26</v>
      </c>
      <c r="F307" s="34" t="s">
        <v>104</v>
      </c>
      <c r="G307" s="33" t="s">
        <v>169</v>
      </c>
      <c r="H307" s="27" t="s">
        <v>170</v>
      </c>
      <c r="I307" s="35" t="s">
        <v>171</v>
      </c>
      <c r="J307" s="625"/>
    </row>
    <row r="308" spans="1:10" s="88" customFormat="1" ht="27" customHeight="1" thickBot="1" x14ac:dyDescent="0.25">
      <c r="A308" s="63"/>
      <c r="B308" s="91"/>
      <c r="C308" s="209"/>
      <c r="D308" s="31"/>
      <c r="E308" s="63"/>
      <c r="F308" s="63"/>
      <c r="G308" s="63"/>
      <c r="H308" s="32"/>
      <c r="I308" s="63"/>
    </row>
    <row r="309" spans="1:10" s="88" customFormat="1" ht="27" customHeight="1" x14ac:dyDescent="0.2">
      <c r="A309" s="597">
        <v>52</v>
      </c>
      <c r="B309" s="671" t="s">
        <v>1495</v>
      </c>
      <c r="C309" s="709">
        <v>1610.25</v>
      </c>
      <c r="D309" s="66" t="s">
        <v>261</v>
      </c>
      <c r="E309" s="67" t="s">
        <v>10</v>
      </c>
      <c r="F309" s="75" t="s">
        <v>56</v>
      </c>
      <c r="G309" s="67" t="s">
        <v>262</v>
      </c>
      <c r="H309" s="68" t="s">
        <v>263</v>
      </c>
      <c r="I309" s="108" t="s">
        <v>264</v>
      </c>
      <c r="J309" s="638">
        <v>37438</v>
      </c>
    </row>
    <row r="310" spans="1:10" s="88" customFormat="1" ht="27" customHeight="1" x14ac:dyDescent="0.2">
      <c r="A310" s="598"/>
      <c r="B310" s="672"/>
      <c r="C310" s="710"/>
      <c r="D310" s="69" t="s">
        <v>265</v>
      </c>
      <c r="E310" s="73" t="s">
        <v>16</v>
      </c>
      <c r="F310" s="109" t="s">
        <v>56</v>
      </c>
      <c r="G310" s="73" t="s">
        <v>266</v>
      </c>
      <c r="H310" s="70" t="s">
        <v>267</v>
      </c>
      <c r="I310" s="110" t="s">
        <v>57</v>
      </c>
      <c r="J310" s="712"/>
    </row>
    <row r="311" spans="1:10" s="88" customFormat="1" ht="27" customHeight="1" x14ac:dyDescent="0.2">
      <c r="A311" s="598"/>
      <c r="B311" s="672"/>
      <c r="C311" s="710"/>
      <c r="D311" s="69" t="s">
        <v>268</v>
      </c>
      <c r="E311" s="73" t="s">
        <v>26</v>
      </c>
      <c r="F311" s="109" t="s">
        <v>56</v>
      </c>
      <c r="G311" s="73" t="s">
        <v>269</v>
      </c>
      <c r="H311" s="70" t="s">
        <v>270</v>
      </c>
      <c r="I311" s="110" t="s">
        <v>58</v>
      </c>
      <c r="J311" s="712"/>
    </row>
    <row r="312" spans="1:10" s="88" customFormat="1" ht="27" customHeight="1" x14ac:dyDescent="0.2">
      <c r="A312" s="598"/>
      <c r="B312" s="672"/>
      <c r="C312" s="710"/>
      <c r="D312" s="69" t="s">
        <v>271</v>
      </c>
      <c r="E312" s="73" t="s">
        <v>21</v>
      </c>
      <c r="F312" s="109" t="s">
        <v>56</v>
      </c>
      <c r="G312" s="73" t="s">
        <v>59</v>
      </c>
      <c r="H312" s="70" t="s">
        <v>272</v>
      </c>
      <c r="I312" s="110" t="s">
        <v>60</v>
      </c>
      <c r="J312" s="712"/>
    </row>
    <row r="313" spans="1:10" s="88" customFormat="1" ht="27" customHeight="1" x14ac:dyDescent="0.2">
      <c r="A313" s="598"/>
      <c r="B313" s="672"/>
      <c r="C313" s="711"/>
      <c r="D313" s="69" t="s">
        <v>273</v>
      </c>
      <c r="E313" s="73" t="s">
        <v>31</v>
      </c>
      <c r="F313" s="109" t="s">
        <v>61</v>
      </c>
      <c r="G313" s="73" t="s">
        <v>62</v>
      </c>
      <c r="H313" s="70" t="s">
        <v>63</v>
      </c>
      <c r="I313" s="110" t="s">
        <v>64</v>
      </c>
      <c r="J313" s="712"/>
    </row>
    <row r="314" spans="1:10" s="88" customFormat="1" ht="27" customHeight="1" thickBot="1" x14ac:dyDescent="0.25">
      <c r="A314" s="599"/>
      <c r="B314" s="673"/>
      <c r="C314" s="217">
        <v>0</v>
      </c>
      <c r="D314" s="71" t="s">
        <v>274</v>
      </c>
      <c r="E314" s="111" t="s">
        <v>36</v>
      </c>
      <c r="F314" s="112" t="s">
        <v>275</v>
      </c>
      <c r="G314" s="111" t="s">
        <v>276</v>
      </c>
      <c r="H314" s="72">
        <v>41810781</v>
      </c>
      <c r="I314" s="113" t="s">
        <v>277</v>
      </c>
      <c r="J314" s="713"/>
    </row>
    <row r="315" spans="1:10" s="88" customFormat="1" ht="27" customHeight="1" thickBot="1" x14ac:dyDescent="0.25">
      <c r="C315" s="208"/>
    </row>
    <row r="316" spans="1:10" s="88" customFormat="1" ht="27" customHeight="1" x14ac:dyDescent="0.2">
      <c r="A316" s="597">
        <v>53</v>
      </c>
      <c r="B316" s="671" t="s">
        <v>970</v>
      </c>
      <c r="C316" s="706">
        <v>1489.34</v>
      </c>
      <c r="D316" s="54" t="s">
        <v>1334</v>
      </c>
      <c r="E316" s="15" t="s">
        <v>10</v>
      </c>
      <c r="F316" s="14" t="s">
        <v>746</v>
      </c>
      <c r="G316" s="15" t="s">
        <v>971</v>
      </c>
      <c r="H316" s="16" t="s">
        <v>972</v>
      </c>
      <c r="I316" s="59" t="s">
        <v>973</v>
      </c>
      <c r="J316" s="616">
        <v>40108</v>
      </c>
    </row>
    <row r="317" spans="1:10" s="88" customFormat="1" ht="27" customHeight="1" x14ac:dyDescent="0.2">
      <c r="A317" s="598"/>
      <c r="B317" s="672"/>
      <c r="C317" s="707"/>
      <c r="D317" s="55">
        <v>2203080102</v>
      </c>
      <c r="E317" s="53" t="s">
        <v>16</v>
      </c>
      <c r="F317" s="36" t="s">
        <v>746</v>
      </c>
      <c r="G317" s="53" t="s">
        <v>747</v>
      </c>
      <c r="H317" s="26" t="s">
        <v>974</v>
      </c>
      <c r="I317" s="57" t="s">
        <v>122</v>
      </c>
      <c r="J317" s="617"/>
    </row>
    <row r="318" spans="1:10" s="88" customFormat="1" ht="27" customHeight="1" x14ac:dyDescent="0.2">
      <c r="A318" s="598"/>
      <c r="B318" s="672"/>
      <c r="C318" s="707"/>
      <c r="D318" s="55">
        <v>2203080103</v>
      </c>
      <c r="E318" s="53" t="s">
        <v>26</v>
      </c>
      <c r="F318" s="36" t="s">
        <v>746</v>
      </c>
      <c r="G318" s="53" t="s">
        <v>975</v>
      </c>
      <c r="H318" s="26" t="s">
        <v>976</v>
      </c>
      <c r="I318" s="57" t="s">
        <v>977</v>
      </c>
      <c r="J318" s="617"/>
    </row>
    <row r="319" spans="1:10" s="88" customFormat="1" ht="27" customHeight="1" x14ac:dyDescent="0.2">
      <c r="A319" s="598"/>
      <c r="B319" s="672"/>
      <c r="C319" s="707"/>
      <c r="D319" s="55">
        <v>2203080104</v>
      </c>
      <c r="E319" s="53" t="s">
        <v>21</v>
      </c>
      <c r="F319" s="36" t="s">
        <v>746</v>
      </c>
      <c r="G319" s="53" t="s">
        <v>978</v>
      </c>
      <c r="H319" s="26" t="s">
        <v>979</v>
      </c>
      <c r="I319" s="57" t="s">
        <v>980</v>
      </c>
      <c r="J319" s="617"/>
    </row>
    <row r="320" spans="1:10" s="88" customFormat="1" ht="27" customHeight="1" x14ac:dyDescent="0.2">
      <c r="A320" s="598"/>
      <c r="B320" s="672"/>
      <c r="C320" s="707"/>
      <c r="D320" s="55">
        <v>2203080105</v>
      </c>
      <c r="E320" s="53" t="s">
        <v>31</v>
      </c>
      <c r="F320" s="36" t="s">
        <v>748</v>
      </c>
      <c r="G320" s="53" t="s">
        <v>749</v>
      </c>
      <c r="H320" s="26" t="s">
        <v>981</v>
      </c>
      <c r="I320" s="57" t="s">
        <v>750</v>
      </c>
      <c r="J320" s="617"/>
    </row>
    <row r="321" spans="1:10" s="88" customFormat="1" ht="27" customHeight="1" x14ac:dyDescent="0.2">
      <c r="A321" s="598"/>
      <c r="B321" s="672"/>
      <c r="C321" s="707"/>
      <c r="D321" s="55">
        <v>2203080106</v>
      </c>
      <c r="E321" s="53" t="s">
        <v>982</v>
      </c>
      <c r="F321" s="36" t="s">
        <v>748</v>
      </c>
      <c r="G321" s="53" t="s">
        <v>62</v>
      </c>
      <c r="H321" s="26" t="s">
        <v>195</v>
      </c>
      <c r="I321" s="57" t="s">
        <v>983</v>
      </c>
      <c r="J321" s="617"/>
    </row>
    <row r="322" spans="1:10" s="88" customFormat="1" ht="27" customHeight="1" thickBot="1" x14ac:dyDescent="0.25">
      <c r="A322" s="599"/>
      <c r="B322" s="673"/>
      <c r="C322" s="708"/>
      <c r="D322" s="56">
        <v>2203080107</v>
      </c>
      <c r="E322" s="34" t="s">
        <v>36</v>
      </c>
      <c r="F322" s="33" t="s">
        <v>65</v>
      </c>
      <c r="G322" s="34" t="s">
        <v>196</v>
      </c>
      <c r="H322" s="27" t="s">
        <v>984</v>
      </c>
      <c r="I322" s="35" t="s">
        <v>751</v>
      </c>
      <c r="J322" s="618"/>
    </row>
    <row r="323" spans="1:10" s="88" customFormat="1" ht="27" customHeight="1" thickBot="1" x14ac:dyDescent="0.25">
      <c r="C323" s="208"/>
    </row>
    <row r="324" spans="1:10" s="88" customFormat="1" ht="27" customHeight="1" x14ac:dyDescent="0.2">
      <c r="A324" s="597">
        <v>54</v>
      </c>
      <c r="B324" s="671" t="s">
        <v>985</v>
      </c>
      <c r="C324" s="603">
        <v>1755</v>
      </c>
      <c r="D324" s="13" t="s">
        <v>986</v>
      </c>
      <c r="E324" s="14" t="s">
        <v>10</v>
      </c>
      <c r="F324" s="15" t="s">
        <v>56</v>
      </c>
      <c r="G324" s="14" t="s">
        <v>987</v>
      </c>
      <c r="H324" s="16" t="s">
        <v>988</v>
      </c>
      <c r="I324" s="59" t="s">
        <v>989</v>
      </c>
      <c r="J324" s="612">
        <v>37636</v>
      </c>
    </row>
    <row r="325" spans="1:10" s="88" customFormat="1" ht="27" customHeight="1" x14ac:dyDescent="0.2">
      <c r="A325" s="598"/>
      <c r="B325" s="672"/>
      <c r="C325" s="604"/>
      <c r="D325" s="25" t="s">
        <v>990</v>
      </c>
      <c r="E325" s="36" t="s">
        <v>16</v>
      </c>
      <c r="F325" s="53" t="s">
        <v>56</v>
      </c>
      <c r="G325" s="36" t="s">
        <v>991</v>
      </c>
      <c r="H325" s="26" t="s">
        <v>992</v>
      </c>
      <c r="I325" s="57" t="s">
        <v>993</v>
      </c>
      <c r="J325" s="624"/>
    </row>
    <row r="326" spans="1:10" s="88" customFormat="1" ht="27" customHeight="1" x14ac:dyDescent="0.2">
      <c r="A326" s="598"/>
      <c r="B326" s="672"/>
      <c r="C326" s="604"/>
      <c r="D326" s="25" t="s">
        <v>994</v>
      </c>
      <c r="E326" s="36" t="s">
        <v>26</v>
      </c>
      <c r="F326" s="53" t="s">
        <v>56</v>
      </c>
      <c r="G326" s="36" t="s">
        <v>995</v>
      </c>
      <c r="H326" s="26" t="s">
        <v>996</v>
      </c>
      <c r="I326" s="57" t="s">
        <v>997</v>
      </c>
      <c r="J326" s="624"/>
    </row>
    <row r="327" spans="1:10" s="88" customFormat="1" ht="27" customHeight="1" x14ac:dyDescent="0.2">
      <c r="A327" s="598"/>
      <c r="B327" s="672"/>
      <c r="C327" s="604"/>
      <c r="D327" s="25" t="s">
        <v>998</v>
      </c>
      <c r="E327" s="36" t="s">
        <v>21</v>
      </c>
      <c r="F327" s="53" t="s">
        <v>56</v>
      </c>
      <c r="G327" s="36" t="s">
        <v>999</v>
      </c>
      <c r="H327" s="26" t="s">
        <v>1000</v>
      </c>
      <c r="I327" s="57" t="s">
        <v>1001</v>
      </c>
      <c r="J327" s="624"/>
    </row>
    <row r="328" spans="1:10" s="88" customFormat="1" ht="27" customHeight="1" x14ac:dyDescent="0.2">
      <c r="A328" s="598"/>
      <c r="B328" s="672"/>
      <c r="C328" s="604"/>
      <c r="D328" s="25" t="s">
        <v>1002</v>
      </c>
      <c r="E328" s="36" t="s">
        <v>31</v>
      </c>
      <c r="F328" s="53" t="s">
        <v>56</v>
      </c>
      <c r="G328" s="36" t="s">
        <v>1003</v>
      </c>
      <c r="H328" s="26" t="s">
        <v>1004</v>
      </c>
      <c r="I328" s="57" t="s">
        <v>1005</v>
      </c>
      <c r="J328" s="624"/>
    </row>
    <row r="329" spans="1:10" s="88" customFormat="1" ht="27" customHeight="1" thickBot="1" x14ac:dyDescent="0.25">
      <c r="A329" s="599"/>
      <c r="B329" s="673"/>
      <c r="C329" s="605"/>
      <c r="D329" s="12" t="s">
        <v>1006</v>
      </c>
      <c r="E329" s="33" t="s">
        <v>36</v>
      </c>
      <c r="F329" s="34" t="s">
        <v>244</v>
      </c>
      <c r="G329" s="33" t="s">
        <v>1007</v>
      </c>
      <c r="H329" s="27">
        <v>312905177</v>
      </c>
      <c r="I329" s="35" t="s">
        <v>1008</v>
      </c>
      <c r="J329" s="625"/>
    </row>
    <row r="330" spans="1:10" s="88" customFormat="1" ht="27" customHeight="1" thickBot="1" x14ac:dyDescent="0.25">
      <c r="C330" s="208"/>
    </row>
    <row r="331" spans="1:10" s="88" customFormat="1" ht="27" customHeight="1" x14ac:dyDescent="0.2">
      <c r="A331" s="597">
        <v>55</v>
      </c>
      <c r="B331" s="671" t="s">
        <v>873</v>
      </c>
      <c r="C331" s="706">
        <v>1755</v>
      </c>
      <c r="D331" s="66" t="s">
        <v>1013</v>
      </c>
      <c r="E331" s="67" t="s">
        <v>10</v>
      </c>
      <c r="F331" s="75" t="s">
        <v>56</v>
      </c>
      <c r="G331" s="67" t="s">
        <v>987</v>
      </c>
      <c r="H331" s="68" t="s">
        <v>1014</v>
      </c>
      <c r="I331" s="108" t="s">
        <v>989</v>
      </c>
      <c r="J331" s="612">
        <v>37636</v>
      </c>
    </row>
    <row r="332" spans="1:10" s="88" customFormat="1" ht="27" customHeight="1" x14ac:dyDescent="0.2">
      <c r="A332" s="598"/>
      <c r="B332" s="672"/>
      <c r="C332" s="707"/>
      <c r="D332" s="69" t="s">
        <v>1015</v>
      </c>
      <c r="E332" s="73" t="s">
        <v>16</v>
      </c>
      <c r="F332" s="109" t="s">
        <v>56</v>
      </c>
      <c r="G332" s="73">
        <v>5500</v>
      </c>
      <c r="H332" s="70" t="s">
        <v>1016</v>
      </c>
      <c r="I332" s="110" t="s">
        <v>993</v>
      </c>
      <c r="J332" s="624"/>
    </row>
    <row r="333" spans="1:10" s="88" customFormat="1" ht="27" customHeight="1" x14ac:dyDescent="0.2">
      <c r="A333" s="598"/>
      <c r="B333" s="672"/>
      <c r="C333" s="707"/>
      <c r="D333" s="69" t="s">
        <v>1017</v>
      </c>
      <c r="E333" s="73" t="s">
        <v>26</v>
      </c>
      <c r="F333" s="109" t="s">
        <v>56</v>
      </c>
      <c r="G333" s="73" t="s">
        <v>1009</v>
      </c>
      <c r="H333" s="70" t="s">
        <v>1018</v>
      </c>
      <c r="I333" s="110" t="s">
        <v>1010</v>
      </c>
      <c r="J333" s="624"/>
    </row>
    <row r="334" spans="1:10" s="88" customFormat="1" ht="27" customHeight="1" x14ac:dyDescent="0.2">
      <c r="A334" s="598"/>
      <c r="B334" s="672"/>
      <c r="C334" s="707"/>
      <c r="D334" s="69" t="s">
        <v>1019</v>
      </c>
      <c r="E334" s="73" t="s">
        <v>21</v>
      </c>
      <c r="F334" s="109" t="s">
        <v>56</v>
      </c>
      <c r="G334" s="73" t="s">
        <v>1020</v>
      </c>
      <c r="H334" s="70" t="s">
        <v>1021</v>
      </c>
      <c r="I334" s="110" t="s">
        <v>1011</v>
      </c>
      <c r="J334" s="624"/>
    </row>
    <row r="335" spans="1:10" s="88" customFormat="1" ht="27" customHeight="1" x14ac:dyDescent="0.2">
      <c r="A335" s="598"/>
      <c r="B335" s="672"/>
      <c r="C335" s="707"/>
      <c r="D335" s="69" t="s">
        <v>1022</v>
      </c>
      <c r="E335" s="73" t="s">
        <v>31</v>
      </c>
      <c r="F335" s="109" t="s">
        <v>56</v>
      </c>
      <c r="G335" s="73" t="s">
        <v>1003</v>
      </c>
      <c r="H335" s="70" t="s">
        <v>1023</v>
      </c>
      <c r="I335" s="110" t="s">
        <v>1005</v>
      </c>
      <c r="J335" s="624"/>
    </row>
    <row r="336" spans="1:10" s="88" customFormat="1" ht="27" customHeight="1" thickBot="1" x14ac:dyDescent="0.25">
      <c r="A336" s="599"/>
      <c r="B336" s="673"/>
      <c r="C336" s="708"/>
      <c r="D336" s="71" t="s">
        <v>1024</v>
      </c>
      <c r="E336" s="111" t="s">
        <v>36</v>
      </c>
      <c r="F336" s="112" t="s">
        <v>244</v>
      </c>
      <c r="G336" s="111" t="s">
        <v>1007</v>
      </c>
      <c r="H336" s="72">
        <v>312905145</v>
      </c>
      <c r="I336" s="113" t="s">
        <v>1012</v>
      </c>
      <c r="J336" s="625"/>
    </row>
    <row r="337" spans="1:10" s="88" customFormat="1" ht="27" customHeight="1" thickBot="1" x14ac:dyDescent="0.25">
      <c r="C337" s="208"/>
    </row>
    <row r="338" spans="1:10" s="88" customFormat="1" ht="27" customHeight="1" x14ac:dyDescent="0.2">
      <c r="A338" s="597">
        <v>56</v>
      </c>
      <c r="B338" s="600" t="s">
        <v>841</v>
      </c>
      <c r="C338" s="603">
        <v>1877.45</v>
      </c>
      <c r="D338" s="74" t="s">
        <v>842</v>
      </c>
      <c r="E338" s="75" t="s">
        <v>10</v>
      </c>
      <c r="F338" s="67" t="s">
        <v>11</v>
      </c>
      <c r="G338" s="75" t="s">
        <v>843</v>
      </c>
      <c r="H338" s="68" t="s">
        <v>844</v>
      </c>
      <c r="I338" s="108" t="s">
        <v>1025</v>
      </c>
      <c r="J338" s="606">
        <v>38253</v>
      </c>
    </row>
    <row r="339" spans="1:10" s="88" customFormat="1" ht="27" customHeight="1" x14ac:dyDescent="0.2">
      <c r="A339" s="598"/>
      <c r="B339" s="601"/>
      <c r="C339" s="604"/>
      <c r="D339" s="76" t="s">
        <v>845</v>
      </c>
      <c r="E339" s="109" t="s">
        <v>16</v>
      </c>
      <c r="F339" s="73" t="s">
        <v>11</v>
      </c>
      <c r="G339" s="109" t="s">
        <v>182</v>
      </c>
      <c r="H339" s="70" t="s">
        <v>846</v>
      </c>
      <c r="I339" s="110" t="s">
        <v>183</v>
      </c>
      <c r="J339" s="607"/>
    </row>
    <row r="340" spans="1:10" s="88" customFormat="1" ht="27" customHeight="1" x14ac:dyDescent="0.2">
      <c r="A340" s="598"/>
      <c r="B340" s="601"/>
      <c r="C340" s="604"/>
      <c r="D340" s="76" t="s">
        <v>847</v>
      </c>
      <c r="E340" s="109" t="s">
        <v>21</v>
      </c>
      <c r="F340" s="73" t="s">
        <v>11</v>
      </c>
      <c r="G340" s="109" t="s">
        <v>41</v>
      </c>
      <c r="H340" s="70" t="s">
        <v>848</v>
      </c>
      <c r="I340" s="110" t="s">
        <v>42</v>
      </c>
      <c r="J340" s="607"/>
    </row>
    <row r="341" spans="1:10" s="88" customFormat="1" ht="27" customHeight="1" x14ac:dyDescent="0.2">
      <c r="A341" s="598"/>
      <c r="B341" s="601"/>
      <c r="C341" s="604"/>
      <c r="D341" s="76" t="s">
        <v>849</v>
      </c>
      <c r="E341" s="109" t="s">
        <v>26</v>
      </c>
      <c r="F341" s="73" t="s">
        <v>11</v>
      </c>
      <c r="G341" s="109" t="s">
        <v>43</v>
      </c>
      <c r="H341" s="70" t="s">
        <v>744</v>
      </c>
      <c r="I341" s="57" t="s">
        <v>186</v>
      </c>
      <c r="J341" s="607"/>
    </row>
    <row r="342" spans="1:10" s="88" customFormat="1" ht="27" customHeight="1" x14ac:dyDescent="0.2">
      <c r="A342" s="598"/>
      <c r="B342" s="601"/>
      <c r="C342" s="604"/>
      <c r="D342" s="76" t="s">
        <v>850</v>
      </c>
      <c r="E342" s="109" t="s">
        <v>31</v>
      </c>
      <c r="F342" s="73" t="s">
        <v>11</v>
      </c>
      <c r="G342" s="109" t="s">
        <v>188</v>
      </c>
      <c r="H342" s="70" t="s">
        <v>851</v>
      </c>
      <c r="I342" s="110" t="s">
        <v>34</v>
      </c>
      <c r="J342" s="607"/>
    </row>
    <row r="343" spans="1:10" s="88" customFormat="1" ht="27" customHeight="1" thickBot="1" x14ac:dyDescent="0.25">
      <c r="A343" s="599"/>
      <c r="B343" s="602"/>
      <c r="C343" s="215">
        <v>0</v>
      </c>
      <c r="D343" s="77" t="s">
        <v>852</v>
      </c>
      <c r="E343" s="112" t="s">
        <v>74</v>
      </c>
      <c r="F343" s="111" t="s">
        <v>197</v>
      </c>
      <c r="G343" s="112" t="s">
        <v>190</v>
      </c>
      <c r="H343" s="72" t="s">
        <v>853</v>
      </c>
      <c r="I343" s="113" t="s">
        <v>77</v>
      </c>
      <c r="J343" s="608"/>
    </row>
    <row r="344" spans="1:10" s="88" customFormat="1" ht="27" customHeight="1" thickBot="1" x14ac:dyDescent="0.25">
      <c r="C344" s="208"/>
    </row>
    <row r="345" spans="1:10" s="88" customFormat="1" ht="27" customHeight="1" x14ac:dyDescent="0.2">
      <c r="A345" s="597">
        <v>57</v>
      </c>
      <c r="B345" s="671" t="s">
        <v>179</v>
      </c>
      <c r="C345" s="709">
        <v>1877.45</v>
      </c>
      <c r="D345" s="66" t="s">
        <v>180</v>
      </c>
      <c r="E345" s="67" t="s">
        <v>10</v>
      </c>
      <c r="F345" s="75" t="s">
        <v>11</v>
      </c>
      <c r="G345" s="78" t="s">
        <v>1026</v>
      </c>
      <c r="H345" s="79">
        <v>21751313761</v>
      </c>
      <c r="I345" s="114" t="s">
        <v>1027</v>
      </c>
      <c r="J345" s="714">
        <v>38253</v>
      </c>
    </row>
    <row r="346" spans="1:10" s="88" customFormat="1" ht="27" customHeight="1" x14ac:dyDescent="0.2">
      <c r="A346" s="598"/>
      <c r="B346" s="672"/>
      <c r="C346" s="710"/>
      <c r="D346" s="69" t="s">
        <v>1028</v>
      </c>
      <c r="E346" s="73" t="s">
        <v>16</v>
      </c>
      <c r="F346" s="109" t="s">
        <v>11</v>
      </c>
      <c r="G346" s="115" t="s">
        <v>1029</v>
      </c>
      <c r="H346" s="80" t="s">
        <v>1030</v>
      </c>
      <c r="I346" s="116" t="s">
        <v>183</v>
      </c>
      <c r="J346" s="715"/>
    </row>
    <row r="347" spans="1:10" s="88" customFormat="1" ht="27" customHeight="1" x14ac:dyDescent="0.2">
      <c r="A347" s="598"/>
      <c r="B347" s="672"/>
      <c r="C347" s="710"/>
      <c r="D347" s="69" t="s">
        <v>1031</v>
      </c>
      <c r="E347" s="73" t="s">
        <v>21</v>
      </c>
      <c r="F347" s="109" t="s">
        <v>11</v>
      </c>
      <c r="G347" s="115" t="s">
        <v>41</v>
      </c>
      <c r="H347" s="80" t="s">
        <v>184</v>
      </c>
      <c r="I347" s="116" t="s">
        <v>42</v>
      </c>
      <c r="J347" s="715"/>
    </row>
    <row r="348" spans="1:10" s="88" customFormat="1" ht="27" customHeight="1" x14ac:dyDescent="0.2">
      <c r="A348" s="598"/>
      <c r="B348" s="672"/>
      <c r="C348" s="710"/>
      <c r="D348" s="69" t="s">
        <v>1032</v>
      </c>
      <c r="E348" s="73" t="s">
        <v>26</v>
      </c>
      <c r="F348" s="109" t="s">
        <v>11</v>
      </c>
      <c r="G348" s="115" t="s">
        <v>43</v>
      </c>
      <c r="H348" s="80" t="s">
        <v>185</v>
      </c>
      <c r="I348" s="117" t="s">
        <v>186</v>
      </c>
      <c r="J348" s="715"/>
    </row>
    <row r="349" spans="1:10" s="88" customFormat="1" ht="27" customHeight="1" x14ac:dyDescent="0.2">
      <c r="A349" s="598"/>
      <c r="B349" s="672"/>
      <c r="C349" s="711"/>
      <c r="D349" s="69" t="s">
        <v>187</v>
      </c>
      <c r="E349" s="73" t="s">
        <v>31</v>
      </c>
      <c r="F349" s="109" t="s">
        <v>11</v>
      </c>
      <c r="G349" s="115" t="s">
        <v>188</v>
      </c>
      <c r="H349" s="80" t="s">
        <v>189</v>
      </c>
      <c r="I349" s="116" t="s">
        <v>34</v>
      </c>
      <c r="J349" s="715"/>
    </row>
    <row r="350" spans="1:10" s="88" customFormat="1" ht="27" customHeight="1" thickBot="1" x14ac:dyDescent="0.25">
      <c r="A350" s="599"/>
      <c r="B350" s="673"/>
      <c r="C350" s="217">
        <v>0</v>
      </c>
      <c r="D350" s="71" t="s">
        <v>1033</v>
      </c>
      <c r="E350" s="111" t="s">
        <v>36</v>
      </c>
      <c r="F350" s="112" t="s">
        <v>275</v>
      </c>
      <c r="G350" s="118" t="s">
        <v>279</v>
      </c>
      <c r="H350" s="81">
        <v>418107866</v>
      </c>
      <c r="I350" s="119" t="s">
        <v>77</v>
      </c>
      <c r="J350" s="716"/>
    </row>
    <row r="351" spans="1:10" s="88" customFormat="1" ht="27" customHeight="1" thickBot="1" x14ac:dyDescent="0.25">
      <c r="C351" s="208"/>
    </row>
    <row r="352" spans="1:10" s="88" customFormat="1" ht="27" customHeight="1" x14ac:dyDescent="0.2">
      <c r="A352" s="597">
        <v>58</v>
      </c>
      <c r="B352" s="600" t="s">
        <v>1333</v>
      </c>
      <c r="C352" s="603">
        <v>1341.04</v>
      </c>
      <c r="D352" s="13" t="s">
        <v>711</v>
      </c>
      <c r="E352" s="14" t="s">
        <v>10</v>
      </c>
      <c r="F352" s="15" t="s">
        <v>11</v>
      </c>
      <c r="G352" s="14" t="s">
        <v>712</v>
      </c>
      <c r="H352" s="16" t="s">
        <v>713</v>
      </c>
      <c r="I352" s="59" t="s">
        <v>118</v>
      </c>
      <c r="J352" s="612">
        <v>37978</v>
      </c>
    </row>
    <row r="353" spans="1:10" s="88" customFormat="1" ht="27" customHeight="1" x14ac:dyDescent="0.2">
      <c r="A353" s="598"/>
      <c r="B353" s="601"/>
      <c r="C353" s="604"/>
      <c r="D353" s="25" t="s">
        <v>714</v>
      </c>
      <c r="E353" s="36" t="s">
        <v>16</v>
      </c>
      <c r="F353" s="53" t="s">
        <v>11</v>
      </c>
      <c r="G353" s="36" t="s">
        <v>120</v>
      </c>
      <c r="H353" s="26" t="s">
        <v>715</v>
      </c>
      <c r="I353" s="57" t="s">
        <v>122</v>
      </c>
      <c r="J353" s="613"/>
    </row>
    <row r="354" spans="1:10" s="88" customFormat="1" ht="27" customHeight="1" x14ac:dyDescent="0.2">
      <c r="A354" s="598"/>
      <c r="B354" s="601"/>
      <c r="C354" s="604"/>
      <c r="D354" s="25" t="s">
        <v>716</v>
      </c>
      <c r="E354" s="36" t="s">
        <v>21</v>
      </c>
      <c r="F354" s="53" t="s">
        <v>11</v>
      </c>
      <c r="G354" s="36" t="s">
        <v>41</v>
      </c>
      <c r="H354" s="26" t="s">
        <v>717</v>
      </c>
      <c r="I354" s="57" t="s">
        <v>42</v>
      </c>
      <c r="J354" s="613"/>
    </row>
    <row r="355" spans="1:10" s="88" customFormat="1" ht="27" customHeight="1" x14ac:dyDescent="0.2">
      <c r="A355" s="598"/>
      <c r="B355" s="601"/>
      <c r="C355" s="604"/>
      <c r="D355" s="25" t="s">
        <v>718</v>
      </c>
      <c r="E355" s="36" t="s">
        <v>26</v>
      </c>
      <c r="F355" s="53" t="s">
        <v>11</v>
      </c>
      <c r="G355" s="36" t="s">
        <v>43</v>
      </c>
      <c r="H355" s="26" t="s">
        <v>719</v>
      </c>
      <c r="I355" s="57" t="s">
        <v>127</v>
      </c>
      <c r="J355" s="613"/>
    </row>
    <row r="356" spans="1:10" s="88" customFormat="1" ht="27" customHeight="1" x14ac:dyDescent="0.2">
      <c r="A356" s="598"/>
      <c r="B356" s="601"/>
      <c r="C356" s="604"/>
      <c r="D356" s="25" t="s">
        <v>720</v>
      </c>
      <c r="E356" s="36" t="s">
        <v>31</v>
      </c>
      <c r="F356" s="53" t="s">
        <v>11</v>
      </c>
      <c r="G356" s="36" t="s">
        <v>32</v>
      </c>
      <c r="H356" s="26" t="s">
        <v>721</v>
      </c>
      <c r="I356" s="57" t="s">
        <v>34</v>
      </c>
      <c r="J356" s="613"/>
    </row>
    <row r="357" spans="1:10" s="88" customFormat="1" ht="27" customHeight="1" thickBot="1" x14ac:dyDescent="0.25">
      <c r="A357" s="599"/>
      <c r="B357" s="602"/>
      <c r="C357" s="605"/>
      <c r="D357" s="12" t="s">
        <v>722</v>
      </c>
      <c r="E357" s="33" t="s">
        <v>36</v>
      </c>
      <c r="F357" s="34" t="s">
        <v>37</v>
      </c>
      <c r="G357" s="33" t="s">
        <v>38</v>
      </c>
      <c r="H357" s="27" t="s">
        <v>723</v>
      </c>
      <c r="I357" s="35" t="s">
        <v>39</v>
      </c>
      <c r="J357" s="614"/>
    </row>
    <row r="358" spans="1:10" s="88" customFormat="1" ht="27" customHeight="1" thickBot="1" x14ac:dyDescent="0.25">
      <c r="A358" s="120"/>
      <c r="C358" s="219"/>
      <c r="D358" s="120"/>
      <c r="E358" s="120"/>
      <c r="F358" s="120"/>
      <c r="G358" s="120"/>
      <c r="H358" s="120"/>
      <c r="I358" s="120"/>
      <c r="J358" s="120"/>
    </row>
    <row r="359" spans="1:10" s="88" customFormat="1" ht="27" customHeight="1" thickBot="1" x14ac:dyDescent="0.25">
      <c r="A359" s="102">
        <v>59</v>
      </c>
      <c r="B359" s="121" t="s">
        <v>446</v>
      </c>
      <c r="C359" s="218">
        <v>1047.4000000000001</v>
      </c>
      <c r="D359" s="122" t="s">
        <v>451</v>
      </c>
      <c r="E359" s="18" t="s">
        <v>636</v>
      </c>
      <c r="F359" s="19" t="s">
        <v>447</v>
      </c>
      <c r="G359" s="18" t="s">
        <v>452</v>
      </c>
      <c r="H359" s="122" t="s">
        <v>453</v>
      </c>
      <c r="I359" s="82" t="s">
        <v>450</v>
      </c>
      <c r="J359" s="123">
        <v>39675</v>
      </c>
    </row>
    <row r="360" spans="1:10" s="88" customFormat="1" ht="27" customHeight="1" thickBot="1" x14ac:dyDescent="0.25">
      <c r="C360" s="208"/>
    </row>
    <row r="361" spans="1:10" s="88" customFormat="1" ht="27" customHeight="1" thickBot="1" x14ac:dyDescent="0.25">
      <c r="A361" s="124" t="s">
        <v>1491</v>
      </c>
      <c r="B361" s="125" t="s">
        <v>573</v>
      </c>
      <c r="C361" s="220">
        <v>1688.76</v>
      </c>
      <c r="D361" s="126">
        <v>22031403</v>
      </c>
      <c r="E361" s="83" t="s">
        <v>1295</v>
      </c>
      <c r="F361" s="125" t="s">
        <v>1264</v>
      </c>
      <c r="G361" s="127" t="s">
        <v>1265</v>
      </c>
      <c r="H361" s="128" t="s">
        <v>1266</v>
      </c>
      <c r="I361" s="129" t="s">
        <v>1267</v>
      </c>
      <c r="J361" s="130">
        <v>37978</v>
      </c>
    </row>
    <row r="362" spans="1:10" s="88" customFormat="1" ht="27" customHeight="1" thickBot="1" x14ac:dyDescent="0.25">
      <c r="C362" s="208"/>
    </row>
    <row r="363" spans="1:10" s="88" customFormat="1" ht="27" customHeight="1" thickBot="1" x14ac:dyDescent="0.25">
      <c r="A363" s="124" t="s">
        <v>1492</v>
      </c>
      <c r="B363" s="125" t="s">
        <v>1296</v>
      </c>
      <c r="C363" s="220">
        <v>1688.76</v>
      </c>
      <c r="D363" s="126" t="s">
        <v>1268</v>
      </c>
      <c r="E363" s="83" t="s">
        <v>1295</v>
      </c>
      <c r="F363" s="125" t="s">
        <v>1264</v>
      </c>
      <c r="G363" s="127" t="s">
        <v>1265</v>
      </c>
      <c r="H363" s="128" t="s">
        <v>1269</v>
      </c>
      <c r="I363" s="129" t="s">
        <v>1267</v>
      </c>
      <c r="J363" s="130">
        <v>37978</v>
      </c>
    </row>
    <row r="364" spans="1:10" s="88" customFormat="1" ht="27" customHeight="1" thickBot="1" x14ac:dyDescent="0.25">
      <c r="C364" s="208"/>
    </row>
    <row r="365" spans="1:10" s="88" customFormat="1" ht="27" customHeight="1" thickBot="1" x14ac:dyDescent="0.25">
      <c r="A365" s="129">
        <v>62</v>
      </c>
      <c r="B365" s="122" t="s">
        <v>1309</v>
      </c>
      <c r="C365" s="218">
        <v>1904.05</v>
      </c>
      <c r="D365" s="19">
        <v>2136901</v>
      </c>
      <c r="E365" s="18" t="s">
        <v>1332</v>
      </c>
      <c r="F365" s="19" t="s">
        <v>1310</v>
      </c>
      <c r="G365" s="18" t="s">
        <v>566</v>
      </c>
      <c r="H365" s="106">
        <v>1197232</v>
      </c>
      <c r="I365" s="131" t="s">
        <v>1311</v>
      </c>
      <c r="J365" s="107">
        <v>39135</v>
      </c>
    </row>
    <row r="366" spans="1:10" s="88" customFormat="1" ht="27" customHeight="1" thickBot="1" x14ac:dyDescent="0.25">
      <c r="C366" s="208"/>
    </row>
    <row r="367" spans="1:10" s="88" customFormat="1" ht="27" customHeight="1" x14ac:dyDescent="0.2">
      <c r="A367" s="597">
        <v>63</v>
      </c>
      <c r="B367" s="600" t="s">
        <v>1034</v>
      </c>
      <c r="C367" s="609">
        <v>1185.94</v>
      </c>
      <c r="D367" s="13" t="s">
        <v>1035</v>
      </c>
      <c r="E367" s="14" t="s">
        <v>10</v>
      </c>
      <c r="F367" s="15" t="s">
        <v>11</v>
      </c>
      <c r="G367" s="14" t="s">
        <v>1036</v>
      </c>
      <c r="H367" s="16" t="s">
        <v>1037</v>
      </c>
      <c r="I367" s="59" t="s">
        <v>1038</v>
      </c>
      <c r="J367" s="606">
        <v>40134</v>
      </c>
    </row>
    <row r="368" spans="1:10" s="88" customFormat="1" ht="27" customHeight="1" x14ac:dyDescent="0.2">
      <c r="A368" s="598"/>
      <c r="B368" s="601"/>
      <c r="C368" s="610"/>
      <c r="D368" s="25" t="s">
        <v>1039</v>
      </c>
      <c r="E368" s="36" t="s">
        <v>1040</v>
      </c>
      <c r="F368" s="53" t="s">
        <v>11</v>
      </c>
      <c r="G368" s="36" t="s">
        <v>1041</v>
      </c>
      <c r="H368" s="26" t="s">
        <v>1042</v>
      </c>
      <c r="I368" s="57" t="s">
        <v>1043</v>
      </c>
      <c r="J368" s="598"/>
    </row>
    <row r="369" spans="1:10" s="88" customFormat="1" ht="27" customHeight="1" x14ac:dyDescent="0.2">
      <c r="A369" s="598"/>
      <c r="B369" s="601"/>
      <c r="C369" s="610"/>
      <c r="D369" s="25" t="s">
        <v>1044</v>
      </c>
      <c r="E369" s="36" t="s">
        <v>465</v>
      </c>
      <c r="F369" s="53" t="s">
        <v>11</v>
      </c>
      <c r="G369" s="36" t="s">
        <v>22</v>
      </c>
      <c r="H369" s="26" t="s">
        <v>1045</v>
      </c>
      <c r="I369" s="57" t="s">
        <v>467</v>
      </c>
      <c r="J369" s="598"/>
    </row>
    <row r="370" spans="1:10" s="88" customFormat="1" ht="27" customHeight="1" thickBot="1" x14ac:dyDescent="0.25">
      <c r="A370" s="598"/>
      <c r="B370" s="601"/>
      <c r="C370" s="611"/>
      <c r="D370" s="25" t="s">
        <v>1046</v>
      </c>
      <c r="E370" s="36" t="s">
        <v>469</v>
      </c>
      <c r="F370" s="53" t="s">
        <v>11</v>
      </c>
      <c r="G370" s="36" t="s">
        <v>1047</v>
      </c>
      <c r="H370" s="26" t="s">
        <v>1048</v>
      </c>
      <c r="I370" s="57" t="s">
        <v>1049</v>
      </c>
      <c r="J370" s="598"/>
    </row>
    <row r="371" spans="1:10" s="88" customFormat="1" ht="27" customHeight="1" thickBot="1" x14ac:dyDescent="0.25">
      <c r="A371" s="599"/>
      <c r="B371" s="602"/>
      <c r="C371" s="207">
        <v>37.29</v>
      </c>
      <c r="D371" s="12" t="s">
        <v>1050</v>
      </c>
      <c r="E371" s="33" t="s">
        <v>36</v>
      </c>
      <c r="F371" s="34" t="s">
        <v>210</v>
      </c>
      <c r="G371" s="33" t="s">
        <v>1051</v>
      </c>
      <c r="H371" s="27">
        <v>319802500</v>
      </c>
      <c r="I371" s="35" t="s">
        <v>315</v>
      </c>
      <c r="J371" s="599"/>
    </row>
    <row r="372" spans="1:10" s="88" customFormat="1" ht="27" customHeight="1" thickBot="1" x14ac:dyDescent="0.25">
      <c r="A372" s="120"/>
      <c r="C372" s="208"/>
      <c r="D372" s="120"/>
      <c r="E372" s="120"/>
      <c r="F372" s="120"/>
      <c r="G372" s="120"/>
      <c r="H372" s="120"/>
      <c r="I372" s="120"/>
      <c r="J372" s="120"/>
    </row>
    <row r="373" spans="1:10" s="88" customFormat="1" ht="27" customHeight="1" x14ac:dyDescent="0.2">
      <c r="A373" s="597">
        <v>64</v>
      </c>
      <c r="B373" s="600" t="s">
        <v>1052</v>
      </c>
      <c r="C373" s="609">
        <v>1185.94</v>
      </c>
      <c r="D373" s="13" t="s">
        <v>1035</v>
      </c>
      <c r="E373" s="14" t="s">
        <v>10</v>
      </c>
      <c r="F373" s="15" t="s">
        <v>11</v>
      </c>
      <c r="G373" s="14" t="s">
        <v>1036</v>
      </c>
      <c r="H373" s="16" t="s">
        <v>1053</v>
      </c>
      <c r="I373" s="59" t="s">
        <v>1054</v>
      </c>
      <c r="J373" s="606">
        <v>40134</v>
      </c>
    </row>
    <row r="374" spans="1:10" s="88" customFormat="1" ht="27" customHeight="1" x14ac:dyDescent="0.2">
      <c r="A374" s="598"/>
      <c r="B374" s="601"/>
      <c r="C374" s="610"/>
      <c r="D374" s="25" t="s">
        <v>1039</v>
      </c>
      <c r="E374" s="36" t="s">
        <v>460</v>
      </c>
      <c r="F374" s="53" t="s">
        <v>11</v>
      </c>
      <c r="G374" s="36" t="s">
        <v>1041</v>
      </c>
      <c r="H374" s="26" t="s">
        <v>1055</v>
      </c>
      <c r="I374" s="57" t="s">
        <v>1043</v>
      </c>
      <c r="J374" s="598"/>
    </row>
    <row r="375" spans="1:10" s="88" customFormat="1" ht="27" customHeight="1" x14ac:dyDescent="0.2">
      <c r="A375" s="598"/>
      <c r="B375" s="601"/>
      <c r="C375" s="610"/>
      <c r="D375" s="25" t="s">
        <v>1044</v>
      </c>
      <c r="E375" s="36" t="s">
        <v>465</v>
      </c>
      <c r="F375" s="53" t="s">
        <v>11</v>
      </c>
      <c r="G375" s="36" t="s">
        <v>22</v>
      </c>
      <c r="H375" s="26" t="s">
        <v>1056</v>
      </c>
      <c r="I375" s="57" t="s">
        <v>467</v>
      </c>
      <c r="J375" s="598"/>
    </row>
    <row r="376" spans="1:10" s="88" customFormat="1" ht="27" customHeight="1" thickBot="1" x14ac:dyDescent="0.25">
      <c r="A376" s="598"/>
      <c r="B376" s="601"/>
      <c r="C376" s="611"/>
      <c r="D376" s="25" t="s">
        <v>1046</v>
      </c>
      <c r="E376" s="36" t="s">
        <v>469</v>
      </c>
      <c r="F376" s="53" t="s">
        <v>11</v>
      </c>
      <c r="G376" s="36" t="s">
        <v>1047</v>
      </c>
      <c r="H376" s="26" t="s">
        <v>1057</v>
      </c>
      <c r="I376" s="57" t="s">
        <v>1049</v>
      </c>
      <c r="J376" s="598"/>
    </row>
    <row r="377" spans="1:10" s="88" customFormat="1" ht="27" customHeight="1" thickBot="1" x14ac:dyDescent="0.25">
      <c r="A377" s="599"/>
      <c r="B377" s="602"/>
      <c r="C377" s="207">
        <v>37.29</v>
      </c>
      <c r="D377" s="12" t="s">
        <v>1050</v>
      </c>
      <c r="E377" s="33" t="s">
        <v>36</v>
      </c>
      <c r="F377" s="34" t="s">
        <v>210</v>
      </c>
      <c r="G377" s="33" t="s">
        <v>1051</v>
      </c>
      <c r="H377" s="27">
        <v>319802489</v>
      </c>
      <c r="I377" s="35" t="s">
        <v>315</v>
      </c>
      <c r="J377" s="599"/>
    </row>
    <row r="378" spans="1:10" s="88" customFormat="1" ht="27" customHeight="1" thickBot="1" x14ac:dyDescent="0.25">
      <c r="A378" s="120"/>
      <c r="C378" s="208"/>
      <c r="D378" s="120"/>
      <c r="E378" s="120"/>
      <c r="F378" s="120"/>
      <c r="G378" s="120"/>
      <c r="H378" s="120"/>
      <c r="I378" s="120"/>
      <c r="J378" s="120"/>
    </row>
    <row r="379" spans="1:10" s="88" customFormat="1" ht="27" customHeight="1" x14ac:dyDescent="0.2">
      <c r="A379" s="597">
        <v>65</v>
      </c>
      <c r="B379" s="600" t="s">
        <v>1058</v>
      </c>
      <c r="C379" s="609">
        <v>1185.94</v>
      </c>
      <c r="D379" s="13" t="s">
        <v>1059</v>
      </c>
      <c r="E379" s="14" t="s">
        <v>10</v>
      </c>
      <c r="F379" s="15" t="s">
        <v>11</v>
      </c>
      <c r="G379" s="14" t="s">
        <v>1036</v>
      </c>
      <c r="H379" s="16" t="s">
        <v>1060</v>
      </c>
      <c r="I379" s="59" t="s">
        <v>1061</v>
      </c>
      <c r="J379" s="606">
        <v>40134</v>
      </c>
    </row>
    <row r="380" spans="1:10" s="88" customFormat="1" ht="27" customHeight="1" x14ac:dyDescent="0.2">
      <c r="A380" s="598"/>
      <c r="B380" s="601"/>
      <c r="C380" s="610"/>
      <c r="D380" s="25" t="s">
        <v>1062</v>
      </c>
      <c r="E380" s="36" t="s">
        <v>460</v>
      </c>
      <c r="F380" s="53" t="s">
        <v>11</v>
      </c>
      <c r="G380" s="36" t="s">
        <v>1041</v>
      </c>
      <c r="H380" s="26" t="s">
        <v>1063</v>
      </c>
      <c r="I380" s="57" t="s">
        <v>1064</v>
      </c>
      <c r="J380" s="598"/>
    </row>
    <row r="381" spans="1:10" s="88" customFormat="1" ht="27" customHeight="1" x14ac:dyDescent="0.2">
      <c r="A381" s="598"/>
      <c r="B381" s="601"/>
      <c r="C381" s="610"/>
      <c r="D381" s="25" t="s">
        <v>1065</v>
      </c>
      <c r="E381" s="36" t="s">
        <v>465</v>
      </c>
      <c r="F381" s="53" t="s">
        <v>11</v>
      </c>
      <c r="G381" s="36" t="s">
        <v>22</v>
      </c>
      <c r="H381" s="26" t="s">
        <v>1066</v>
      </c>
      <c r="I381" s="57" t="s">
        <v>467</v>
      </c>
      <c r="J381" s="598"/>
    </row>
    <row r="382" spans="1:10" s="88" customFormat="1" ht="27" customHeight="1" thickBot="1" x14ac:dyDescent="0.25">
      <c r="A382" s="598"/>
      <c r="B382" s="601"/>
      <c r="C382" s="611"/>
      <c r="D382" s="25" t="s">
        <v>1067</v>
      </c>
      <c r="E382" s="36" t="s">
        <v>469</v>
      </c>
      <c r="F382" s="53" t="s">
        <v>11</v>
      </c>
      <c r="G382" s="36" t="s">
        <v>1047</v>
      </c>
      <c r="H382" s="26" t="s">
        <v>1068</v>
      </c>
      <c r="I382" s="57" t="s">
        <v>1049</v>
      </c>
      <c r="J382" s="598"/>
    </row>
    <row r="383" spans="1:10" s="88" customFormat="1" ht="27" customHeight="1" thickBot="1" x14ac:dyDescent="0.25">
      <c r="A383" s="599"/>
      <c r="B383" s="602"/>
      <c r="C383" s="207">
        <v>37.29</v>
      </c>
      <c r="D383" s="12" t="s">
        <v>1069</v>
      </c>
      <c r="E383" s="33" t="s">
        <v>36</v>
      </c>
      <c r="F383" s="34" t="s">
        <v>210</v>
      </c>
      <c r="G383" s="33" t="s">
        <v>1051</v>
      </c>
      <c r="H383" s="27">
        <v>319802490</v>
      </c>
      <c r="I383" s="35" t="s">
        <v>315</v>
      </c>
      <c r="J383" s="599"/>
    </row>
    <row r="384" spans="1:10" s="88" customFormat="1" ht="27" customHeight="1" thickBot="1" x14ac:dyDescent="0.25">
      <c r="A384" s="120"/>
      <c r="C384" s="208"/>
      <c r="D384" s="120"/>
      <c r="E384" s="120"/>
      <c r="F384" s="120"/>
      <c r="G384" s="120"/>
      <c r="H384" s="120"/>
      <c r="I384" s="120"/>
      <c r="J384" s="120"/>
    </row>
    <row r="385" spans="1:10" s="88" customFormat="1" ht="27" customHeight="1" x14ac:dyDescent="0.2">
      <c r="A385" s="597">
        <v>66</v>
      </c>
      <c r="B385" s="600" t="s">
        <v>1070</v>
      </c>
      <c r="C385" s="609">
        <v>1185.94</v>
      </c>
      <c r="D385" s="13" t="s">
        <v>1071</v>
      </c>
      <c r="E385" s="14" t="s">
        <v>10</v>
      </c>
      <c r="F385" s="15" t="s">
        <v>11</v>
      </c>
      <c r="G385" s="14" t="s">
        <v>1036</v>
      </c>
      <c r="H385" s="16" t="s">
        <v>1072</v>
      </c>
      <c r="I385" s="59" t="s">
        <v>1061</v>
      </c>
      <c r="J385" s="606">
        <v>40134</v>
      </c>
    </row>
    <row r="386" spans="1:10" s="88" customFormat="1" ht="27" customHeight="1" x14ac:dyDescent="0.2">
      <c r="A386" s="598"/>
      <c r="B386" s="601"/>
      <c r="C386" s="610"/>
      <c r="D386" s="25" t="s">
        <v>1073</v>
      </c>
      <c r="E386" s="36" t="s">
        <v>460</v>
      </c>
      <c r="F386" s="53" t="s">
        <v>11</v>
      </c>
      <c r="G386" s="36" t="s">
        <v>1041</v>
      </c>
      <c r="H386" s="26" t="s">
        <v>1074</v>
      </c>
      <c r="I386" s="57" t="s">
        <v>1064</v>
      </c>
      <c r="J386" s="598"/>
    </row>
    <row r="387" spans="1:10" s="88" customFormat="1" ht="27" customHeight="1" x14ac:dyDescent="0.2">
      <c r="A387" s="598"/>
      <c r="B387" s="601"/>
      <c r="C387" s="610"/>
      <c r="D387" s="25" t="s">
        <v>1075</v>
      </c>
      <c r="E387" s="36" t="s">
        <v>465</v>
      </c>
      <c r="F387" s="53" t="s">
        <v>11</v>
      </c>
      <c r="G387" s="36" t="s">
        <v>22</v>
      </c>
      <c r="H387" s="26" t="s">
        <v>1076</v>
      </c>
      <c r="I387" s="57" t="s">
        <v>467</v>
      </c>
      <c r="J387" s="598"/>
    </row>
    <row r="388" spans="1:10" s="88" customFormat="1" ht="27" customHeight="1" thickBot="1" x14ac:dyDescent="0.25">
      <c r="A388" s="598"/>
      <c r="B388" s="601"/>
      <c r="C388" s="611"/>
      <c r="D388" s="25" t="s">
        <v>1077</v>
      </c>
      <c r="E388" s="36" t="s">
        <v>469</v>
      </c>
      <c r="F388" s="53" t="s">
        <v>11</v>
      </c>
      <c r="G388" s="36" t="s">
        <v>1047</v>
      </c>
      <c r="H388" s="26" t="s">
        <v>1078</v>
      </c>
      <c r="I388" s="57" t="s">
        <v>1049</v>
      </c>
      <c r="J388" s="598"/>
    </row>
    <row r="389" spans="1:10" s="88" customFormat="1" ht="27" customHeight="1" thickBot="1" x14ac:dyDescent="0.25">
      <c r="A389" s="599"/>
      <c r="B389" s="602"/>
      <c r="C389" s="207">
        <v>37.29</v>
      </c>
      <c r="D389" s="12" t="s">
        <v>1079</v>
      </c>
      <c r="E389" s="33" t="s">
        <v>36</v>
      </c>
      <c r="F389" s="34" t="s">
        <v>210</v>
      </c>
      <c r="G389" s="33" t="s">
        <v>1051</v>
      </c>
      <c r="H389" s="27">
        <v>319802491</v>
      </c>
      <c r="I389" s="35" t="s">
        <v>315</v>
      </c>
      <c r="J389" s="599"/>
    </row>
    <row r="390" spans="1:10" s="88" customFormat="1" ht="27" customHeight="1" thickBot="1" x14ac:dyDescent="0.25">
      <c r="A390" s="120"/>
      <c r="C390" s="208"/>
      <c r="D390" s="120"/>
      <c r="E390" s="120"/>
      <c r="F390" s="120"/>
      <c r="G390" s="120"/>
      <c r="H390" s="120"/>
      <c r="I390" s="120"/>
      <c r="J390" s="120"/>
    </row>
    <row r="391" spans="1:10" s="88" customFormat="1" ht="27" customHeight="1" x14ac:dyDescent="0.2">
      <c r="A391" s="597">
        <v>67</v>
      </c>
      <c r="B391" s="600" t="s">
        <v>1080</v>
      </c>
      <c r="C391" s="609">
        <v>1185.94</v>
      </c>
      <c r="D391" s="13" t="s">
        <v>547</v>
      </c>
      <c r="E391" s="14" t="s">
        <v>10</v>
      </c>
      <c r="F391" s="15" t="s">
        <v>11</v>
      </c>
      <c r="G391" s="14" t="s">
        <v>1036</v>
      </c>
      <c r="H391" s="16" t="s">
        <v>1081</v>
      </c>
      <c r="I391" s="59" t="s">
        <v>1082</v>
      </c>
      <c r="J391" s="606">
        <v>40134</v>
      </c>
    </row>
    <row r="392" spans="1:10" s="88" customFormat="1" ht="27" customHeight="1" x14ac:dyDescent="0.2">
      <c r="A392" s="598"/>
      <c r="B392" s="601"/>
      <c r="C392" s="610"/>
      <c r="D392" s="25" t="s">
        <v>548</v>
      </c>
      <c r="E392" s="36" t="s">
        <v>460</v>
      </c>
      <c r="F392" s="53" t="s">
        <v>11</v>
      </c>
      <c r="G392" s="36" t="s">
        <v>1041</v>
      </c>
      <c r="H392" s="26" t="s">
        <v>1083</v>
      </c>
      <c r="I392" s="57" t="s">
        <v>1064</v>
      </c>
      <c r="J392" s="598"/>
    </row>
    <row r="393" spans="1:10" s="88" customFormat="1" ht="27" customHeight="1" x14ac:dyDescent="0.2">
      <c r="A393" s="598"/>
      <c r="B393" s="601"/>
      <c r="C393" s="610"/>
      <c r="D393" s="25" t="s">
        <v>549</v>
      </c>
      <c r="E393" s="36" t="s">
        <v>465</v>
      </c>
      <c r="F393" s="53" t="s">
        <v>11</v>
      </c>
      <c r="G393" s="36" t="s">
        <v>22</v>
      </c>
      <c r="H393" s="26" t="s">
        <v>1084</v>
      </c>
      <c r="I393" s="57" t="s">
        <v>467</v>
      </c>
      <c r="J393" s="598"/>
    </row>
    <row r="394" spans="1:10" s="88" customFormat="1" ht="27" customHeight="1" thickBot="1" x14ac:dyDescent="0.25">
      <c r="A394" s="598"/>
      <c r="B394" s="601"/>
      <c r="C394" s="611"/>
      <c r="D394" s="25" t="s">
        <v>550</v>
      </c>
      <c r="E394" s="36" t="s">
        <v>469</v>
      </c>
      <c r="F394" s="53" t="s">
        <v>11</v>
      </c>
      <c r="G394" s="36" t="s">
        <v>1047</v>
      </c>
      <c r="H394" s="26" t="s">
        <v>1085</v>
      </c>
      <c r="I394" s="57" t="s">
        <v>1049</v>
      </c>
      <c r="J394" s="598"/>
    </row>
    <row r="395" spans="1:10" s="88" customFormat="1" ht="27" customHeight="1" thickBot="1" x14ac:dyDescent="0.25">
      <c r="A395" s="599"/>
      <c r="B395" s="602"/>
      <c r="C395" s="207">
        <v>37.29</v>
      </c>
      <c r="D395" s="12" t="s">
        <v>551</v>
      </c>
      <c r="E395" s="33" t="s">
        <v>36</v>
      </c>
      <c r="F395" s="34" t="s">
        <v>210</v>
      </c>
      <c r="G395" s="33" t="s">
        <v>1051</v>
      </c>
      <c r="H395" s="27">
        <v>319802492</v>
      </c>
      <c r="I395" s="35" t="s">
        <v>315</v>
      </c>
      <c r="J395" s="599"/>
    </row>
    <row r="396" spans="1:10" s="88" customFormat="1" ht="27" customHeight="1" thickBot="1" x14ac:dyDescent="0.25">
      <c r="A396" s="120"/>
      <c r="C396" s="208"/>
      <c r="D396" s="120"/>
      <c r="E396" s="120"/>
      <c r="F396" s="120"/>
      <c r="G396" s="120"/>
      <c r="H396" s="120"/>
      <c r="I396" s="120"/>
      <c r="J396" s="120"/>
    </row>
    <row r="397" spans="1:10" s="88" customFormat="1" ht="27" customHeight="1" x14ac:dyDescent="0.2">
      <c r="A397" s="597">
        <v>68</v>
      </c>
      <c r="B397" s="600" t="s">
        <v>1086</v>
      </c>
      <c r="C397" s="609">
        <v>1185.94</v>
      </c>
      <c r="D397" s="13" t="s">
        <v>1087</v>
      </c>
      <c r="E397" s="14" t="s">
        <v>10</v>
      </c>
      <c r="F397" s="15" t="s">
        <v>11</v>
      </c>
      <c r="G397" s="14" t="s">
        <v>1036</v>
      </c>
      <c r="H397" s="16" t="s">
        <v>1088</v>
      </c>
      <c r="I397" s="59" t="s">
        <v>1082</v>
      </c>
      <c r="J397" s="606">
        <v>40134</v>
      </c>
    </row>
    <row r="398" spans="1:10" s="88" customFormat="1" ht="27" customHeight="1" x14ac:dyDescent="0.2">
      <c r="A398" s="598"/>
      <c r="B398" s="601"/>
      <c r="C398" s="610"/>
      <c r="D398" s="25" t="s">
        <v>1089</v>
      </c>
      <c r="E398" s="36" t="s">
        <v>460</v>
      </c>
      <c r="F398" s="53" t="s">
        <v>11</v>
      </c>
      <c r="G398" s="36" t="s">
        <v>1041</v>
      </c>
      <c r="H398" s="26" t="s">
        <v>1090</v>
      </c>
      <c r="I398" s="57" t="s">
        <v>1064</v>
      </c>
      <c r="J398" s="598"/>
    </row>
    <row r="399" spans="1:10" s="88" customFormat="1" ht="27" customHeight="1" x14ac:dyDescent="0.2">
      <c r="A399" s="598"/>
      <c r="B399" s="601"/>
      <c r="C399" s="610"/>
      <c r="D399" s="25" t="s">
        <v>1091</v>
      </c>
      <c r="E399" s="36" t="s">
        <v>465</v>
      </c>
      <c r="F399" s="53" t="s">
        <v>11</v>
      </c>
      <c r="G399" s="36" t="s">
        <v>22</v>
      </c>
      <c r="H399" s="26" t="s">
        <v>1092</v>
      </c>
      <c r="I399" s="57" t="s">
        <v>467</v>
      </c>
      <c r="J399" s="598"/>
    </row>
    <row r="400" spans="1:10" s="88" customFormat="1" ht="27" customHeight="1" thickBot="1" x14ac:dyDescent="0.25">
      <c r="A400" s="598"/>
      <c r="B400" s="601"/>
      <c r="C400" s="611"/>
      <c r="D400" s="25" t="s">
        <v>1093</v>
      </c>
      <c r="E400" s="36" t="s">
        <v>469</v>
      </c>
      <c r="F400" s="53" t="s">
        <v>11</v>
      </c>
      <c r="G400" s="36" t="s">
        <v>1047</v>
      </c>
      <c r="H400" s="26" t="s">
        <v>1094</v>
      </c>
      <c r="I400" s="57" t="s">
        <v>1049</v>
      </c>
      <c r="J400" s="598"/>
    </row>
    <row r="401" spans="1:10" s="88" customFormat="1" ht="27" customHeight="1" thickBot="1" x14ac:dyDescent="0.25">
      <c r="A401" s="599"/>
      <c r="B401" s="602"/>
      <c r="C401" s="207">
        <v>37.29</v>
      </c>
      <c r="D401" s="12" t="s">
        <v>1095</v>
      </c>
      <c r="E401" s="33" t="s">
        <v>36</v>
      </c>
      <c r="F401" s="34" t="s">
        <v>210</v>
      </c>
      <c r="G401" s="33" t="s">
        <v>1051</v>
      </c>
      <c r="H401" s="27">
        <v>319802493</v>
      </c>
      <c r="I401" s="35" t="s">
        <v>315</v>
      </c>
      <c r="J401" s="599"/>
    </row>
    <row r="402" spans="1:10" s="88" customFormat="1" ht="27" customHeight="1" thickBot="1" x14ac:dyDescent="0.25">
      <c r="A402" s="120"/>
      <c r="C402" s="208"/>
      <c r="D402" s="120"/>
      <c r="E402" s="120"/>
      <c r="F402" s="120"/>
      <c r="G402" s="120"/>
      <c r="H402" s="120"/>
      <c r="I402" s="120"/>
      <c r="J402" s="120"/>
    </row>
    <row r="403" spans="1:10" s="88" customFormat="1" ht="27" customHeight="1" x14ac:dyDescent="0.2">
      <c r="A403" s="597">
        <v>69</v>
      </c>
      <c r="B403" s="600" t="s">
        <v>317</v>
      </c>
      <c r="C403" s="609">
        <v>1185.94</v>
      </c>
      <c r="D403" s="13" t="s">
        <v>1096</v>
      </c>
      <c r="E403" s="14" t="s">
        <v>10</v>
      </c>
      <c r="F403" s="15" t="s">
        <v>11</v>
      </c>
      <c r="G403" s="14" t="s">
        <v>1036</v>
      </c>
      <c r="H403" s="16" t="s">
        <v>1097</v>
      </c>
      <c r="I403" s="59" t="s">
        <v>1061</v>
      </c>
      <c r="J403" s="606">
        <v>40134</v>
      </c>
    </row>
    <row r="404" spans="1:10" s="88" customFormat="1" ht="27" customHeight="1" x14ac:dyDescent="0.2">
      <c r="A404" s="598"/>
      <c r="B404" s="601"/>
      <c r="C404" s="610"/>
      <c r="D404" s="25" t="s">
        <v>1098</v>
      </c>
      <c r="E404" s="36" t="s">
        <v>460</v>
      </c>
      <c r="F404" s="53" t="s">
        <v>11</v>
      </c>
      <c r="G404" s="36" t="s">
        <v>1041</v>
      </c>
      <c r="H404" s="26" t="s">
        <v>1099</v>
      </c>
      <c r="I404" s="57" t="s">
        <v>1100</v>
      </c>
      <c r="J404" s="598"/>
    </row>
    <row r="405" spans="1:10" s="88" customFormat="1" ht="27" customHeight="1" x14ac:dyDescent="0.2">
      <c r="A405" s="598"/>
      <c r="B405" s="601"/>
      <c r="C405" s="610"/>
      <c r="D405" s="25" t="s">
        <v>1101</v>
      </c>
      <c r="E405" s="36" t="s">
        <v>465</v>
      </c>
      <c r="F405" s="53" t="s">
        <v>11</v>
      </c>
      <c r="G405" s="36" t="s">
        <v>22</v>
      </c>
      <c r="H405" s="26" t="s">
        <v>1102</v>
      </c>
      <c r="I405" s="57" t="s">
        <v>467</v>
      </c>
      <c r="J405" s="598"/>
    </row>
    <row r="406" spans="1:10" s="88" customFormat="1" ht="27" customHeight="1" thickBot="1" x14ac:dyDescent="0.25">
      <c r="A406" s="598"/>
      <c r="B406" s="601"/>
      <c r="C406" s="611"/>
      <c r="D406" s="25" t="s">
        <v>1103</v>
      </c>
      <c r="E406" s="36" t="s">
        <v>469</v>
      </c>
      <c r="F406" s="53" t="s">
        <v>11</v>
      </c>
      <c r="G406" s="36" t="s">
        <v>1047</v>
      </c>
      <c r="H406" s="26" t="s">
        <v>1104</v>
      </c>
      <c r="I406" s="57" t="s">
        <v>1049</v>
      </c>
      <c r="J406" s="598"/>
    </row>
    <row r="407" spans="1:10" s="88" customFormat="1" ht="27" customHeight="1" thickBot="1" x14ac:dyDescent="0.25">
      <c r="A407" s="599"/>
      <c r="B407" s="602"/>
      <c r="C407" s="207">
        <v>37.29</v>
      </c>
      <c r="D407" s="12" t="s">
        <v>1105</v>
      </c>
      <c r="E407" s="33" t="s">
        <v>36</v>
      </c>
      <c r="F407" s="34" t="s">
        <v>210</v>
      </c>
      <c r="G407" s="33" t="s">
        <v>1051</v>
      </c>
      <c r="H407" s="27">
        <v>319802494</v>
      </c>
      <c r="I407" s="35" t="s">
        <v>315</v>
      </c>
      <c r="J407" s="599"/>
    </row>
    <row r="408" spans="1:10" s="88" customFormat="1" ht="27" customHeight="1" thickBot="1" x14ac:dyDescent="0.25">
      <c r="A408" s="120"/>
      <c r="C408" s="208"/>
      <c r="D408" s="120"/>
      <c r="E408" s="120"/>
      <c r="F408" s="120"/>
      <c r="G408" s="120"/>
      <c r="H408" s="120"/>
      <c r="I408" s="120"/>
      <c r="J408" s="120"/>
    </row>
    <row r="409" spans="1:10" s="88" customFormat="1" ht="27" customHeight="1" x14ac:dyDescent="0.2">
      <c r="A409" s="597">
        <v>70</v>
      </c>
      <c r="B409" s="600" t="s">
        <v>1106</v>
      </c>
      <c r="C409" s="609">
        <v>1185.94</v>
      </c>
      <c r="D409" s="13" t="s">
        <v>1107</v>
      </c>
      <c r="E409" s="14" t="s">
        <v>10</v>
      </c>
      <c r="F409" s="15" t="s">
        <v>11</v>
      </c>
      <c r="G409" s="14" t="s">
        <v>1036</v>
      </c>
      <c r="H409" s="16" t="s">
        <v>1108</v>
      </c>
      <c r="I409" s="59" t="s">
        <v>1061</v>
      </c>
      <c r="J409" s="606">
        <v>40134</v>
      </c>
    </row>
    <row r="410" spans="1:10" s="88" customFormat="1" ht="27" customHeight="1" x14ac:dyDescent="0.2">
      <c r="A410" s="598"/>
      <c r="B410" s="601"/>
      <c r="C410" s="610"/>
      <c r="D410" s="25" t="s">
        <v>1109</v>
      </c>
      <c r="E410" s="36" t="s">
        <v>460</v>
      </c>
      <c r="F410" s="53" t="s">
        <v>11</v>
      </c>
      <c r="G410" s="36" t="s">
        <v>1041</v>
      </c>
      <c r="H410" s="26" t="s">
        <v>1110</v>
      </c>
      <c r="I410" s="57" t="s">
        <v>1100</v>
      </c>
      <c r="J410" s="598"/>
    </row>
    <row r="411" spans="1:10" s="88" customFormat="1" ht="27" customHeight="1" x14ac:dyDescent="0.2">
      <c r="A411" s="598"/>
      <c r="B411" s="601"/>
      <c r="C411" s="610"/>
      <c r="D411" s="25" t="s">
        <v>1111</v>
      </c>
      <c r="E411" s="36" t="s">
        <v>465</v>
      </c>
      <c r="F411" s="53" t="s">
        <v>11</v>
      </c>
      <c r="G411" s="36" t="s">
        <v>22</v>
      </c>
      <c r="H411" s="26" t="s">
        <v>1112</v>
      </c>
      <c r="I411" s="57" t="s">
        <v>467</v>
      </c>
      <c r="J411" s="598"/>
    </row>
    <row r="412" spans="1:10" s="88" customFormat="1" ht="27" customHeight="1" thickBot="1" x14ac:dyDescent="0.25">
      <c r="A412" s="598"/>
      <c r="B412" s="601"/>
      <c r="C412" s="611"/>
      <c r="D412" s="25" t="s">
        <v>1113</v>
      </c>
      <c r="E412" s="36" t="s">
        <v>469</v>
      </c>
      <c r="F412" s="53" t="s">
        <v>11</v>
      </c>
      <c r="G412" s="36" t="s">
        <v>1047</v>
      </c>
      <c r="H412" s="26" t="s">
        <v>1114</v>
      </c>
      <c r="I412" s="57" t="s">
        <v>1049</v>
      </c>
      <c r="J412" s="598"/>
    </row>
    <row r="413" spans="1:10" s="88" customFormat="1" ht="27" customHeight="1" thickBot="1" x14ac:dyDescent="0.25">
      <c r="A413" s="599"/>
      <c r="B413" s="602"/>
      <c r="C413" s="207">
        <v>37.29</v>
      </c>
      <c r="D413" s="12" t="s">
        <v>1115</v>
      </c>
      <c r="E413" s="33" t="s">
        <v>36</v>
      </c>
      <c r="F413" s="34" t="s">
        <v>210</v>
      </c>
      <c r="G413" s="33" t="s">
        <v>1051</v>
      </c>
      <c r="H413" s="27">
        <v>319802495</v>
      </c>
      <c r="I413" s="35" t="s">
        <v>315</v>
      </c>
      <c r="J413" s="599"/>
    </row>
    <row r="414" spans="1:10" s="88" customFormat="1" ht="27" customHeight="1" thickBot="1" x14ac:dyDescent="0.25">
      <c r="A414" s="120"/>
      <c r="C414" s="208"/>
      <c r="D414" s="120"/>
      <c r="E414" s="120"/>
      <c r="F414" s="120"/>
      <c r="G414" s="120"/>
      <c r="H414" s="120"/>
      <c r="I414" s="120"/>
      <c r="J414" s="120"/>
    </row>
    <row r="415" spans="1:10" s="88" customFormat="1" ht="27" customHeight="1" x14ac:dyDescent="0.2">
      <c r="A415" s="597">
        <v>71</v>
      </c>
      <c r="B415" s="600" t="s">
        <v>1117</v>
      </c>
      <c r="C415" s="609">
        <v>1185.94</v>
      </c>
      <c r="D415" s="13" t="s">
        <v>1118</v>
      </c>
      <c r="E415" s="14" t="s">
        <v>10</v>
      </c>
      <c r="F415" s="15" t="s">
        <v>11</v>
      </c>
      <c r="G415" s="14" t="s">
        <v>1036</v>
      </c>
      <c r="H415" s="16" t="s">
        <v>1119</v>
      </c>
      <c r="I415" s="59" t="s">
        <v>1116</v>
      </c>
      <c r="J415" s="606">
        <v>40134</v>
      </c>
    </row>
    <row r="416" spans="1:10" s="88" customFormat="1" ht="27" customHeight="1" x14ac:dyDescent="0.2">
      <c r="A416" s="598"/>
      <c r="B416" s="601"/>
      <c r="C416" s="610"/>
      <c r="D416" s="25" t="s">
        <v>1120</v>
      </c>
      <c r="E416" s="36" t="s">
        <v>460</v>
      </c>
      <c r="F416" s="53" t="s">
        <v>11</v>
      </c>
      <c r="G416" s="36" t="s">
        <v>1041</v>
      </c>
      <c r="H416" s="26" t="s">
        <v>1121</v>
      </c>
      <c r="I416" s="57" t="s">
        <v>1100</v>
      </c>
      <c r="J416" s="598"/>
    </row>
    <row r="417" spans="1:10" s="88" customFormat="1" ht="27" customHeight="1" x14ac:dyDescent="0.2">
      <c r="A417" s="598"/>
      <c r="B417" s="601"/>
      <c r="C417" s="610"/>
      <c r="D417" s="25" t="s">
        <v>1122</v>
      </c>
      <c r="E417" s="36" t="s">
        <v>465</v>
      </c>
      <c r="F417" s="53" t="s">
        <v>11</v>
      </c>
      <c r="G417" s="36" t="s">
        <v>22</v>
      </c>
      <c r="H417" s="26" t="s">
        <v>1123</v>
      </c>
      <c r="I417" s="57" t="s">
        <v>467</v>
      </c>
      <c r="J417" s="598"/>
    </row>
    <row r="418" spans="1:10" s="88" customFormat="1" ht="27" customHeight="1" thickBot="1" x14ac:dyDescent="0.25">
      <c r="A418" s="598"/>
      <c r="B418" s="601"/>
      <c r="C418" s="611"/>
      <c r="D418" s="25" t="s">
        <v>1124</v>
      </c>
      <c r="E418" s="36" t="s">
        <v>469</v>
      </c>
      <c r="F418" s="53" t="s">
        <v>11</v>
      </c>
      <c r="G418" s="36" t="s">
        <v>1047</v>
      </c>
      <c r="H418" s="26" t="s">
        <v>1125</v>
      </c>
      <c r="I418" s="57" t="s">
        <v>1049</v>
      </c>
      <c r="J418" s="598"/>
    </row>
    <row r="419" spans="1:10" s="88" customFormat="1" ht="27" customHeight="1" thickBot="1" x14ac:dyDescent="0.25">
      <c r="A419" s="599"/>
      <c r="B419" s="602"/>
      <c r="C419" s="207">
        <v>37.29</v>
      </c>
      <c r="D419" s="12" t="s">
        <v>1126</v>
      </c>
      <c r="E419" s="33" t="s">
        <v>36</v>
      </c>
      <c r="F419" s="34" t="s">
        <v>210</v>
      </c>
      <c r="G419" s="33" t="s">
        <v>1051</v>
      </c>
      <c r="H419" s="27">
        <v>319802499</v>
      </c>
      <c r="I419" s="35" t="s">
        <v>307</v>
      </c>
      <c r="J419" s="599"/>
    </row>
    <row r="420" spans="1:10" s="88" customFormat="1" ht="27" customHeight="1" thickBot="1" x14ac:dyDescent="0.25">
      <c r="A420" s="120"/>
      <c r="C420" s="208"/>
      <c r="D420" s="120"/>
      <c r="E420" s="120"/>
      <c r="F420" s="120"/>
      <c r="G420" s="120"/>
      <c r="H420" s="120"/>
      <c r="I420" s="120"/>
      <c r="J420" s="120"/>
    </row>
    <row r="421" spans="1:10" s="88" customFormat="1" ht="27" customHeight="1" x14ac:dyDescent="0.2">
      <c r="A421" s="597">
        <v>72</v>
      </c>
      <c r="B421" s="600" t="s">
        <v>102</v>
      </c>
      <c r="C421" s="609">
        <v>1185.94</v>
      </c>
      <c r="D421" s="13" t="s">
        <v>1127</v>
      </c>
      <c r="E421" s="14" t="s">
        <v>10</v>
      </c>
      <c r="F421" s="15" t="s">
        <v>11</v>
      </c>
      <c r="G421" s="14" t="s">
        <v>1036</v>
      </c>
      <c r="H421" s="16" t="s">
        <v>1128</v>
      </c>
      <c r="I421" s="59" t="s">
        <v>1116</v>
      </c>
      <c r="J421" s="606">
        <v>40134</v>
      </c>
    </row>
    <row r="422" spans="1:10" s="88" customFormat="1" ht="27" customHeight="1" x14ac:dyDescent="0.2">
      <c r="A422" s="598"/>
      <c r="B422" s="601"/>
      <c r="C422" s="610"/>
      <c r="D422" s="25" t="s">
        <v>1129</v>
      </c>
      <c r="E422" s="36" t="s">
        <v>460</v>
      </c>
      <c r="F422" s="53" t="s">
        <v>11</v>
      </c>
      <c r="G422" s="36" t="s">
        <v>1041</v>
      </c>
      <c r="H422" s="26" t="s">
        <v>1130</v>
      </c>
      <c r="I422" s="57" t="s">
        <v>1100</v>
      </c>
      <c r="J422" s="598"/>
    </row>
    <row r="423" spans="1:10" s="88" customFormat="1" ht="27" customHeight="1" x14ac:dyDescent="0.2">
      <c r="A423" s="598"/>
      <c r="B423" s="601"/>
      <c r="C423" s="610"/>
      <c r="D423" s="25" t="s">
        <v>1131</v>
      </c>
      <c r="E423" s="36" t="s">
        <v>465</v>
      </c>
      <c r="F423" s="53" t="s">
        <v>11</v>
      </c>
      <c r="G423" s="36" t="s">
        <v>22</v>
      </c>
      <c r="H423" s="26" t="s">
        <v>1132</v>
      </c>
      <c r="I423" s="57" t="s">
        <v>467</v>
      </c>
      <c r="J423" s="598"/>
    </row>
    <row r="424" spans="1:10" s="88" customFormat="1" ht="27" customHeight="1" thickBot="1" x14ac:dyDescent="0.25">
      <c r="A424" s="598"/>
      <c r="B424" s="601"/>
      <c r="C424" s="611"/>
      <c r="D424" s="25" t="s">
        <v>1133</v>
      </c>
      <c r="E424" s="36" t="s">
        <v>469</v>
      </c>
      <c r="F424" s="53" t="s">
        <v>11</v>
      </c>
      <c r="G424" s="36" t="s">
        <v>1047</v>
      </c>
      <c r="H424" s="26" t="s">
        <v>1134</v>
      </c>
      <c r="I424" s="57" t="s">
        <v>1049</v>
      </c>
      <c r="J424" s="598"/>
    </row>
    <row r="425" spans="1:10" s="88" customFormat="1" ht="27" customHeight="1" thickBot="1" x14ac:dyDescent="0.25">
      <c r="A425" s="599"/>
      <c r="B425" s="602"/>
      <c r="C425" s="207">
        <v>37.29</v>
      </c>
      <c r="D425" s="12" t="s">
        <v>1135</v>
      </c>
      <c r="E425" s="33" t="s">
        <v>36</v>
      </c>
      <c r="F425" s="34" t="s">
        <v>210</v>
      </c>
      <c r="G425" s="33" t="s">
        <v>1051</v>
      </c>
      <c r="H425" s="27">
        <v>319802497</v>
      </c>
      <c r="I425" s="35" t="s">
        <v>307</v>
      </c>
      <c r="J425" s="599"/>
    </row>
    <row r="426" spans="1:10" s="88" customFormat="1" ht="27" customHeight="1" thickBot="1" x14ac:dyDescent="0.25">
      <c r="A426" s="120"/>
      <c r="C426" s="208"/>
      <c r="D426" s="120"/>
      <c r="E426" s="120"/>
      <c r="F426" s="120"/>
      <c r="G426" s="120"/>
      <c r="H426" s="120"/>
      <c r="I426" s="120"/>
      <c r="J426" s="120"/>
    </row>
    <row r="427" spans="1:10" s="88" customFormat="1" ht="27" customHeight="1" x14ac:dyDescent="0.2">
      <c r="A427" s="597">
        <v>73</v>
      </c>
      <c r="B427" s="600" t="s">
        <v>1136</v>
      </c>
      <c r="C427" s="609">
        <v>1185.94</v>
      </c>
      <c r="D427" s="13" t="s">
        <v>1137</v>
      </c>
      <c r="E427" s="14" t="s">
        <v>10</v>
      </c>
      <c r="F427" s="15" t="s">
        <v>11</v>
      </c>
      <c r="G427" s="14" t="s">
        <v>1036</v>
      </c>
      <c r="H427" s="16" t="s">
        <v>1138</v>
      </c>
      <c r="I427" s="59" t="s">
        <v>1116</v>
      </c>
      <c r="J427" s="606">
        <v>40134</v>
      </c>
    </row>
    <row r="428" spans="1:10" s="88" customFormat="1" ht="27" customHeight="1" x14ac:dyDescent="0.2">
      <c r="A428" s="598"/>
      <c r="B428" s="601"/>
      <c r="C428" s="610"/>
      <c r="D428" s="25" t="s">
        <v>1139</v>
      </c>
      <c r="E428" s="36" t="s">
        <v>460</v>
      </c>
      <c r="F428" s="53" t="s">
        <v>11</v>
      </c>
      <c r="G428" s="36" t="s">
        <v>1041</v>
      </c>
      <c r="H428" s="26" t="s">
        <v>1140</v>
      </c>
      <c r="I428" s="57" t="s">
        <v>1100</v>
      </c>
      <c r="J428" s="598"/>
    </row>
    <row r="429" spans="1:10" s="88" customFormat="1" ht="27" customHeight="1" x14ac:dyDescent="0.2">
      <c r="A429" s="598"/>
      <c r="B429" s="601"/>
      <c r="C429" s="610"/>
      <c r="D429" s="25" t="s">
        <v>1141</v>
      </c>
      <c r="E429" s="36" t="s">
        <v>465</v>
      </c>
      <c r="F429" s="53" t="s">
        <v>11</v>
      </c>
      <c r="G429" s="36" t="s">
        <v>22</v>
      </c>
      <c r="H429" s="26" t="s">
        <v>1142</v>
      </c>
      <c r="I429" s="57" t="s">
        <v>467</v>
      </c>
      <c r="J429" s="598"/>
    </row>
    <row r="430" spans="1:10" s="88" customFormat="1" ht="27" customHeight="1" thickBot="1" x14ac:dyDescent="0.25">
      <c r="A430" s="598"/>
      <c r="B430" s="601"/>
      <c r="C430" s="611"/>
      <c r="D430" s="25" t="s">
        <v>1143</v>
      </c>
      <c r="E430" s="36" t="s">
        <v>469</v>
      </c>
      <c r="F430" s="53" t="s">
        <v>11</v>
      </c>
      <c r="G430" s="36" t="s">
        <v>1047</v>
      </c>
      <c r="H430" s="26" t="s">
        <v>1144</v>
      </c>
      <c r="I430" s="57" t="s">
        <v>1049</v>
      </c>
      <c r="J430" s="598"/>
    </row>
    <row r="431" spans="1:10" s="88" customFormat="1" ht="27" customHeight="1" thickBot="1" x14ac:dyDescent="0.25">
      <c r="A431" s="599"/>
      <c r="B431" s="602"/>
      <c r="C431" s="207">
        <v>37.29</v>
      </c>
      <c r="D431" s="12" t="s">
        <v>1145</v>
      </c>
      <c r="E431" s="33" t="s">
        <v>36</v>
      </c>
      <c r="F431" s="34" t="s">
        <v>210</v>
      </c>
      <c r="G431" s="33" t="s">
        <v>1051</v>
      </c>
      <c r="H431" s="27">
        <v>319802501</v>
      </c>
      <c r="I431" s="35" t="s">
        <v>307</v>
      </c>
      <c r="J431" s="599"/>
    </row>
    <row r="432" spans="1:10" s="88" customFormat="1" ht="27" customHeight="1" thickBot="1" x14ac:dyDescent="0.25">
      <c r="A432" s="120"/>
      <c r="C432" s="208"/>
      <c r="D432" s="120"/>
      <c r="E432" s="120"/>
      <c r="F432" s="120"/>
      <c r="G432" s="120"/>
      <c r="H432" s="120"/>
      <c r="I432" s="120"/>
      <c r="J432" s="120"/>
    </row>
    <row r="433" spans="1:10" s="88" customFormat="1" ht="27" customHeight="1" x14ac:dyDescent="0.2">
      <c r="A433" s="597">
        <v>74</v>
      </c>
      <c r="B433" s="600" t="s">
        <v>1146</v>
      </c>
      <c r="C433" s="609">
        <v>1185.94</v>
      </c>
      <c r="D433" s="13" t="s">
        <v>1147</v>
      </c>
      <c r="E433" s="14" t="s">
        <v>10</v>
      </c>
      <c r="F433" s="15" t="s">
        <v>11</v>
      </c>
      <c r="G433" s="14" t="s">
        <v>1036</v>
      </c>
      <c r="H433" s="16" t="s">
        <v>1148</v>
      </c>
      <c r="I433" s="59" t="s">
        <v>1116</v>
      </c>
      <c r="J433" s="606">
        <v>40134</v>
      </c>
    </row>
    <row r="434" spans="1:10" s="88" customFormat="1" ht="27" customHeight="1" x14ac:dyDescent="0.2">
      <c r="A434" s="598"/>
      <c r="B434" s="601"/>
      <c r="C434" s="610"/>
      <c r="D434" s="25" t="s">
        <v>1149</v>
      </c>
      <c r="E434" s="36" t="s">
        <v>460</v>
      </c>
      <c r="F434" s="53" t="s">
        <v>11</v>
      </c>
      <c r="G434" s="36" t="s">
        <v>1041</v>
      </c>
      <c r="H434" s="26" t="s">
        <v>1150</v>
      </c>
      <c r="I434" s="57" t="s">
        <v>1100</v>
      </c>
      <c r="J434" s="598"/>
    </row>
    <row r="435" spans="1:10" s="88" customFormat="1" ht="27" customHeight="1" x14ac:dyDescent="0.2">
      <c r="A435" s="598"/>
      <c r="B435" s="601"/>
      <c r="C435" s="610"/>
      <c r="D435" s="25" t="s">
        <v>1151</v>
      </c>
      <c r="E435" s="36" t="s">
        <v>465</v>
      </c>
      <c r="F435" s="53" t="s">
        <v>11</v>
      </c>
      <c r="G435" s="36" t="s">
        <v>22</v>
      </c>
      <c r="H435" s="26" t="s">
        <v>1152</v>
      </c>
      <c r="I435" s="57" t="s">
        <v>467</v>
      </c>
      <c r="J435" s="598"/>
    </row>
    <row r="436" spans="1:10" s="88" customFormat="1" ht="27" customHeight="1" thickBot="1" x14ac:dyDescent="0.25">
      <c r="A436" s="598"/>
      <c r="B436" s="601"/>
      <c r="C436" s="611"/>
      <c r="D436" s="25" t="s">
        <v>1153</v>
      </c>
      <c r="E436" s="36" t="s">
        <v>469</v>
      </c>
      <c r="F436" s="53" t="s">
        <v>11</v>
      </c>
      <c r="G436" s="36" t="s">
        <v>1047</v>
      </c>
      <c r="H436" s="26" t="s">
        <v>1154</v>
      </c>
      <c r="I436" s="57" t="s">
        <v>1049</v>
      </c>
      <c r="J436" s="598"/>
    </row>
    <row r="437" spans="1:10" s="88" customFormat="1" ht="27" customHeight="1" thickBot="1" x14ac:dyDescent="0.25">
      <c r="A437" s="599"/>
      <c r="B437" s="602"/>
      <c r="C437" s="207">
        <v>37.29</v>
      </c>
      <c r="D437" s="12" t="s">
        <v>1155</v>
      </c>
      <c r="E437" s="33" t="s">
        <v>36</v>
      </c>
      <c r="F437" s="34" t="s">
        <v>210</v>
      </c>
      <c r="G437" s="33" t="s">
        <v>1051</v>
      </c>
      <c r="H437" s="27">
        <v>319802502</v>
      </c>
      <c r="I437" s="35" t="s">
        <v>307</v>
      </c>
      <c r="J437" s="599"/>
    </row>
    <row r="438" spans="1:10" s="88" customFormat="1" ht="27" customHeight="1" thickBot="1" x14ac:dyDescent="0.25">
      <c r="A438" s="120"/>
      <c r="C438" s="208"/>
      <c r="D438" s="120"/>
      <c r="E438" s="120"/>
      <c r="F438" s="120"/>
      <c r="G438" s="120"/>
      <c r="H438" s="120"/>
      <c r="I438" s="120"/>
      <c r="J438" s="120"/>
    </row>
    <row r="439" spans="1:10" s="88" customFormat="1" ht="27" customHeight="1" x14ac:dyDescent="0.2">
      <c r="A439" s="597">
        <v>75</v>
      </c>
      <c r="B439" s="600" t="s">
        <v>1156</v>
      </c>
      <c r="C439" s="609">
        <v>1185.94</v>
      </c>
      <c r="D439" s="13" t="s">
        <v>1157</v>
      </c>
      <c r="E439" s="14" t="s">
        <v>10</v>
      </c>
      <c r="F439" s="15" t="s">
        <v>11</v>
      </c>
      <c r="G439" s="14" t="s">
        <v>1036</v>
      </c>
      <c r="H439" s="16" t="s">
        <v>1158</v>
      </c>
      <c r="I439" s="59" t="s">
        <v>1116</v>
      </c>
      <c r="J439" s="606">
        <v>40134</v>
      </c>
    </row>
    <row r="440" spans="1:10" s="88" customFormat="1" ht="27" customHeight="1" x14ac:dyDescent="0.2">
      <c r="A440" s="598"/>
      <c r="B440" s="601"/>
      <c r="C440" s="610"/>
      <c r="D440" s="25" t="s">
        <v>1159</v>
      </c>
      <c r="E440" s="36" t="s">
        <v>460</v>
      </c>
      <c r="F440" s="53" t="s">
        <v>11</v>
      </c>
      <c r="G440" s="36" t="s">
        <v>1041</v>
      </c>
      <c r="H440" s="26" t="s">
        <v>1160</v>
      </c>
      <c r="I440" s="57" t="s">
        <v>1100</v>
      </c>
      <c r="J440" s="598"/>
    </row>
    <row r="441" spans="1:10" s="88" customFormat="1" ht="27" customHeight="1" x14ac:dyDescent="0.2">
      <c r="A441" s="598"/>
      <c r="B441" s="601"/>
      <c r="C441" s="610"/>
      <c r="D441" s="25" t="s">
        <v>1161</v>
      </c>
      <c r="E441" s="36" t="s">
        <v>465</v>
      </c>
      <c r="F441" s="53" t="s">
        <v>11</v>
      </c>
      <c r="G441" s="36" t="s">
        <v>22</v>
      </c>
      <c r="H441" s="26" t="s">
        <v>1162</v>
      </c>
      <c r="I441" s="57" t="s">
        <v>467</v>
      </c>
      <c r="J441" s="598"/>
    </row>
    <row r="442" spans="1:10" s="88" customFormat="1" ht="27" customHeight="1" thickBot="1" x14ac:dyDescent="0.25">
      <c r="A442" s="598"/>
      <c r="B442" s="601"/>
      <c r="C442" s="611"/>
      <c r="D442" s="25" t="s">
        <v>1163</v>
      </c>
      <c r="E442" s="36" t="s">
        <v>469</v>
      </c>
      <c r="F442" s="53" t="s">
        <v>11</v>
      </c>
      <c r="G442" s="36" t="s">
        <v>1047</v>
      </c>
      <c r="H442" s="26" t="s">
        <v>1164</v>
      </c>
      <c r="I442" s="57" t="s">
        <v>1049</v>
      </c>
      <c r="J442" s="598"/>
    </row>
    <row r="443" spans="1:10" s="88" customFormat="1" ht="27" customHeight="1" thickBot="1" x14ac:dyDescent="0.25">
      <c r="A443" s="599"/>
      <c r="B443" s="602"/>
      <c r="C443" s="207">
        <v>37.29</v>
      </c>
      <c r="D443" s="12" t="s">
        <v>1165</v>
      </c>
      <c r="E443" s="33" t="s">
        <v>36</v>
      </c>
      <c r="F443" s="34" t="s">
        <v>210</v>
      </c>
      <c r="G443" s="33" t="s">
        <v>1051</v>
      </c>
      <c r="H443" s="27">
        <v>319802503</v>
      </c>
      <c r="I443" s="35" t="s">
        <v>307</v>
      </c>
      <c r="J443" s="599"/>
    </row>
    <row r="444" spans="1:10" s="88" customFormat="1" ht="27" customHeight="1" thickBot="1" x14ac:dyDescent="0.25">
      <c r="A444" s="120"/>
      <c r="C444" s="208"/>
      <c r="D444" s="120"/>
      <c r="E444" s="120"/>
      <c r="F444" s="120"/>
      <c r="G444" s="120"/>
      <c r="H444" s="120"/>
      <c r="I444" s="120"/>
      <c r="J444" s="120"/>
    </row>
    <row r="445" spans="1:10" s="88" customFormat="1" ht="27" customHeight="1" x14ac:dyDescent="0.2">
      <c r="A445" s="597">
        <v>76</v>
      </c>
      <c r="B445" s="600" t="s">
        <v>1166</v>
      </c>
      <c r="C445" s="609">
        <v>1185.94</v>
      </c>
      <c r="D445" s="13" t="s">
        <v>1167</v>
      </c>
      <c r="E445" s="14" t="s">
        <v>10</v>
      </c>
      <c r="F445" s="15" t="s">
        <v>11</v>
      </c>
      <c r="G445" s="14" t="s">
        <v>1036</v>
      </c>
      <c r="H445" s="16" t="s">
        <v>1168</v>
      </c>
      <c r="I445" s="59" t="s">
        <v>1116</v>
      </c>
      <c r="J445" s="606">
        <v>40134</v>
      </c>
    </row>
    <row r="446" spans="1:10" s="88" customFormat="1" ht="27" customHeight="1" x14ac:dyDescent="0.2">
      <c r="A446" s="598"/>
      <c r="B446" s="601"/>
      <c r="C446" s="610"/>
      <c r="D446" s="25" t="s">
        <v>1169</v>
      </c>
      <c r="E446" s="36" t="s">
        <v>460</v>
      </c>
      <c r="F446" s="53" t="s">
        <v>11</v>
      </c>
      <c r="G446" s="36" t="s">
        <v>1041</v>
      </c>
      <c r="H446" s="26" t="s">
        <v>1170</v>
      </c>
      <c r="I446" s="57" t="s">
        <v>1100</v>
      </c>
      <c r="J446" s="598"/>
    </row>
    <row r="447" spans="1:10" s="88" customFormat="1" ht="27" customHeight="1" x14ac:dyDescent="0.2">
      <c r="A447" s="598"/>
      <c r="B447" s="601"/>
      <c r="C447" s="610"/>
      <c r="D447" s="25" t="s">
        <v>1171</v>
      </c>
      <c r="E447" s="36" t="s">
        <v>465</v>
      </c>
      <c r="F447" s="53" t="s">
        <v>11</v>
      </c>
      <c r="G447" s="36" t="s">
        <v>22</v>
      </c>
      <c r="H447" s="26" t="s">
        <v>1172</v>
      </c>
      <c r="I447" s="57" t="s">
        <v>467</v>
      </c>
      <c r="J447" s="598"/>
    </row>
    <row r="448" spans="1:10" s="88" customFormat="1" ht="27" customHeight="1" thickBot="1" x14ac:dyDescent="0.25">
      <c r="A448" s="598"/>
      <c r="B448" s="601"/>
      <c r="C448" s="611"/>
      <c r="D448" s="25" t="s">
        <v>1173</v>
      </c>
      <c r="E448" s="36" t="s">
        <v>469</v>
      </c>
      <c r="F448" s="53" t="s">
        <v>11</v>
      </c>
      <c r="G448" s="36" t="s">
        <v>1047</v>
      </c>
      <c r="H448" s="26" t="s">
        <v>1174</v>
      </c>
      <c r="I448" s="57" t="s">
        <v>1049</v>
      </c>
      <c r="J448" s="598"/>
    </row>
    <row r="449" spans="1:10" s="88" customFormat="1" ht="27" customHeight="1" thickBot="1" x14ac:dyDescent="0.25">
      <c r="A449" s="599"/>
      <c r="B449" s="602"/>
      <c r="C449" s="207">
        <v>37.29</v>
      </c>
      <c r="D449" s="12" t="s">
        <v>278</v>
      </c>
      <c r="E449" s="33" t="s">
        <v>36</v>
      </c>
      <c r="F449" s="34" t="s">
        <v>210</v>
      </c>
      <c r="G449" s="33" t="s">
        <v>1051</v>
      </c>
      <c r="H449" s="27">
        <v>319802504</v>
      </c>
      <c r="I449" s="35" t="s">
        <v>307</v>
      </c>
      <c r="J449" s="599"/>
    </row>
    <row r="450" spans="1:10" s="88" customFormat="1" ht="27" customHeight="1" thickBot="1" x14ac:dyDescent="0.25">
      <c r="A450" s="120"/>
      <c r="C450" s="208"/>
      <c r="D450" s="120"/>
      <c r="E450" s="120"/>
      <c r="F450" s="120"/>
      <c r="G450" s="120"/>
      <c r="H450" s="120"/>
      <c r="I450" s="120"/>
      <c r="J450" s="120"/>
    </row>
    <row r="451" spans="1:10" s="88" customFormat="1" ht="27" customHeight="1" x14ac:dyDescent="0.2">
      <c r="A451" s="597">
        <v>77</v>
      </c>
      <c r="B451" s="600" t="s">
        <v>1175</v>
      </c>
      <c r="C451" s="609">
        <v>1185.94</v>
      </c>
      <c r="D451" s="13" t="s">
        <v>1176</v>
      </c>
      <c r="E451" s="14" t="s">
        <v>10</v>
      </c>
      <c r="F451" s="15" t="s">
        <v>11</v>
      </c>
      <c r="G451" s="14" t="s">
        <v>1036</v>
      </c>
      <c r="H451" s="16" t="s">
        <v>1177</v>
      </c>
      <c r="I451" s="59" t="s">
        <v>1116</v>
      </c>
      <c r="J451" s="606">
        <v>40134</v>
      </c>
    </row>
    <row r="452" spans="1:10" s="88" customFormat="1" ht="27" customHeight="1" x14ac:dyDescent="0.2">
      <c r="A452" s="598"/>
      <c r="B452" s="601"/>
      <c r="C452" s="610"/>
      <c r="D452" s="25" t="s">
        <v>1178</v>
      </c>
      <c r="E452" s="36" t="s">
        <v>460</v>
      </c>
      <c r="F452" s="53" t="s">
        <v>11</v>
      </c>
      <c r="G452" s="36" t="s">
        <v>1041</v>
      </c>
      <c r="H452" s="26" t="s">
        <v>1179</v>
      </c>
      <c r="I452" s="57" t="s">
        <v>1100</v>
      </c>
      <c r="J452" s="598"/>
    </row>
    <row r="453" spans="1:10" s="88" customFormat="1" ht="27" customHeight="1" x14ac:dyDescent="0.2">
      <c r="A453" s="598"/>
      <c r="B453" s="601"/>
      <c r="C453" s="610"/>
      <c r="D453" s="25" t="s">
        <v>1180</v>
      </c>
      <c r="E453" s="36" t="s">
        <v>465</v>
      </c>
      <c r="F453" s="53" t="s">
        <v>11</v>
      </c>
      <c r="G453" s="36" t="s">
        <v>22</v>
      </c>
      <c r="H453" s="26" t="s">
        <v>1181</v>
      </c>
      <c r="I453" s="57" t="s">
        <v>467</v>
      </c>
      <c r="J453" s="598"/>
    </row>
    <row r="454" spans="1:10" s="88" customFormat="1" ht="27" customHeight="1" thickBot="1" x14ac:dyDescent="0.25">
      <c r="A454" s="598"/>
      <c r="B454" s="601"/>
      <c r="C454" s="611"/>
      <c r="D454" s="25" t="s">
        <v>1182</v>
      </c>
      <c r="E454" s="36" t="s">
        <v>469</v>
      </c>
      <c r="F454" s="53" t="s">
        <v>11</v>
      </c>
      <c r="G454" s="36" t="s">
        <v>1047</v>
      </c>
      <c r="H454" s="26" t="s">
        <v>1183</v>
      </c>
      <c r="I454" s="57" t="s">
        <v>1049</v>
      </c>
      <c r="J454" s="598"/>
    </row>
    <row r="455" spans="1:10" s="88" customFormat="1" ht="27" customHeight="1" thickBot="1" x14ac:dyDescent="0.25">
      <c r="A455" s="599"/>
      <c r="B455" s="602"/>
      <c r="C455" s="207">
        <v>37.29</v>
      </c>
      <c r="D455" s="12" t="s">
        <v>274</v>
      </c>
      <c r="E455" s="33" t="s">
        <v>36</v>
      </c>
      <c r="F455" s="34" t="s">
        <v>210</v>
      </c>
      <c r="G455" s="33" t="s">
        <v>1051</v>
      </c>
      <c r="H455" s="27">
        <v>319802496</v>
      </c>
      <c r="I455" s="35" t="s">
        <v>307</v>
      </c>
      <c r="J455" s="599"/>
    </row>
    <row r="456" spans="1:10" s="88" customFormat="1" ht="27" customHeight="1" thickBot="1" x14ac:dyDescent="0.25">
      <c r="A456" s="120"/>
      <c r="C456" s="208"/>
      <c r="D456" s="120"/>
      <c r="E456" s="120"/>
      <c r="F456" s="120"/>
      <c r="G456" s="120"/>
      <c r="H456" s="120"/>
      <c r="I456" s="120"/>
      <c r="J456" s="120"/>
    </row>
    <row r="457" spans="1:10" s="88" customFormat="1" ht="27" customHeight="1" x14ac:dyDescent="0.2">
      <c r="A457" s="597">
        <v>78</v>
      </c>
      <c r="B457" s="600" t="s">
        <v>1184</v>
      </c>
      <c r="C457" s="609">
        <v>1185.94</v>
      </c>
      <c r="D457" s="13" t="s">
        <v>1185</v>
      </c>
      <c r="E457" s="14" t="s">
        <v>10</v>
      </c>
      <c r="F457" s="15" t="s">
        <v>11</v>
      </c>
      <c r="G457" s="14" t="s">
        <v>1036</v>
      </c>
      <c r="H457" s="16" t="s">
        <v>1186</v>
      </c>
      <c r="I457" s="59" t="s">
        <v>1116</v>
      </c>
      <c r="J457" s="606">
        <v>40134</v>
      </c>
    </row>
    <row r="458" spans="1:10" s="88" customFormat="1" ht="27" customHeight="1" x14ac:dyDescent="0.2">
      <c r="A458" s="598"/>
      <c r="B458" s="601"/>
      <c r="C458" s="610"/>
      <c r="D458" s="25" t="s">
        <v>1187</v>
      </c>
      <c r="E458" s="36" t="s">
        <v>460</v>
      </c>
      <c r="F458" s="53" t="s">
        <v>11</v>
      </c>
      <c r="G458" s="36" t="s">
        <v>1041</v>
      </c>
      <c r="H458" s="26" t="s">
        <v>1188</v>
      </c>
      <c r="I458" s="57" t="s">
        <v>1100</v>
      </c>
      <c r="J458" s="598"/>
    </row>
    <row r="459" spans="1:10" s="88" customFormat="1" ht="27" customHeight="1" x14ac:dyDescent="0.2">
      <c r="A459" s="598"/>
      <c r="B459" s="601"/>
      <c r="C459" s="610"/>
      <c r="D459" s="25" t="s">
        <v>1189</v>
      </c>
      <c r="E459" s="36" t="s">
        <v>465</v>
      </c>
      <c r="F459" s="53" t="s">
        <v>11</v>
      </c>
      <c r="G459" s="36" t="s">
        <v>22</v>
      </c>
      <c r="H459" s="26" t="s">
        <v>1190</v>
      </c>
      <c r="I459" s="57" t="s">
        <v>467</v>
      </c>
      <c r="J459" s="598"/>
    </row>
    <row r="460" spans="1:10" s="88" customFormat="1" ht="27" customHeight="1" thickBot="1" x14ac:dyDescent="0.25">
      <c r="A460" s="598"/>
      <c r="B460" s="601"/>
      <c r="C460" s="611"/>
      <c r="D460" s="25" t="s">
        <v>1191</v>
      </c>
      <c r="E460" s="36" t="s">
        <v>469</v>
      </c>
      <c r="F460" s="53" t="s">
        <v>11</v>
      </c>
      <c r="G460" s="36" t="s">
        <v>1047</v>
      </c>
      <c r="H460" s="26" t="s">
        <v>1192</v>
      </c>
      <c r="I460" s="57" t="s">
        <v>1049</v>
      </c>
      <c r="J460" s="598"/>
    </row>
    <row r="461" spans="1:10" s="88" customFormat="1" ht="27" customHeight="1" thickBot="1" x14ac:dyDescent="0.25">
      <c r="A461" s="599"/>
      <c r="B461" s="602"/>
      <c r="C461" s="207">
        <v>37.29</v>
      </c>
      <c r="D461" s="12" t="s">
        <v>1193</v>
      </c>
      <c r="E461" s="33" t="s">
        <v>36</v>
      </c>
      <c r="F461" s="34" t="s">
        <v>210</v>
      </c>
      <c r="G461" s="33" t="s">
        <v>1051</v>
      </c>
      <c r="H461" s="27">
        <v>319802522</v>
      </c>
      <c r="I461" s="35" t="s">
        <v>307</v>
      </c>
      <c r="J461" s="599"/>
    </row>
    <row r="462" spans="1:10" s="88" customFormat="1" ht="27" customHeight="1" thickBot="1" x14ac:dyDescent="0.25">
      <c r="A462" s="120"/>
      <c r="C462" s="208"/>
      <c r="D462" s="120"/>
      <c r="E462" s="120"/>
      <c r="F462" s="120"/>
      <c r="G462" s="120"/>
      <c r="H462" s="120"/>
      <c r="I462" s="120"/>
      <c r="J462" s="120"/>
    </row>
    <row r="463" spans="1:10" s="88" customFormat="1" ht="27" customHeight="1" x14ac:dyDescent="0.2">
      <c r="A463" s="597">
        <v>79</v>
      </c>
      <c r="B463" s="600" t="s">
        <v>1184</v>
      </c>
      <c r="C463" s="609">
        <v>1185.94</v>
      </c>
      <c r="D463" s="13" t="s">
        <v>1194</v>
      </c>
      <c r="E463" s="14" t="s">
        <v>10</v>
      </c>
      <c r="F463" s="15" t="s">
        <v>11</v>
      </c>
      <c r="G463" s="14" t="s">
        <v>1036</v>
      </c>
      <c r="H463" s="16" t="s">
        <v>1195</v>
      </c>
      <c r="I463" s="59" t="s">
        <v>1116</v>
      </c>
      <c r="J463" s="606">
        <v>40134</v>
      </c>
    </row>
    <row r="464" spans="1:10" s="88" customFormat="1" ht="27" customHeight="1" x14ac:dyDescent="0.2">
      <c r="A464" s="598"/>
      <c r="B464" s="601"/>
      <c r="C464" s="610"/>
      <c r="D464" s="25" t="s">
        <v>1196</v>
      </c>
      <c r="E464" s="36" t="s">
        <v>460</v>
      </c>
      <c r="F464" s="53" t="s">
        <v>11</v>
      </c>
      <c r="G464" s="36" t="s">
        <v>1041</v>
      </c>
      <c r="H464" s="26" t="s">
        <v>1197</v>
      </c>
      <c r="I464" s="57" t="s">
        <v>1100</v>
      </c>
      <c r="J464" s="598"/>
    </row>
    <row r="465" spans="1:10" s="88" customFormat="1" ht="27" customHeight="1" x14ac:dyDescent="0.2">
      <c r="A465" s="598"/>
      <c r="B465" s="601"/>
      <c r="C465" s="610"/>
      <c r="D465" s="25" t="s">
        <v>1198</v>
      </c>
      <c r="E465" s="36" t="s">
        <v>465</v>
      </c>
      <c r="F465" s="53" t="s">
        <v>11</v>
      </c>
      <c r="G465" s="36" t="s">
        <v>22</v>
      </c>
      <c r="H465" s="26" t="s">
        <v>1199</v>
      </c>
      <c r="I465" s="57" t="s">
        <v>467</v>
      </c>
      <c r="J465" s="598"/>
    </row>
    <row r="466" spans="1:10" s="88" customFormat="1" ht="27" customHeight="1" thickBot="1" x14ac:dyDescent="0.25">
      <c r="A466" s="598"/>
      <c r="B466" s="601"/>
      <c r="C466" s="611"/>
      <c r="D466" s="25" t="s">
        <v>1200</v>
      </c>
      <c r="E466" s="36" t="s">
        <v>469</v>
      </c>
      <c r="F466" s="53" t="s">
        <v>11</v>
      </c>
      <c r="G466" s="36" t="s">
        <v>1047</v>
      </c>
      <c r="H466" s="26" t="s">
        <v>1201</v>
      </c>
      <c r="I466" s="57" t="s">
        <v>1049</v>
      </c>
      <c r="J466" s="598"/>
    </row>
    <row r="467" spans="1:10" s="88" customFormat="1" ht="27" customHeight="1" thickBot="1" x14ac:dyDescent="0.25">
      <c r="A467" s="599"/>
      <c r="B467" s="602"/>
      <c r="C467" s="207">
        <v>37.29</v>
      </c>
      <c r="D467" s="12" t="s">
        <v>1202</v>
      </c>
      <c r="E467" s="33" t="s">
        <v>36</v>
      </c>
      <c r="F467" s="34" t="s">
        <v>210</v>
      </c>
      <c r="G467" s="33" t="s">
        <v>1051</v>
      </c>
      <c r="H467" s="27">
        <v>319802523</v>
      </c>
      <c r="I467" s="35" t="s">
        <v>307</v>
      </c>
      <c r="J467" s="599"/>
    </row>
    <row r="468" spans="1:10" s="88" customFormat="1" ht="27" customHeight="1" thickBot="1" x14ac:dyDescent="0.25">
      <c r="A468" s="120"/>
      <c r="C468" s="208"/>
      <c r="D468" s="120"/>
      <c r="E468" s="120"/>
      <c r="F468" s="120"/>
      <c r="G468" s="120"/>
      <c r="H468" s="120"/>
      <c r="I468" s="120"/>
      <c r="J468" s="120"/>
    </row>
    <row r="469" spans="1:10" s="88" customFormat="1" ht="27" customHeight="1" x14ac:dyDescent="0.2">
      <c r="A469" s="597">
        <v>80</v>
      </c>
      <c r="B469" s="600" t="s">
        <v>1203</v>
      </c>
      <c r="C469" s="609">
        <v>1185.94</v>
      </c>
      <c r="D469" s="13" t="s">
        <v>1204</v>
      </c>
      <c r="E469" s="14" t="s">
        <v>10</v>
      </c>
      <c r="F469" s="15" t="s">
        <v>11</v>
      </c>
      <c r="G469" s="14" t="s">
        <v>1036</v>
      </c>
      <c r="H469" s="16" t="s">
        <v>1205</v>
      </c>
      <c r="I469" s="59" t="s">
        <v>1116</v>
      </c>
      <c r="J469" s="606">
        <v>40134</v>
      </c>
    </row>
    <row r="470" spans="1:10" s="88" customFormat="1" ht="27" customHeight="1" x14ac:dyDescent="0.2">
      <c r="A470" s="598"/>
      <c r="B470" s="601"/>
      <c r="C470" s="610"/>
      <c r="D470" s="25" t="s">
        <v>1206</v>
      </c>
      <c r="E470" s="36" t="s">
        <v>460</v>
      </c>
      <c r="F470" s="53" t="s">
        <v>11</v>
      </c>
      <c r="G470" s="36" t="s">
        <v>1041</v>
      </c>
      <c r="H470" s="26" t="s">
        <v>1207</v>
      </c>
      <c r="I470" s="57" t="s">
        <v>1100</v>
      </c>
      <c r="J470" s="598"/>
    </row>
    <row r="471" spans="1:10" s="88" customFormat="1" ht="27" customHeight="1" x14ac:dyDescent="0.2">
      <c r="A471" s="598"/>
      <c r="B471" s="601"/>
      <c r="C471" s="610"/>
      <c r="D471" s="25" t="s">
        <v>1208</v>
      </c>
      <c r="E471" s="36" t="s">
        <v>465</v>
      </c>
      <c r="F471" s="53" t="s">
        <v>11</v>
      </c>
      <c r="G471" s="36" t="s">
        <v>22</v>
      </c>
      <c r="H471" s="26" t="s">
        <v>1209</v>
      </c>
      <c r="I471" s="57" t="s">
        <v>467</v>
      </c>
      <c r="J471" s="598"/>
    </row>
    <row r="472" spans="1:10" s="88" customFormat="1" ht="27" customHeight="1" thickBot="1" x14ac:dyDescent="0.25">
      <c r="A472" s="598"/>
      <c r="B472" s="601"/>
      <c r="C472" s="611"/>
      <c r="D472" s="25" t="s">
        <v>1210</v>
      </c>
      <c r="E472" s="36" t="s">
        <v>469</v>
      </c>
      <c r="F472" s="53" t="s">
        <v>11</v>
      </c>
      <c r="G472" s="36" t="s">
        <v>1047</v>
      </c>
      <c r="H472" s="26" t="s">
        <v>1211</v>
      </c>
      <c r="I472" s="57" t="s">
        <v>1049</v>
      </c>
      <c r="J472" s="598"/>
    </row>
    <row r="473" spans="1:10" s="88" customFormat="1" ht="27" customHeight="1" thickBot="1" x14ac:dyDescent="0.25">
      <c r="A473" s="599"/>
      <c r="B473" s="602"/>
      <c r="C473" s="207">
        <v>37.29</v>
      </c>
      <c r="D473" s="12" t="s">
        <v>1212</v>
      </c>
      <c r="E473" s="33" t="s">
        <v>36</v>
      </c>
      <c r="F473" s="34" t="s">
        <v>210</v>
      </c>
      <c r="G473" s="33" t="s">
        <v>1051</v>
      </c>
      <c r="H473" s="27">
        <v>319802524</v>
      </c>
      <c r="I473" s="35" t="s">
        <v>307</v>
      </c>
      <c r="J473" s="599"/>
    </row>
    <row r="474" spans="1:10" s="88" customFormat="1" ht="27" customHeight="1" thickBot="1" x14ac:dyDescent="0.25">
      <c r="A474" s="120"/>
      <c r="C474" s="208"/>
      <c r="D474" s="120"/>
      <c r="E474" s="120"/>
      <c r="F474" s="120"/>
      <c r="G474" s="120"/>
      <c r="H474" s="120"/>
      <c r="I474" s="120"/>
      <c r="J474" s="120"/>
    </row>
    <row r="475" spans="1:10" s="88" customFormat="1" ht="27" customHeight="1" x14ac:dyDescent="0.2">
      <c r="A475" s="597">
        <v>81</v>
      </c>
      <c r="B475" s="600" t="s">
        <v>1213</v>
      </c>
      <c r="C475" s="609">
        <v>1185.94</v>
      </c>
      <c r="D475" s="13" t="s">
        <v>1214</v>
      </c>
      <c r="E475" s="14" t="s">
        <v>10</v>
      </c>
      <c r="F475" s="15" t="s">
        <v>11</v>
      </c>
      <c r="G475" s="14" t="s">
        <v>1036</v>
      </c>
      <c r="H475" s="16" t="s">
        <v>1215</v>
      </c>
      <c r="I475" s="59" t="s">
        <v>1116</v>
      </c>
      <c r="J475" s="606">
        <v>40134</v>
      </c>
    </row>
    <row r="476" spans="1:10" s="88" customFormat="1" ht="27" customHeight="1" x14ac:dyDescent="0.2">
      <c r="A476" s="598"/>
      <c r="B476" s="601"/>
      <c r="C476" s="610"/>
      <c r="D476" s="25" t="s">
        <v>1216</v>
      </c>
      <c r="E476" s="36" t="s">
        <v>460</v>
      </c>
      <c r="F476" s="53" t="s">
        <v>11</v>
      </c>
      <c r="G476" s="36" t="s">
        <v>1041</v>
      </c>
      <c r="H476" s="26" t="s">
        <v>1217</v>
      </c>
      <c r="I476" s="57" t="s">
        <v>1100</v>
      </c>
      <c r="J476" s="598"/>
    </row>
    <row r="477" spans="1:10" s="88" customFormat="1" ht="27" customHeight="1" x14ac:dyDescent="0.2">
      <c r="A477" s="598"/>
      <c r="B477" s="601"/>
      <c r="C477" s="610"/>
      <c r="D477" s="25" t="s">
        <v>1218</v>
      </c>
      <c r="E477" s="36" t="s">
        <v>465</v>
      </c>
      <c r="F477" s="53" t="s">
        <v>11</v>
      </c>
      <c r="G477" s="36" t="s">
        <v>22</v>
      </c>
      <c r="H477" s="26"/>
      <c r="I477" s="57" t="s">
        <v>467</v>
      </c>
      <c r="J477" s="598"/>
    </row>
    <row r="478" spans="1:10" s="88" customFormat="1" ht="27" customHeight="1" thickBot="1" x14ac:dyDescent="0.25">
      <c r="A478" s="598"/>
      <c r="B478" s="601"/>
      <c r="C478" s="611"/>
      <c r="D478" s="25" t="s">
        <v>1219</v>
      </c>
      <c r="E478" s="36" t="s">
        <v>469</v>
      </c>
      <c r="F478" s="53" t="s">
        <v>11</v>
      </c>
      <c r="G478" s="36" t="s">
        <v>1047</v>
      </c>
      <c r="H478" s="26"/>
      <c r="I478" s="57" t="s">
        <v>1049</v>
      </c>
      <c r="J478" s="598"/>
    </row>
    <row r="479" spans="1:10" s="88" customFormat="1" ht="27" customHeight="1" thickBot="1" x14ac:dyDescent="0.25">
      <c r="A479" s="599"/>
      <c r="B479" s="602"/>
      <c r="C479" s="207">
        <v>37.29</v>
      </c>
      <c r="D479" s="12" t="s">
        <v>1220</v>
      </c>
      <c r="E479" s="33" t="s">
        <v>36</v>
      </c>
      <c r="F479" s="34" t="s">
        <v>210</v>
      </c>
      <c r="G479" s="33" t="s">
        <v>1051</v>
      </c>
      <c r="H479" s="27">
        <v>319802528</v>
      </c>
      <c r="I479" s="35" t="s">
        <v>307</v>
      </c>
      <c r="J479" s="599"/>
    </row>
    <row r="480" spans="1:10" s="88" customFormat="1" ht="27" customHeight="1" thickBot="1" x14ac:dyDescent="0.25">
      <c r="A480" s="120"/>
      <c r="C480" s="208"/>
      <c r="D480" s="120"/>
      <c r="E480" s="120"/>
      <c r="F480" s="120"/>
      <c r="G480" s="120"/>
      <c r="H480" s="120"/>
      <c r="I480" s="120"/>
      <c r="J480" s="120"/>
    </row>
    <row r="481" spans="1:10" s="88" customFormat="1" ht="27" customHeight="1" x14ac:dyDescent="0.2">
      <c r="A481" s="597">
        <v>82</v>
      </c>
      <c r="B481" s="600" t="s">
        <v>1221</v>
      </c>
      <c r="C481" s="609">
        <v>1185.94</v>
      </c>
      <c r="D481" s="13" t="s">
        <v>1222</v>
      </c>
      <c r="E481" s="14" t="s">
        <v>10</v>
      </c>
      <c r="F481" s="15" t="s">
        <v>11</v>
      </c>
      <c r="G481" s="14" t="s">
        <v>1036</v>
      </c>
      <c r="H481" s="16" t="s">
        <v>1223</v>
      </c>
      <c r="I481" s="59" t="s">
        <v>1116</v>
      </c>
      <c r="J481" s="606">
        <v>40134</v>
      </c>
    </row>
    <row r="482" spans="1:10" s="88" customFormat="1" ht="27" customHeight="1" x14ac:dyDescent="0.2">
      <c r="A482" s="598"/>
      <c r="B482" s="601"/>
      <c r="C482" s="610"/>
      <c r="D482" s="25" t="s">
        <v>1224</v>
      </c>
      <c r="E482" s="36" t="s">
        <v>460</v>
      </c>
      <c r="F482" s="53" t="s">
        <v>11</v>
      </c>
      <c r="G482" s="36" t="s">
        <v>1041</v>
      </c>
      <c r="H482" s="26" t="s">
        <v>1225</v>
      </c>
      <c r="I482" s="57" t="s">
        <v>1100</v>
      </c>
      <c r="J482" s="598"/>
    </row>
    <row r="483" spans="1:10" s="88" customFormat="1" ht="27" customHeight="1" x14ac:dyDescent="0.2">
      <c r="A483" s="598"/>
      <c r="B483" s="601"/>
      <c r="C483" s="610"/>
      <c r="D483" s="25" t="s">
        <v>1226</v>
      </c>
      <c r="E483" s="36" t="s">
        <v>465</v>
      </c>
      <c r="F483" s="53" t="s">
        <v>11</v>
      </c>
      <c r="G483" s="36" t="s">
        <v>22</v>
      </c>
      <c r="H483" s="26" t="s">
        <v>1227</v>
      </c>
      <c r="I483" s="57" t="s">
        <v>467</v>
      </c>
      <c r="J483" s="598"/>
    </row>
    <row r="484" spans="1:10" s="88" customFormat="1" ht="27" customHeight="1" thickBot="1" x14ac:dyDescent="0.25">
      <c r="A484" s="598"/>
      <c r="B484" s="601"/>
      <c r="C484" s="611"/>
      <c r="D484" s="25" t="s">
        <v>1228</v>
      </c>
      <c r="E484" s="36" t="s">
        <v>469</v>
      </c>
      <c r="F484" s="53" t="s">
        <v>11</v>
      </c>
      <c r="G484" s="36" t="s">
        <v>1047</v>
      </c>
      <c r="H484" s="26" t="s">
        <v>1229</v>
      </c>
      <c r="I484" s="57" t="s">
        <v>1049</v>
      </c>
      <c r="J484" s="598"/>
    </row>
    <row r="485" spans="1:10" s="88" customFormat="1" ht="27" customHeight="1" thickBot="1" x14ac:dyDescent="0.25">
      <c r="A485" s="599"/>
      <c r="B485" s="602"/>
      <c r="C485" s="207">
        <v>37.29</v>
      </c>
      <c r="D485" s="12" t="s">
        <v>1230</v>
      </c>
      <c r="E485" s="33" t="s">
        <v>36</v>
      </c>
      <c r="F485" s="34" t="s">
        <v>210</v>
      </c>
      <c r="G485" s="33" t="s">
        <v>1051</v>
      </c>
      <c r="H485" s="27">
        <v>319802549</v>
      </c>
      <c r="I485" s="35" t="s">
        <v>307</v>
      </c>
      <c r="J485" s="599"/>
    </row>
    <row r="486" spans="1:10" s="88" customFormat="1" ht="27" customHeight="1" thickBot="1" x14ac:dyDescent="0.25">
      <c r="A486" s="120"/>
      <c r="C486" s="208"/>
      <c r="D486" s="120"/>
      <c r="E486" s="120"/>
      <c r="F486" s="120"/>
      <c r="G486" s="120"/>
      <c r="H486" s="120"/>
      <c r="I486" s="120"/>
      <c r="J486" s="120"/>
    </row>
    <row r="487" spans="1:10" s="88" customFormat="1" ht="27" customHeight="1" x14ac:dyDescent="0.2">
      <c r="A487" s="597">
        <v>83</v>
      </c>
      <c r="B487" s="600" t="s">
        <v>1231</v>
      </c>
      <c r="C487" s="609">
        <v>1185.94</v>
      </c>
      <c r="D487" s="13" t="s">
        <v>407</v>
      </c>
      <c r="E487" s="14" t="s">
        <v>10</v>
      </c>
      <c r="F487" s="15" t="s">
        <v>11</v>
      </c>
      <c r="G487" s="14" t="s">
        <v>1036</v>
      </c>
      <c r="H487" s="16" t="s">
        <v>1232</v>
      </c>
      <c r="I487" s="59" t="s">
        <v>1116</v>
      </c>
      <c r="J487" s="606">
        <v>40134</v>
      </c>
    </row>
    <row r="488" spans="1:10" s="88" customFormat="1" ht="27" customHeight="1" x14ac:dyDescent="0.2">
      <c r="A488" s="598"/>
      <c r="B488" s="601"/>
      <c r="C488" s="610"/>
      <c r="D488" s="25" t="s">
        <v>410</v>
      </c>
      <c r="E488" s="36" t="s">
        <v>460</v>
      </c>
      <c r="F488" s="53" t="s">
        <v>11</v>
      </c>
      <c r="G488" s="36" t="s">
        <v>1041</v>
      </c>
      <c r="H488" s="26" t="s">
        <v>1233</v>
      </c>
      <c r="I488" s="57" t="s">
        <v>1100</v>
      </c>
      <c r="J488" s="598"/>
    </row>
    <row r="489" spans="1:10" s="88" customFormat="1" ht="27" customHeight="1" x14ac:dyDescent="0.2">
      <c r="A489" s="598"/>
      <c r="B489" s="601"/>
      <c r="C489" s="610"/>
      <c r="D489" s="25" t="s">
        <v>413</v>
      </c>
      <c r="E489" s="36" t="s">
        <v>465</v>
      </c>
      <c r="F489" s="53" t="s">
        <v>11</v>
      </c>
      <c r="G489" s="36" t="s">
        <v>22</v>
      </c>
      <c r="H489" s="26" t="s">
        <v>1234</v>
      </c>
      <c r="I489" s="57" t="s">
        <v>467</v>
      </c>
      <c r="J489" s="598"/>
    </row>
    <row r="490" spans="1:10" s="88" customFormat="1" ht="27" customHeight="1" thickBot="1" x14ac:dyDescent="0.25">
      <c r="A490" s="598"/>
      <c r="B490" s="601"/>
      <c r="C490" s="611"/>
      <c r="D490" s="25" t="s">
        <v>415</v>
      </c>
      <c r="E490" s="36" t="s">
        <v>469</v>
      </c>
      <c r="F490" s="53" t="s">
        <v>11</v>
      </c>
      <c r="G490" s="36" t="s">
        <v>1047</v>
      </c>
      <c r="H490" s="26" t="s">
        <v>1235</v>
      </c>
      <c r="I490" s="57" t="s">
        <v>1049</v>
      </c>
      <c r="J490" s="598"/>
    </row>
    <row r="491" spans="1:10" s="88" customFormat="1" ht="27" customHeight="1" thickBot="1" x14ac:dyDescent="0.25">
      <c r="A491" s="599"/>
      <c r="B491" s="602"/>
      <c r="C491" s="207">
        <v>37.29</v>
      </c>
      <c r="D491" s="12" t="s">
        <v>306</v>
      </c>
      <c r="E491" s="33" t="s">
        <v>36</v>
      </c>
      <c r="F491" s="34" t="s">
        <v>210</v>
      </c>
      <c r="G491" s="33" t="s">
        <v>1051</v>
      </c>
      <c r="H491" s="27">
        <v>319802550</v>
      </c>
      <c r="I491" s="35" t="s">
        <v>307</v>
      </c>
      <c r="J491" s="599"/>
    </row>
    <row r="492" spans="1:10" s="88" customFormat="1" ht="27" customHeight="1" thickBot="1" x14ac:dyDescent="0.25">
      <c r="A492" s="120"/>
      <c r="C492" s="208"/>
      <c r="D492" s="120"/>
      <c r="E492" s="120"/>
      <c r="F492" s="120"/>
      <c r="G492" s="120"/>
      <c r="H492" s="120"/>
      <c r="I492" s="120"/>
      <c r="J492" s="120"/>
    </row>
    <row r="493" spans="1:10" s="88" customFormat="1" ht="27" customHeight="1" x14ac:dyDescent="0.2">
      <c r="A493" s="597">
        <v>84</v>
      </c>
      <c r="B493" s="600" t="s">
        <v>1236</v>
      </c>
      <c r="C493" s="609">
        <v>1185.94</v>
      </c>
      <c r="D493" s="13" t="s">
        <v>1237</v>
      </c>
      <c r="E493" s="14" t="s">
        <v>10</v>
      </c>
      <c r="F493" s="15" t="s">
        <v>11</v>
      </c>
      <c r="G493" s="14" t="s">
        <v>1036</v>
      </c>
      <c r="H493" s="16" t="s">
        <v>1238</v>
      </c>
      <c r="I493" s="59" t="s">
        <v>1116</v>
      </c>
      <c r="J493" s="606">
        <v>40134</v>
      </c>
    </row>
    <row r="494" spans="1:10" s="88" customFormat="1" ht="27" customHeight="1" x14ac:dyDescent="0.2">
      <c r="A494" s="598"/>
      <c r="B494" s="601"/>
      <c r="C494" s="610"/>
      <c r="D494" s="25" t="s">
        <v>1239</v>
      </c>
      <c r="E494" s="36" t="s">
        <v>460</v>
      </c>
      <c r="F494" s="53" t="s">
        <v>11</v>
      </c>
      <c r="G494" s="36" t="s">
        <v>1041</v>
      </c>
      <c r="H494" s="26" t="s">
        <v>1240</v>
      </c>
      <c r="I494" s="57" t="s">
        <v>1100</v>
      </c>
      <c r="J494" s="598"/>
    </row>
    <row r="495" spans="1:10" s="88" customFormat="1" ht="27" customHeight="1" x14ac:dyDescent="0.2">
      <c r="A495" s="598"/>
      <c r="B495" s="601"/>
      <c r="C495" s="610"/>
      <c r="D495" s="25" t="s">
        <v>1241</v>
      </c>
      <c r="E495" s="36" t="s">
        <v>465</v>
      </c>
      <c r="F495" s="53" t="s">
        <v>11</v>
      </c>
      <c r="G495" s="36" t="s">
        <v>22</v>
      </c>
      <c r="H495" s="26" t="s">
        <v>1242</v>
      </c>
      <c r="I495" s="57" t="s">
        <v>467</v>
      </c>
      <c r="J495" s="598"/>
    </row>
    <row r="496" spans="1:10" s="88" customFormat="1" ht="27" customHeight="1" thickBot="1" x14ac:dyDescent="0.25">
      <c r="A496" s="598"/>
      <c r="B496" s="601"/>
      <c r="C496" s="611"/>
      <c r="D496" s="25" t="s">
        <v>1243</v>
      </c>
      <c r="E496" s="36" t="s">
        <v>469</v>
      </c>
      <c r="F496" s="53" t="s">
        <v>11</v>
      </c>
      <c r="G496" s="36" t="s">
        <v>1047</v>
      </c>
      <c r="H496" s="26" t="s">
        <v>1244</v>
      </c>
      <c r="I496" s="57" t="s">
        <v>1049</v>
      </c>
      <c r="J496" s="598"/>
    </row>
    <row r="497" spans="1:10" s="88" customFormat="1" ht="27" customHeight="1" thickBot="1" x14ac:dyDescent="0.25">
      <c r="A497" s="599"/>
      <c r="B497" s="602"/>
      <c r="C497" s="207">
        <v>37.29</v>
      </c>
      <c r="D497" s="12" t="s">
        <v>1245</v>
      </c>
      <c r="E497" s="33" t="s">
        <v>36</v>
      </c>
      <c r="F497" s="34" t="s">
        <v>210</v>
      </c>
      <c r="G497" s="33" t="s">
        <v>1051</v>
      </c>
      <c r="H497" s="27">
        <v>319802551</v>
      </c>
      <c r="I497" s="35" t="s">
        <v>307</v>
      </c>
      <c r="J497" s="599"/>
    </row>
    <row r="498" spans="1:10" s="88" customFormat="1" ht="27" customHeight="1" thickBot="1" x14ac:dyDescent="0.25">
      <c r="A498" s="120"/>
      <c r="C498" s="208"/>
      <c r="D498" s="120"/>
      <c r="E498" s="120"/>
      <c r="F498" s="120"/>
      <c r="G498" s="120"/>
      <c r="H498" s="120"/>
      <c r="I498" s="120"/>
      <c r="J498" s="120"/>
    </row>
    <row r="499" spans="1:10" s="88" customFormat="1" ht="27" customHeight="1" x14ac:dyDescent="0.2">
      <c r="A499" s="597">
        <v>85</v>
      </c>
      <c r="B499" s="600" t="s">
        <v>1246</v>
      </c>
      <c r="C499" s="609">
        <v>1185.94</v>
      </c>
      <c r="D499" s="13" t="s">
        <v>1247</v>
      </c>
      <c r="E499" s="14" t="s">
        <v>10</v>
      </c>
      <c r="F499" s="15" t="s">
        <v>11</v>
      </c>
      <c r="G499" s="14" t="s">
        <v>1036</v>
      </c>
      <c r="H499" s="16" t="s">
        <v>1248</v>
      </c>
      <c r="I499" s="59" t="s">
        <v>1116</v>
      </c>
      <c r="J499" s="606">
        <v>40134</v>
      </c>
    </row>
    <row r="500" spans="1:10" s="88" customFormat="1" ht="27" customHeight="1" x14ac:dyDescent="0.2">
      <c r="A500" s="598"/>
      <c r="B500" s="601"/>
      <c r="C500" s="610"/>
      <c r="D500" s="25" t="s">
        <v>1249</v>
      </c>
      <c r="E500" s="36" t="s">
        <v>460</v>
      </c>
      <c r="F500" s="53" t="s">
        <v>11</v>
      </c>
      <c r="G500" s="36" t="s">
        <v>1041</v>
      </c>
      <c r="H500" s="26" t="s">
        <v>1250</v>
      </c>
      <c r="I500" s="57" t="s">
        <v>1100</v>
      </c>
      <c r="J500" s="598"/>
    </row>
    <row r="501" spans="1:10" s="88" customFormat="1" ht="27" customHeight="1" x14ac:dyDescent="0.2">
      <c r="A501" s="598"/>
      <c r="B501" s="601"/>
      <c r="C501" s="610"/>
      <c r="D501" s="25" t="s">
        <v>1251</v>
      </c>
      <c r="E501" s="36" t="s">
        <v>465</v>
      </c>
      <c r="F501" s="53" t="s">
        <v>11</v>
      </c>
      <c r="G501" s="36" t="s">
        <v>22</v>
      </c>
      <c r="H501" s="26" t="s">
        <v>1252</v>
      </c>
      <c r="I501" s="57" t="s">
        <v>467</v>
      </c>
      <c r="J501" s="598"/>
    </row>
    <row r="502" spans="1:10" s="88" customFormat="1" ht="27" customHeight="1" thickBot="1" x14ac:dyDescent="0.25">
      <c r="A502" s="598"/>
      <c r="B502" s="601"/>
      <c r="C502" s="611"/>
      <c r="D502" s="25" t="s">
        <v>1253</v>
      </c>
      <c r="E502" s="36" t="s">
        <v>469</v>
      </c>
      <c r="F502" s="53" t="s">
        <v>11</v>
      </c>
      <c r="G502" s="36" t="s">
        <v>1047</v>
      </c>
      <c r="H502" s="26" t="s">
        <v>1254</v>
      </c>
      <c r="I502" s="57" t="s">
        <v>1049</v>
      </c>
      <c r="J502" s="598"/>
    </row>
    <row r="503" spans="1:10" s="88" customFormat="1" ht="27" customHeight="1" thickBot="1" x14ac:dyDescent="0.25">
      <c r="A503" s="599"/>
      <c r="B503" s="602"/>
      <c r="C503" s="207">
        <v>37.29</v>
      </c>
      <c r="D503" s="12" t="s">
        <v>1255</v>
      </c>
      <c r="E503" s="33" t="s">
        <v>36</v>
      </c>
      <c r="F503" s="34" t="s">
        <v>210</v>
      </c>
      <c r="G503" s="33" t="s">
        <v>1051</v>
      </c>
      <c r="H503" s="27">
        <v>319802552</v>
      </c>
      <c r="I503" s="35" t="s">
        <v>307</v>
      </c>
      <c r="J503" s="599"/>
    </row>
    <row r="504" spans="1:10" s="88" customFormat="1" ht="27" customHeight="1" x14ac:dyDescent="0.2">
      <c r="A504" s="120"/>
      <c r="C504" s="219"/>
      <c r="D504" s="120"/>
      <c r="E504" s="120"/>
      <c r="F504" s="120"/>
      <c r="G504" s="120"/>
      <c r="H504" s="120"/>
      <c r="I504" s="120"/>
      <c r="J504" s="120"/>
    </row>
    <row r="505" spans="1:10" s="88" customFormat="1" ht="27" customHeight="1" x14ac:dyDescent="0.2">
      <c r="A505" s="120"/>
      <c r="B505" s="58" t="s">
        <v>1256</v>
      </c>
      <c r="C505" s="132"/>
      <c r="D505" s="120"/>
      <c r="E505" s="120"/>
      <c r="F505" s="120"/>
      <c r="G505" s="120"/>
      <c r="H505" s="120"/>
      <c r="I505" s="120"/>
      <c r="J505" s="120"/>
    </row>
    <row r="506" spans="1:10" s="88" customFormat="1" ht="27" customHeight="1" x14ac:dyDescent="0.2">
      <c r="C506" s="208"/>
    </row>
    <row r="507" spans="1:10" s="88" customFormat="1" ht="27" customHeight="1" x14ac:dyDescent="0.2">
      <c r="C507" s="208"/>
    </row>
    <row r="508" spans="1:10" s="88" customFormat="1" ht="27" customHeight="1" thickBot="1" x14ac:dyDescent="0.25">
      <c r="C508" s="208"/>
    </row>
    <row r="509" spans="1:10" s="88" customFormat="1" ht="27" customHeight="1" thickBot="1" x14ac:dyDescent="0.25">
      <c r="A509" s="129">
        <v>86</v>
      </c>
      <c r="B509" s="19" t="s">
        <v>1257</v>
      </c>
      <c r="C509" s="218">
        <v>2022</v>
      </c>
      <c r="D509" s="133" t="s">
        <v>1258</v>
      </c>
      <c r="E509" s="129" t="s">
        <v>1259</v>
      </c>
      <c r="F509" s="84" t="s">
        <v>1260</v>
      </c>
      <c r="G509" s="84" t="s">
        <v>1262</v>
      </c>
      <c r="H509" s="134" t="s">
        <v>1261</v>
      </c>
      <c r="I509" s="84" t="s">
        <v>1263</v>
      </c>
      <c r="J509" s="135">
        <v>40121</v>
      </c>
    </row>
    <row r="510" spans="1:10" s="88" customFormat="1" ht="27" customHeight="1" thickBot="1" x14ac:dyDescent="0.25">
      <c r="C510" s="208"/>
    </row>
    <row r="511" spans="1:10" s="88" customFormat="1" ht="27" customHeight="1" x14ac:dyDescent="0.2">
      <c r="A511" s="597">
        <v>87</v>
      </c>
      <c r="B511" s="600" t="s">
        <v>454</v>
      </c>
      <c r="C511" s="609">
        <v>1275.77</v>
      </c>
      <c r="D511" s="13" t="s">
        <v>455</v>
      </c>
      <c r="E511" s="14" t="s">
        <v>10</v>
      </c>
      <c r="F511" s="15" t="s">
        <v>11</v>
      </c>
      <c r="G511" s="14" t="s">
        <v>456</v>
      </c>
      <c r="H511" s="16" t="s">
        <v>457</v>
      </c>
      <c r="I511" s="59" t="s">
        <v>458</v>
      </c>
      <c r="J511" s="714">
        <v>40430</v>
      </c>
    </row>
    <row r="512" spans="1:10" s="88" customFormat="1" ht="27" customHeight="1" x14ac:dyDescent="0.2">
      <c r="A512" s="598"/>
      <c r="B512" s="601"/>
      <c r="C512" s="610"/>
      <c r="D512" s="25" t="s">
        <v>459</v>
      </c>
      <c r="E512" s="36" t="s">
        <v>460</v>
      </c>
      <c r="F512" s="53" t="s">
        <v>11</v>
      </c>
      <c r="G512" s="36" t="s">
        <v>461</v>
      </c>
      <c r="H512" s="26" t="s">
        <v>462</v>
      </c>
      <c r="I512" s="57" t="s">
        <v>463</v>
      </c>
      <c r="J512" s="715"/>
    </row>
    <row r="513" spans="1:10" s="88" customFormat="1" ht="27" customHeight="1" x14ac:dyDescent="0.2">
      <c r="A513" s="598"/>
      <c r="B513" s="601"/>
      <c r="C513" s="610"/>
      <c r="D513" s="25" t="s">
        <v>464</v>
      </c>
      <c r="E513" s="36" t="s">
        <v>465</v>
      </c>
      <c r="F513" s="53" t="s">
        <v>11</v>
      </c>
      <c r="G513" s="36" t="s">
        <v>22</v>
      </c>
      <c r="H513" s="26" t="s">
        <v>466</v>
      </c>
      <c r="I513" s="57" t="s">
        <v>467</v>
      </c>
      <c r="J513" s="715"/>
    </row>
    <row r="514" spans="1:10" s="88" customFormat="1" ht="27" customHeight="1" thickBot="1" x14ac:dyDescent="0.25">
      <c r="A514" s="598"/>
      <c r="B514" s="601"/>
      <c r="C514" s="611"/>
      <c r="D514" s="25" t="s">
        <v>468</v>
      </c>
      <c r="E514" s="36" t="s">
        <v>469</v>
      </c>
      <c r="F514" s="53" t="s">
        <v>11</v>
      </c>
      <c r="G514" s="36" t="s">
        <v>470</v>
      </c>
      <c r="H514" s="26" t="s">
        <v>471</v>
      </c>
      <c r="I514" s="57" t="s">
        <v>472</v>
      </c>
      <c r="J514" s="716"/>
    </row>
    <row r="515" spans="1:10" s="88" customFormat="1" ht="27" customHeight="1" thickBot="1" x14ac:dyDescent="0.25">
      <c r="A515" s="599"/>
      <c r="B515" s="602"/>
      <c r="C515" s="207">
        <v>37.31</v>
      </c>
      <c r="D515" s="12" t="s">
        <v>473</v>
      </c>
      <c r="E515" s="33" t="s">
        <v>36</v>
      </c>
      <c r="F515" s="34" t="s">
        <v>474</v>
      </c>
      <c r="G515" s="33" t="s">
        <v>475</v>
      </c>
      <c r="H515" s="27">
        <v>121004102011</v>
      </c>
      <c r="I515" s="35" t="s">
        <v>381</v>
      </c>
      <c r="J515" s="136">
        <v>40429</v>
      </c>
    </row>
    <row r="516" spans="1:10" s="88" customFormat="1" ht="27" customHeight="1" thickBot="1" x14ac:dyDescent="0.25">
      <c r="A516" s="137"/>
      <c r="B516" s="100"/>
      <c r="C516" s="132"/>
      <c r="D516" s="137"/>
      <c r="E516" s="137"/>
      <c r="F516" s="137"/>
      <c r="G516" s="137"/>
      <c r="H516" s="137"/>
      <c r="I516" s="137"/>
      <c r="J516" s="137"/>
    </row>
    <row r="517" spans="1:10" s="88" customFormat="1" ht="27" customHeight="1" x14ac:dyDescent="0.2">
      <c r="A517" s="597">
        <v>88</v>
      </c>
      <c r="B517" s="600" t="s">
        <v>476</v>
      </c>
      <c r="C517" s="609">
        <v>1275.77</v>
      </c>
      <c r="D517" s="13" t="s">
        <v>477</v>
      </c>
      <c r="E517" s="14" t="s">
        <v>10</v>
      </c>
      <c r="F517" s="15" t="s">
        <v>11</v>
      </c>
      <c r="G517" s="14" t="s">
        <v>456</v>
      </c>
      <c r="H517" s="16" t="s">
        <v>478</v>
      </c>
      <c r="I517" s="59" t="s">
        <v>458</v>
      </c>
      <c r="J517" s="714">
        <v>40430</v>
      </c>
    </row>
    <row r="518" spans="1:10" s="88" customFormat="1" ht="27" customHeight="1" x14ac:dyDescent="0.2">
      <c r="A518" s="598"/>
      <c r="B518" s="601"/>
      <c r="C518" s="610"/>
      <c r="D518" s="25" t="s">
        <v>479</v>
      </c>
      <c r="E518" s="36" t="s">
        <v>460</v>
      </c>
      <c r="F518" s="53" t="s">
        <v>11</v>
      </c>
      <c r="G518" s="36" t="s">
        <v>461</v>
      </c>
      <c r="H518" s="26" t="s">
        <v>480</v>
      </c>
      <c r="I518" s="57" t="s">
        <v>463</v>
      </c>
      <c r="J518" s="715"/>
    </row>
    <row r="519" spans="1:10" s="88" customFormat="1" ht="27" customHeight="1" x14ac:dyDescent="0.2">
      <c r="A519" s="598"/>
      <c r="B519" s="601"/>
      <c r="C519" s="610"/>
      <c r="D519" s="25" t="s">
        <v>481</v>
      </c>
      <c r="E519" s="36" t="s">
        <v>465</v>
      </c>
      <c r="F519" s="53" t="s">
        <v>11</v>
      </c>
      <c r="G519" s="36" t="s">
        <v>22</v>
      </c>
      <c r="H519" s="26" t="s">
        <v>482</v>
      </c>
      <c r="I519" s="57" t="s">
        <v>467</v>
      </c>
      <c r="J519" s="715"/>
    </row>
    <row r="520" spans="1:10" s="88" customFormat="1" ht="27" customHeight="1" thickBot="1" x14ac:dyDescent="0.25">
      <c r="A520" s="598"/>
      <c r="B520" s="601"/>
      <c r="C520" s="611"/>
      <c r="D520" s="25" t="s">
        <v>483</v>
      </c>
      <c r="E520" s="36" t="s">
        <v>469</v>
      </c>
      <c r="F520" s="53" t="s">
        <v>11</v>
      </c>
      <c r="G520" s="36" t="s">
        <v>470</v>
      </c>
      <c r="H520" s="26" t="s">
        <v>484</v>
      </c>
      <c r="I520" s="57" t="s">
        <v>472</v>
      </c>
      <c r="J520" s="716"/>
    </row>
    <row r="521" spans="1:10" s="88" customFormat="1" ht="27" customHeight="1" thickBot="1" x14ac:dyDescent="0.25">
      <c r="A521" s="599"/>
      <c r="B521" s="602"/>
      <c r="C521" s="207">
        <v>37.31</v>
      </c>
      <c r="D521" s="12" t="s">
        <v>485</v>
      </c>
      <c r="E521" s="33" t="s">
        <v>36</v>
      </c>
      <c r="F521" s="34" t="s">
        <v>474</v>
      </c>
      <c r="G521" s="33" t="s">
        <v>475</v>
      </c>
      <c r="H521" s="27">
        <v>121004101771</v>
      </c>
      <c r="I521" s="35" t="s">
        <v>381</v>
      </c>
      <c r="J521" s="136">
        <v>40429</v>
      </c>
    </row>
    <row r="522" spans="1:10" s="88" customFormat="1" ht="27" customHeight="1" thickBot="1" x14ac:dyDescent="0.25">
      <c r="A522" s="137"/>
      <c r="B522" s="100"/>
      <c r="C522" s="132"/>
      <c r="D522" s="137"/>
      <c r="E522" s="137"/>
      <c r="F522" s="137"/>
      <c r="G522" s="137"/>
      <c r="H522" s="137"/>
      <c r="I522" s="137"/>
      <c r="J522" s="137"/>
    </row>
    <row r="523" spans="1:10" s="88" customFormat="1" ht="27" customHeight="1" x14ac:dyDescent="0.2">
      <c r="A523" s="597">
        <v>89</v>
      </c>
      <c r="B523" s="600" t="s">
        <v>486</v>
      </c>
      <c r="C523" s="609">
        <v>1275.77</v>
      </c>
      <c r="D523" s="13" t="s">
        <v>487</v>
      </c>
      <c r="E523" s="14" t="s">
        <v>10</v>
      </c>
      <c r="F523" s="15" t="s">
        <v>11</v>
      </c>
      <c r="G523" s="14" t="s">
        <v>456</v>
      </c>
      <c r="H523" s="16" t="s">
        <v>488</v>
      </c>
      <c r="I523" s="59" t="s">
        <v>458</v>
      </c>
      <c r="J523" s="714">
        <v>40430</v>
      </c>
    </row>
    <row r="524" spans="1:10" s="88" customFormat="1" ht="27" customHeight="1" x14ac:dyDescent="0.2">
      <c r="A524" s="598"/>
      <c r="B524" s="601"/>
      <c r="C524" s="610"/>
      <c r="D524" s="25" t="s">
        <v>489</v>
      </c>
      <c r="E524" s="36" t="s">
        <v>460</v>
      </c>
      <c r="F524" s="53" t="s">
        <v>11</v>
      </c>
      <c r="G524" s="36" t="s">
        <v>461</v>
      </c>
      <c r="H524" s="26" t="s">
        <v>490</v>
      </c>
      <c r="I524" s="57" t="s">
        <v>463</v>
      </c>
      <c r="J524" s="715"/>
    </row>
    <row r="525" spans="1:10" s="88" customFormat="1" ht="27" customHeight="1" x14ac:dyDescent="0.2">
      <c r="A525" s="598"/>
      <c r="B525" s="601"/>
      <c r="C525" s="610"/>
      <c r="D525" s="25" t="s">
        <v>491</v>
      </c>
      <c r="E525" s="36" t="s">
        <v>465</v>
      </c>
      <c r="F525" s="53" t="s">
        <v>11</v>
      </c>
      <c r="G525" s="36" t="s">
        <v>22</v>
      </c>
      <c r="H525" s="26" t="s">
        <v>492</v>
      </c>
      <c r="I525" s="57" t="s">
        <v>467</v>
      </c>
      <c r="J525" s="715"/>
    </row>
    <row r="526" spans="1:10" s="88" customFormat="1" ht="27" customHeight="1" thickBot="1" x14ac:dyDescent="0.25">
      <c r="A526" s="598"/>
      <c r="B526" s="601"/>
      <c r="C526" s="611"/>
      <c r="D526" s="25" t="s">
        <v>493</v>
      </c>
      <c r="E526" s="36" t="s">
        <v>469</v>
      </c>
      <c r="F526" s="53" t="s">
        <v>11</v>
      </c>
      <c r="G526" s="36" t="s">
        <v>470</v>
      </c>
      <c r="H526" s="26" t="s">
        <v>494</v>
      </c>
      <c r="I526" s="57" t="s">
        <v>472</v>
      </c>
      <c r="J526" s="716"/>
    </row>
    <row r="527" spans="1:10" s="88" customFormat="1" ht="27" customHeight="1" thickBot="1" x14ac:dyDescent="0.25">
      <c r="A527" s="599"/>
      <c r="B527" s="602"/>
      <c r="C527" s="207">
        <v>37.31</v>
      </c>
      <c r="D527" s="12" t="s">
        <v>495</v>
      </c>
      <c r="E527" s="33" t="s">
        <v>36</v>
      </c>
      <c r="F527" s="34" t="s">
        <v>474</v>
      </c>
      <c r="G527" s="33" t="s">
        <v>475</v>
      </c>
      <c r="H527" s="27">
        <v>121004101953</v>
      </c>
      <c r="I527" s="35" t="s">
        <v>307</v>
      </c>
      <c r="J527" s="136">
        <v>40429</v>
      </c>
    </row>
    <row r="528" spans="1:10" s="88" customFormat="1" ht="27" customHeight="1" thickBot="1" x14ac:dyDescent="0.25">
      <c r="A528" s="137"/>
      <c r="B528" s="100"/>
      <c r="C528" s="132"/>
      <c r="D528" s="137"/>
      <c r="E528" s="137"/>
      <c r="F528" s="137"/>
      <c r="G528" s="137"/>
      <c r="H528" s="137"/>
      <c r="I528" s="137"/>
      <c r="J528" s="137"/>
    </row>
    <row r="529" spans="1:10" s="88" customFormat="1" ht="27" customHeight="1" x14ac:dyDescent="0.2">
      <c r="A529" s="597">
        <v>90</v>
      </c>
      <c r="B529" s="600" t="s">
        <v>497</v>
      </c>
      <c r="C529" s="609">
        <v>1275.77</v>
      </c>
      <c r="D529" s="13" t="s">
        <v>498</v>
      </c>
      <c r="E529" s="14" t="s">
        <v>10</v>
      </c>
      <c r="F529" s="15" t="s">
        <v>11</v>
      </c>
      <c r="G529" s="14" t="s">
        <v>456</v>
      </c>
      <c r="H529" s="16" t="s">
        <v>499</v>
      </c>
      <c r="I529" s="59" t="s">
        <v>458</v>
      </c>
      <c r="J529" s="714">
        <v>40430</v>
      </c>
    </row>
    <row r="530" spans="1:10" s="88" customFormat="1" ht="27" customHeight="1" x14ac:dyDescent="0.2">
      <c r="A530" s="598"/>
      <c r="B530" s="601"/>
      <c r="C530" s="610"/>
      <c r="D530" s="25" t="s">
        <v>500</v>
      </c>
      <c r="E530" s="36" t="s">
        <v>460</v>
      </c>
      <c r="F530" s="53" t="s">
        <v>11</v>
      </c>
      <c r="G530" s="36" t="s">
        <v>461</v>
      </c>
      <c r="H530" s="26" t="s">
        <v>501</v>
      </c>
      <c r="I530" s="57" t="s">
        <v>502</v>
      </c>
      <c r="J530" s="715"/>
    </row>
    <row r="531" spans="1:10" s="88" customFormat="1" ht="27" customHeight="1" x14ac:dyDescent="0.2">
      <c r="A531" s="598"/>
      <c r="B531" s="601"/>
      <c r="C531" s="610"/>
      <c r="D531" s="25" t="s">
        <v>503</v>
      </c>
      <c r="E531" s="36" t="s">
        <v>465</v>
      </c>
      <c r="F531" s="53" t="s">
        <v>11</v>
      </c>
      <c r="G531" s="36" t="s">
        <v>22</v>
      </c>
      <c r="H531" s="26" t="s">
        <v>504</v>
      </c>
      <c r="I531" s="57" t="s">
        <v>467</v>
      </c>
      <c r="J531" s="715"/>
    </row>
    <row r="532" spans="1:10" s="88" customFormat="1" ht="27" customHeight="1" thickBot="1" x14ac:dyDescent="0.25">
      <c r="A532" s="598"/>
      <c r="B532" s="601"/>
      <c r="C532" s="611"/>
      <c r="D532" s="25" t="s">
        <v>505</v>
      </c>
      <c r="E532" s="36" t="s">
        <v>469</v>
      </c>
      <c r="F532" s="53" t="s">
        <v>11</v>
      </c>
      <c r="G532" s="36" t="s">
        <v>470</v>
      </c>
      <c r="H532" s="26" t="s">
        <v>506</v>
      </c>
      <c r="I532" s="57" t="s">
        <v>472</v>
      </c>
      <c r="J532" s="716"/>
    </row>
    <row r="533" spans="1:10" s="88" customFormat="1" ht="27" customHeight="1" thickBot="1" x14ac:dyDescent="0.25">
      <c r="A533" s="599"/>
      <c r="B533" s="602"/>
      <c r="C533" s="207">
        <v>37.31</v>
      </c>
      <c r="D533" s="12" t="s">
        <v>507</v>
      </c>
      <c r="E533" s="33" t="s">
        <v>36</v>
      </c>
      <c r="F533" s="34" t="s">
        <v>474</v>
      </c>
      <c r="G533" s="33" t="s">
        <v>475</v>
      </c>
      <c r="H533" s="27">
        <v>121004101367</v>
      </c>
      <c r="I533" s="35" t="s">
        <v>307</v>
      </c>
      <c r="J533" s="136">
        <v>40429</v>
      </c>
    </row>
    <row r="534" spans="1:10" s="88" customFormat="1" ht="27" customHeight="1" thickBot="1" x14ac:dyDescent="0.25">
      <c r="A534" s="137"/>
      <c r="B534" s="100"/>
      <c r="C534" s="132"/>
      <c r="D534" s="137"/>
      <c r="E534" s="137"/>
      <c r="F534" s="137"/>
      <c r="G534" s="137"/>
      <c r="H534" s="137"/>
      <c r="I534" s="137"/>
      <c r="J534" s="137"/>
    </row>
    <row r="535" spans="1:10" s="88" customFormat="1" ht="27" customHeight="1" x14ac:dyDescent="0.2">
      <c r="A535" s="597">
        <v>91</v>
      </c>
      <c r="B535" s="600" t="s">
        <v>508</v>
      </c>
      <c r="C535" s="609">
        <v>1275.77</v>
      </c>
      <c r="D535" s="13" t="s">
        <v>509</v>
      </c>
      <c r="E535" s="14" t="s">
        <v>10</v>
      </c>
      <c r="F535" s="15" t="s">
        <v>11</v>
      </c>
      <c r="G535" s="14" t="s">
        <v>456</v>
      </c>
      <c r="H535" s="16" t="s">
        <v>510</v>
      </c>
      <c r="I535" s="59" t="s">
        <v>458</v>
      </c>
      <c r="J535" s="714">
        <v>40430</v>
      </c>
    </row>
    <row r="536" spans="1:10" s="88" customFormat="1" ht="27" customHeight="1" x14ac:dyDescent="0.2">
      <c r="A536" s="598"/>
      <c r="B536" s="601"/>
      <c r="C536" s="610"/>
      <c r="D536" s="25" t="s">
        <v>511</v>
      </c>
      <c r="E536" s="36" t="s">
        <v>460</v>
      </c>
      <c r="F536" s="53" t="s">
        <v>11</v>
      </c>
      <c r="G536" s="36" t="s">
        <v>461</v>
      </c>
      <c r="H536" s="26" t="s">
        <v>512</v>
      </c>
      <c r="I536" s="57" t="s">
        <v>463</v>
      </c>
      <c r="J536" s="715"/>
    </row>
    <row r="537" spans="1:10" s="88" customFormat="1" ht="27" customHeight="1" x14ac:dyDescent="0.2">
      <c r="A537" s="598"/>
      <c r="B537" s="601"/>
      <c r="C537" s="610"/>
      <c r="D537" s="25" t="s">
        <v>513</v>
      </c>
      <c r="E537" s="36" t="s">
        <v>465</v>
      </c>
      <c r="F537" s="53" t="s">
        <v>11</v>
      </c>
      <c r="G537" s="36" t="s">
        <v>22</v>
      </c>
      <c r="H537" s="26" t="s">
        <v>514</v>
      </c>
      <c r="I537" s="57" t="s">
        <v>467</v>
      </c>
      <c r="J537" s="715"/>
    </row>
    <row r="538" spans="1:10" s="88" customFormat="1" ht="27" customHeight="1" thickBot="1" x14ac:dyDescent="0.25">
      <c r="A538" s="598"/>
      <c r="B538" s="601"/>
      <c r="C538" s="611"/>
      <c r="D538" s="25" t="s">
        <v>515</v>
      </c>
      <c r="E538" s="36" t="s">
        <v>469</v>
      </c>
      <c r="F538" s="53" t="s">
        <v>11</v>
      </c>
      <c r="G538" s="36" t="s">
        <v>470</v>
      </c>
      <c r="H538" s="26" t="s">
        <v>516</v>
      </c>
      <c r="I538" s="57" t="s">
        <v>472</v>
      </c>
      <c r="J538" s="716"/>
    </row>
    <row r="539" spans="1:10" s="88" customFormat="1" ht="27" customHeight="1" thickBot="1" x14ac:dyDescent="0.25">
      <c r="A539" s="599"/>
      <c r="B539" s="602"/>
      <c r="C539" s="207">
        <v>37.31</v>
      </c>
      <c r="D539" s="12" t="s">
        <v>517</v>
      </c>
      <c r="E539" s="33" t="s">
        <v>36</v>
      </c>
      <c r="F539" s="34" t="s">
        <v>474</v>
      </c>
      <c r="G539" s="33" t="s">
        <v>475</v>
      </c>
      <c r="H539" s="27">
        <v>121004101956</v>
      </c>
      <c r="I539" s="35" t="s">
        <v>307</v>
      </c>
      <c r="J539" s="136">
        <v>40429</v>
      </c>
    </row>
    <row r="540" spans="1:10" s="88" customFormat="1" ht="27" customHeight="1" thickBot="1" x14ac:dyDescent="0.25">
      <c r="A540" s="137"/>
      <c r="B540" s="100"/>
      <c r="C540" s="132"/>
      <c r="D540" s="137"/>
      <c r="E540" s="137"/>
      <c r="F540" s="137"/>
      <c r="G540" s="137"/>
      <c r="H540" s="137"/>
      <c r="I540" s="137"/>
      <c r="J540" s="137"/>
    </row>
    <row r="541" spans="1:10" s="88" customFormat="1" ht="27" customHeight="1" x14ac:dyDescent="0.2">
      <c r="A541" s="597">
        <v>92</v>
      </c>
      <c r="B541" s="600" t="s">
        <v>518</v>
      </c>
      <c r="C541" s="609">
        <v>1275.77</v>
      </c>
      <c r="D541" s="13" t="s">
        <v>519</v>
      </c>
      <c r="E541" s="14" t="s">
        <v>10</v>
      </c>
      <c r="F541" s="15" t="s">
        <v>11</v>
      </c>
      <c r="G541" s="14" t="s">
        <v>456</v>
      </c>
      <c r="H541" s="16" t="s">
        <v>520</v>
      </c>
      <c r="I541" s="59" t="s">
        <v>458</v>
      </c>
      <c r="J541" s="714">
        <v>40430</v>
      </c>
    </row>
    <row r="542" spans="1:10" s="88" customFormat="1" ht="27" customHeight="1" x14ac:dyDescent="0.2">
      <c r="A542" s="598"/>
      <c r="B542" s="601"/>
      <c r="C542" s="610"/>
      <c r="D542" s="25" t="s">
        <v>521</v>
      </c>
      <c r="E542" s="36" t="s">
        <v>460</v>
      </c>
      <c r="F542" s="53" t="s">
        <v>11</v>
      </c>
      <c r="G542" s="36" t="s">
        <v>461</v>
      </c>
      <c r="H542" s="26" t="s">
        <v>490</v>
      </c>
      <c r="I542" s="57" t="s">
        <v>463</v>
      </c>
      <c r="J542" s="715"/>
    </row>
    <row r="543" spans="1:10" s="88" customFormat="1" ht="27" customHeight="1" x14ac:dyDescent="0.2">
      <c r="A543" s="598"/>
      <c r="B543" s="601"/>
      <c r="C543" s="610"/>
      <c r="D543" s="25" t="s">
        <v>522</v>
      </c>
      <c r="E543" s="36" t="s">
        <v>465</v>
      </c>
      <c r="F543" s="53" t="s">
        <v>11</v>
      </c>
      <c r="G543" s="36" t="s">
        <v>22</v>
      </c>
      <c r="H543" s="26" t="s">
        <v>523</v>
      </c>
      <c r="I543" s="57" t="s">
        <v>467</v>
      </c>
      <c r="J543" s="715"/>
    </row>
    <row r="544" spans="1:10" s="88" customFormat="1" ht="27" customHeight="1" thickBot="1" x14ac:dyDescent="0.25">
      <c r="A544" s="598"/>
      <c r="B544" s="601"/>
      <c r="C544" s="611"/>
      <c r="D544" s="25" t="s">
        <v>524</v>
      </c>
      <c r="E544" s="36" t="s">
        <v>469</v>
      </c>
      <c r="F544" s="53" t="s">
        <v>11</v>
      </c>
      <c r="G544" s="36" t="s">
        <v>470</v>
      </c>
      <c r="H544" s="26" t="s">
        <v>525</v>
      </c>
      <c r="I544" s="57" t="s">
        <v>472</v>
      </c>
      <c r="J544" s="716"/>
    </row>
    <row r="545" spans="1:10" s="88" customFormat="1" ht="27" customHeight="1" thickBot="1" x14ac:dyDescent="0.25">
      <c r="A545" s="599"/>
      <c r="B545" s="602"/>
      <c r="C545" s="207">
        <v>37.31</v>
      </c>
      <c r="D545" s="12" t="s">
        <v>526</v>
      </c>
      <c r="E545" s="33" t="s">
        <v>36</v>
      </c>
      <c r="F545" s="34" t="s">
        <v>474</v>
      </c>
      <c r="G545" s="33" t="s">
        <v>475</v>
      </c>
      <c r="H545" s="27">
        <v>121004102010</v>
      </c>
      <c r="I545" s="35" t="s">
        <v>307</v>
      </c>
      <c r="J545" s="136">
        <v>40429</v>
      </c>
    </row>
    <row r="546" spans="1:10" s="88" customFormat="1" ht="27" customHeight="1" thickBot="1" x14ac:dyDescent="0.25">
      <c r="A546" s="137"/>
      <c r="B546" s="100"/>
      <c r="C546" s="132"/>
      <c r="D546" s="137"/>
      <c r="E546" s="137"/>
      <c r="F546" s="137"/>
      <c r="G546" s="137"/>
      <c r="H546" s="137"/>
      <c r="I546" s="137"/>
      <c r="J546" s="137"/>
    </row>
    <row r="547" spans="1:10" s="88" customFormat="1" ht="27" customHeight="1" x14ac:dyDescent="0.2">
      <c r="A547" s="597">
        <v>93</v>
      </c>
      <c r="B547" s="600" t="s">
        <v>527</v>
      </c>
      <c r="C547" s="609">
        <v>1275.77</v>
      </c>
      <c r="D547" s="13" t="s">
        <v>528</v>
      </c>
      <c r="E547" s="14" t="s">
        <v>10</v>
      </c>
      <c r="F547" s="15" t="s">
        <v>11</v>
      </c>
      <c r="G547" s="14" t="s">
        <v>456</v>
      </c>
      <c r="H547" s="16" t="s">
        <v>529</v>
      </c>
      <c r="I547" s="59" t="s">
        <v>458</v>
      </c>
      <c r="J547" s="714">
        <v>40430</v>
      </c>
    </row>
    <row r="548" spans="1:10" s="88" customFormat="1" ht="27" customHeight="1" x14ac:dyDescent="0.2">
      <c r="A548" s="598"/>
      <c r="B548" s="601"/>
      <c r="C548" s="610"/>
      <c r="D548" s="25" t="s">
        <v>530</v>
      </c>
      <c r="E548" s="36" t="s">
        <v>460</v>
      </c>
      <c r="F548" s="53" t="s">
        <v>11</v>
      </c>
      <c r="G548" s="36" t="s">
        <v>461</v>
      </c>
      <c r="H548" s="26" t="s">
        <v>531</v>
      </c>
      <c r="I548" s="57" t="s">
        <v>463</v>
      </c>
      <c r="J548" s="715"/>
    </row>
    <row r="549" spans="1:10" s="88" customFormat="1" ht="27" customHeight="1" x14ac:dyDescent="0.2">
      <c r="A549" s="598"/>
      <c r="B549" s="601"/>
      <c r="C549" s="610"/>
      <c r="D549" s="25" t="s">
        <v>532</v>
      </c>
      <c r="E549" s="36" t="s">
        <v>465</v>
      </c>
      <c r="F549" s="53" t="s">
        <v>11</v>
      </c>
      <c r="G549" s="36" t="s">
        <v>22</v>
      </c>
      <c r="H549" s="26" t="s">
        <v>533</v>
      </c>
      <c r="I549" s="57" t="s">
        <v>467</v>
      </c>
      <c r="J549" s="715"/>
    </row>
    <row r="550" spans="1:10" s="88" customFormat="1" ht="27" customHeight="1" thickBot="1" x14ac:dyDescent="0.25">
      <c r="A550" s="598"/>
      <c r="B550" s="601"/>
      <c r="C550" s="611"/>
      <c r="D550" s="25" t="s">
        <v>534</v>
      </c>
      <c r="E550" s="36" t="s">
        <v>469</v>
      </c>
      <c r="F550" s="53" t="s">
        <v>11</v>
      </c>
      <c r="G550" s="36" t="s">
        <v>470</v>
      </c>
      <c r="H550" s="26" t="s">
        <v>535</v>
      </c>
      <c r="I550" s="57" t="s">
        <v>472</v>
      </c>
      <c r="J550" s="716"/>
    </row>
    <row r="551" spans="1:10" s="88" customFormat="1" ht="27" customHeight="1" thickBot="1" x14ac:dyDescent="0.25">
      <c r="A551" s="599"/>
      <c r="B551" s="602"/>
      <c r="C551" s="207">
        <v>37.31</v>
      </c>
      <c r="D551" s="12" t="s">
        <v>536</v>
      </c>
      <c r="E551" s="33" t="s">
        <v>36</v>
      </c>
      <c r="F551" s="34" t="s">
        <v>474</v>
      </c>
      <c r="G551" s="33" t="s">
        <v>475</v>
      </c>
      <c r="H551" s="27">
        <v>121004101368</v>
      </c>
      <c r="I551" s="35" t="s">
        <v>307</v>
      </c>
      <c r="J551" s="136">
        <v>40429</v>
      </c>
    </row>
    <row r="552" spans="1:10" s="88" customFormat="1" ht="27" customHeight="1" thickBot="1" x14ac:dyDescent="0.25">
      <c r="A552" s="137"/>
      <c r="B552" s="100"/>
      <c r="C552" s="132"/>
      <c r="D552" s="137"/>
      <c r="E552" s="137"/>
      <c r="F552" s="137"/>
      <c r="G552" s="137"/>
      <c r="H552" s="137"/>
      <c r="I552" s="137"/>
      <c r="J552" s="137"/>
    </row>
    <row r="553" spans="1:10" s="88" customFormat="1" ht="27" customHeight="1" x14ac:dyDescent="0.2">
      <c r="A553" s="597">
        <v>94</v>
      </c>
      <c r="B553" s="600" t="s">
        <v>537</v>
      </c>
      <c r="C553" s="609">
        <v>1275.77</v>
      </c>
      <c r="D553" s="13" t="s">
        <v>538</v>
      </c>
      <c r="E553" s="14" t="s">
        <v>10</v>
      </c>
      <c r="F553" s="15" t="s">
        <v>11</v>
      </c>
      <c r="G553" s="14" t="s">
        <v>456</v>
      </c>
      <c r="H553" s="16" t="s">
        <v>539</v>
      </c>
      <c r="I553" s="59" t="s">
        <v>458</v>
      </c>
      <c r="J553" s="714">
        <v>40430</v>
      </c>
    </row>
    <row r="554" spans="1:10" s="88" customFormat="1" ht="27" customHeight="1" x14ac:dyDescent="0.2">
      <c r="A554" s="598"/>
      <c r="B554" s="601"/>
      <c r="C554" s="610"/>
      <c r="D554" s="25" t="s">
        <v>540</v>
      </c>
      <c r="E554" s="36" t="s">
        <v>460</v>
      </c>
      <c r="F554" s="53" t="s">
        <v>11</v>
      </c>
      <c r="G554" s="36" t="s">
        <v>461</v>
      </c>
      <c r="H554" s="26" t="s">
        <v>541</v>
      </c>
      <c r="I554" s="57" t="s">
        <v>463</v>
      </c>
      <c r="J554" s="715"/>
    </row>
    <row r="555" spans="1:10" s="88" customFormat="1" ht="27" customHeight="1" x14ac:dyDescent="0.2">
      <c r="A555" s="598"/>
      <c r="B555" s="601"/>
      <c r="C555" s="610"/>
      <c r="D555" s="25" t="s">
        <v>542</v>
      </c>
      <c r="E555" s="36" t="s">
        <v>465</v>
      </c>
      <c r="F555" s="53" t="s">
        <v>11</v>
      </c>
      <c r="G555" s="36" t="s">
        <v>22</v>
      </c>
      <c r="H555" s="26" t="s">
        <v>543</v>
      </c>
      <c r="I555" s="57" t="s">
        <v>467</v>
      </c>
      <c r="J555" s="715"/>
    </row>
    <row r="556" spans="1:10" s="88" customFormat="1" ht="27" customHeight="1" thickBot="1" x14ac:dyDescent="0.25">
      <c r="A556" s="598"/>
      <c r="B556" s="601"/>
      <c r="C556" s="611"/>
      <c r="D556" s="25" t="s">
        <v>544</v>
      </c>
      <c r="E556" s="36" t="s">
        <v>469</v>
      </c>
      <c r="F556" s="53" t="s">
        <v>11</v>
      </c>
      <c r="G556" s="36" t="s">
        <v>470</v>
      </c>
      <c r="H556" s="26" t="s">
        <v>545</v>
      </c>
      <c r="I556" s="57" t="s">
        <v>472</v>
      </c>
      <c r="J556" s="716"/>
    </row>
    <row r="557" spans="1:10" s="88" customFormat="1" ht="27" customHeight="1" thickBot="1" x14ac:dyDescent="0.25">
      <c r="A557" s="599"/>
      <c r="B557" s="602"/>
      <c r="C557" s="207">
        <v>37.31</v>
      </c>
      <c r="D557" s="12" t="s">
        <v>546</v>
      </c>
      <c r="E557" s="33" t="s">
        <v>36</v>
      </c>
      <c r="F557" s="34" t="s">
        <v>474</v>
      </c>
      <c r="G557" s="33" t="s">
        <v>475</v>
      </c>
      <c r="H557" s="27">
        <v>121004101955</v>
      </c>
      <c r="I557" s="35" t="s">
        <v>307</v>
      </c>
      <c r="J557" s="136">
        <v>40429</v>
      </c>
    </row>
    <row r="558" spans="1:10" s="88" customFormat="1" ht="27" customHeight="1" thickBot="1" x14ac:dyDescent="0.25">
      <c r="A558" s="137"/>
      <c r="B558" s="100"/>
      <c r="C558" s="132"/>
      <c r="D558" s="137"/>
      <c r="E558" s="137"/>
      <c r="F558" s="137"/>
      <c r="G558" s="137"/>
      <c r="H558" s="137"/>
      <c r="I558" s="137"/>
      <c r="J558" s="137"/>
    </row>
    <row r="559" spans="1:10" s="88" customFormat="1" ht="27" customHeight="1" x14ac:dyDescent="0.2">
      <c r="A559" s="597">
        <v>95</v>
      </c>
      <c r="B559" s="600" t="s">
        <v>552</v>
      </c>
      <c r="C559" s="609">
        <v>1275.77</v>
      </c>
      <c r="D559" s="13" t="s">
        <v>553</v>
      </c>
      <c r="E559" s="14" t="s">
        <v>10</v>
      </c>
      <c r="F559" s="15" t="s">
        <v>11</v>
      </c>
      <c r="G559" s="14" t="s">
        <v>456</v>
      </c>
      <c r="H559" s="16" t="s">
        <v>554</v>
      </c>
      <c r="I559" s="59" t="s">
        <v>458</v>
      </c>
      <c r="J559" s="714">
        <v>40430</v>
      </c>
    </row>
    <row r="560" spans="1:10" s="88" customFormat="1" ht="27" customHeight="1" x14ac:dyDescent="0.2">
      <c r="A560" s="598"/>
      <c r="B560" s="601"/>
      <c r="C560" s="610"/>
      <c r="D560" s="25" t="s">
        <v>555</v>
      </c>
      <c r="E560" s="36" t="s">
        <v>460</v>
      </c>
      <c r="F560" s="53" t="s">
        <v>11</v>
      </c>
      <c r="G560" s="36" t="s">
        <v>173</v>
      </c>
      <c r="H560" s="26" t="s">
        <v>556</v>
      </c>
      <c r="I560" s="57" t="s">
        <v>463</v>
      </c>
      <c r="J560" s="715"/>
    </row>
    <row r="561" spans="1:10" s="88" customFormat="1" ht="27" customHeight="1" x14ac:dyDescent="0.2">
      <c r="A561" s="598"/>
      <c r="B561" s="601"/>
      <c r="C561" s="610"/>
      <c r="D561" s="25" t="s">
        <v>557</v>
      </c>
      <c r="E561" s="36" t="s">
        <v>465</v>
      </c>
      <c r="F561" s="53" t="s">
        <v>11</v>
      </c>
      <c r="G561" s="36" t="s">
        <v>22</v>
      </c>
      <c r="H561" s="26" t="s">
        <v>558</v>
      </c>
      <c r="I561" s="57" t="s">
        <v>467</v>
      </c>
      <c r="J561" s="715"/>
    </row>
    <row r="562" spans="1:10" s="88" customFormat="1" ht="27" customHeight="1" thickBot="1" x14ac:dyDescent="0.25">
      <c r="A562" s="598"/>
      <c r="B562" s="601"/>
      <c r="C562" s="611"/>
      <c r="D562" s="25" t="s">
        <v>559</v>
      </c>
      <c r="E562" s="36" t="s">
        <v>469</v>
      </c>
      <c r="F562" s="53" t="s">
        <v>11</v>
      </c>
      <c r="G562" s="36" t="s">
        <v>470</v>
      </c>
      <c r="H562" s="26" t="s">
        <v>560</v>
      </c>
      <c r="I562" s="57" t="s">
        <v>472</v>
      </c>
      <c r="J562" s="716"/>
    </row>
    <row r="563" spans="1:10" s="88" customFormat="1" ht="27" customHeight="1" thickBot="1" x14ac:dyDescent="0.25">
      <c r="A563" s="599"/>
      <c r="B563" s="602"/>
      <c r="C563" s="207">
        <v>37.31</v>
      </c>
      <c r="D563" s="12" t="s">
        <v>561</v>
      </c>
      <c r="E563" s="33" t="s">
        <v>36</v>
      </c>
      <c r="F563" s="34" t="s">
        <v>474</v>
      </c>
      <c r="G563" s="33" t="s">
        <v>475</v>
      </c>
      <c r="H563" s="27">
        <v>121004102009</v>
      </c>
      <c r="I563" s="35" t="s">
        <v>307</v>
      </c>
      <c r="J563" s="136">
        <v>40429</v>
      </c>
    </row>
    <row r="564" spans="1:10" s="88" customFormat="1" ht="27" customHeight="1" thickBot="1" x14ac:dyDescent="0.25">
      <c r="A564" s="63"/>
      <c r="B564" s="91"/>
      <c r="C564" s="209"/>
      <c r="D564" s="31"/>
      <c r="E564" s="63"/>
      <c r="F564" s="63"/>
      <c r="G564" s="63"/>
      <c r="H564" s="32"/>
      <c r="I564" s="63"/>
      <c r="J564" s="138"/>
    </row>
    <row r="565" spans="1:10" s="88" customFormat="1" ht="27" customHeight="1" x14ac:dyDescent="0.2">
      <c r="A565" s="597">
        <v>96</v>
      </c>
      <c r="B565" s="600" t="s">
        <v>552</v>
      </c>
      <c r="C565" s="609">
        <v>1275.77</v>
      </c>
      <c r="D565" s="13" t="s">
        <v>496</v>
      </c>
      <c r="E565" s="14" t="s">
        <v>10</v>
      </c>
      <c r="F565" s="15" t="s">
        <v>11</v>
      </c>
      <c r="G565" s="14" t="s">
        <v>456</v>
      </c>
      <c r="H565" s="16" t="s">
        <v>1270</v>
      </c>
      <c r="I565" s="59" t="s">
        <v>458</v>
      </c>
      <c r="J565" s="714">
        <v>40430</v>
      </c>
    </row>
    <row r="566" spans="1:10" s="88" customFormat="1" ht="27" customHeight="1" x14ac:dyDescent="0.2">
      <c r="A566" s="598"/>
      <c r="B566" s="601"/>
      <c r="C566" s="610"/>
      <c r="D566" s="25" t="s">
        <v>1271</v>
      </c>
      <c r="E566" s="36" t="s">
        <v>460</v>
      </c>
      <c r="F566" s="53" t="s">
        <v>11</v>
      </c>
      <c r="G566" s="36" t="s">
        <v>461</v>
      </c>
      <c r="H566" s="26"/>
      <c r="I566" s="57" t="s">
        <v>463</v>
      </c>
      <c r="J566" s="715"/>
    </row>
    <row r="567" spans="1:10" s="88" customFormat="1" ht="27" customHeight="1" x14ac:dyDescent="0.2">
      <c r="A567" s="598"/>
      <c r="B567" s="601"/>
      <c r="C567" s="610"/>
      <c r="D567" s="25" t="s">
        <v>1272</v>
      </c>
      <c r="E567" s="36" t="s">
        <v>465</v>
      </c>
      <c r="F567" s="53" t="s">
        <v>11</v>
      </c>
      <c r="G567" s="36" t="s">
        <v>22</v>
      </c>
      <c r="H567" s="26" t="s">
        <v>1273</v>
      </c>
      <c r="I567" s="57" t="s">
        <v>467</v>
      </c>
      <c r="J567" s="715"/>
    </row>
    <row r="568" spans="1:10" s="88" customFormat="1" ht="27" customHeight="1" thickBot="1" x14ac:dyDescent="0.25">
      <c r="A568" s="598"/>
      <c r="B568" s="601"/>
      <c r="C568" s="611"/>
      <c r="D568" s="25" t="s">
        <v>1274</v>
      </c>
      <c r="E568" s="36" t="s">
        <v>469</v>
      </c>
      <c r="F568" s="53" t="s">
        <v>11</v>
      </c>
      <c r="G568" s="36" t="s">
        <v>470</v>
      </c>
      <c r="H568" s="26" t="s">
        <v>1275</v>
      </c>
      <c r="I568" s="57" t="s">
        <v>472</v>
      </c>
      <c r="J568" s="716"/>
    </row>
    <row r="569" spans="1:10" s="88" customFormat="1" ht="27" customHeight="1" thickBot="1" x14ac:dyDescent="0.25">
      <c r="A569" s="599"/>
      <c r="B569" s="602"/>
      <c r="C569" s="207"/>
      <c r="D569" s="12"/>
      <c r="E569" s="33"/>
      <c r="F569" s="34"/>
      <c r="G569" s="33"/>
      <c r="H569" s="27"/>
      <c r="I569" s="35"/>
      <c r="J569" s="136"/>
    </row>
    <row r="570" spans="1:10" s="88" customFormat="1" ht="27" customHeight="1" thickBot="1" x14ac:dyDescent="0.25">
      <c r="A570" s="63"/>
      <c r="B570" s="91"/>
      <c r="C570" s="209"/>
      <c r="D570" s="31"/>
      <c r="E570" s="63"/>
      <c r="F570" s="63"/>
      <c r="G570" s="63"/>
      <c r="H570" s="32"/>
      <c r="I570" s="63"/>
      <c r="J570" s="138"/>
    </row>
    <row r="571" spans="1:10" s="88" customFormat="1" ht="27" customHeight="1" x14ac:dyDescent="0.2">
      <c r="A571" s="597">
        <v>97</v>
      </c>
      <c r="B571" s="600" t="s">
        <v>1276</v>
      </c>
      <c r="C571" s="609">
        <v>1275.77</v>
      </c>
      <c r="D571" s="13" t="s">
        <v>689</v>
      </c>
      <c r="E571" s="14" t="s">
        <v>10</v>
      </c>
      <c r="F571" s="15" t="s">
        <v>11</v>
      </c>
      <c r="G571" s="14" t="s">
        <v>562</v>
      </c>
      <c r="H571" s="16"/>
      <c r="I571" s="59" t="s">
        <v>458</v>
      </c>
      <c r="J571" s="714">
        <v>40430</v>
      </c>
    </row>
    <row r="572" spans="1:10" s="88" customFormat="1" ht="27" customHeight="1" x14ac:dyDescent="0.2">
      <c r="A572" s="598"/>
      <c r="B572" s="601"/>
      <c r="C572" s="610"/>
      <c r="D572" s="25" t="s">
        <v>690</v>
      </c>
      <c r="E572" s="36" t="s">
        <v>460</v>
      </c>
      <c r="F572" s="53" t="s">
        <v>11</v>
      </c>
      <c r="G572" s="36" t="s">
        <v>461</v>
      </c>
      <c r="H572" s="26"/>
      <c r="I572" s="57" t="s">
        <v>463</v>
      </c>
      <c r="J572" s="715"/>
    </row>
    <row r="573" spans="1:10" s="88" customFormat="1" ht="27" customHeight="1" x14ac:dyDescent="0.2">
      <c r="A573" s="598"/>
      <c r="B573" s="601"/>
      <c r="C573" s="610"/>
      <c r="D573" s="25" t="s">
        <v>691</v>
      </c>
      <c r="E573" s="36" t="s">
        <v>465</v>
      </c>
      <c r="F573" s="53" t="s">
        <v>11</v>
      </c>
      <c r="G573" s="36" t="s">
        <v>22</v>
      </c>
      <c r="H573" s="26"/>
      <c r="I573" s="57" t="s">
        <v>467</v>
      </c>
      <c r="J573" s="715"/>
    </row>
    <row r="574" spans="1:10" s="88" customFormat="1" ht="27" customHeight="1" thickBot="1" x14ac:dyDescent="0.25">
      <c r="A574" s="598"/>
      <c r="B574" s="601"/>
      <c r="C574" s="611"/>
      <c r="D574" s="25" t="s">
        <v>692</v>
      </c>
      <c r="E574" s="36" t="s">
        <v>469</v>
      </c>
      <c r="F574" s="53" t="s">
        <v>11</v>
      </c>
      <c r="G574" s="36" t="s">
        <v>470</v>
      </c>
      <c r="H574" s="26"/>
      <c r="I574" s="57" t="s">
        <v>472</v>
      </c>
      <c r="J574" s="716"/>
    </row>
    <row r="575" spans="1:10" s="88" customFormat="1" ht="27" customHeight="1" thickBot="1" x14ac:dyDescent="0.25">
      <c r="A575" s="599"/>
      <c r="B575" s="602"/>
      <c r="C575" s="207">
        <v>37.31</v>
      </c>
      <c r="D575" s="12" t="s">
        <v>694</v>
      </c>
      <c r="E575" s="33" t="s">
        <v>36</v>
      </c>
      <c r="F575" s="34" t="s">
        <v>474</v>
      </c>
      <c r="G575" s="33" t="s">
        <v>475</v>
      </c>
      <c r="H575" s="27"/>
      <c r="I575" s="35" t="s">
        <v>307</v>
      </c>
      <c r="J575" s="136">
        <v>40429</v>
      </c>
    </row>
    <row r="576" spans="1:10" s="88" customFormat="1" ht="27" customHeight="1" thickBot="1" x14ac:dyDescent="0.25">
      <c r="A576" s="137"/>
      <c r="B576" s="100"/>
      <c r="C576" s="132"/>
      <c r="D576" s="137"/>
      <c r="E576" s="137"/>
      <c r="F576" s="137"/>
      <c r="G576" s="137"/>
      <c r="H576" s="137"/>
      <c r="I576" s="137"/>
      <c r="J576" s="137"/>
    </row>
    <row r="577" spans="1:10" s="88" customFormat="1" ht="27" customHeight="1" x14ac:dyDescent="0.2">
      <c r="A577" s="632">
        <v>98</v>
      </c>
      <c r="B577" s="671" t="s">
        <v>1281</v>
      </c>
      <c r="C577" s="717">
        <f>1275.77-314.22</f>
        <v>961.55</v>
      </c>
      <c r="D577" s="54" t="s">
        <v>1282</v>
      </c>
      <c r="E577" s="15" t="s">
        <v>10</v>
      </c>
      <c r="F577" s="14" t="s">
        <v>11</v>
      </c>
      <c r="G577" s="15" t="s">
        <v>1283</v>
      </c>
      <c r="H577" s="16" t="s">
        <v>1277</v>
      </c>
      <c r="I577" s="59" t="s">
        <v>1284</v>
      </c>
      <c r="J577" s="720">
        <v>40430</v>
      </c>
    </row>
    <row r="578" spans="1:10" s="88" customFormat="1" ht="27" customHeight="1" x14ac:dyDescent="0.2">
      <c r="A578" s="633"/>
      <c r="B578" s="672"/>
      <c r="C578" s="718"/>
      <c r="D578" s="55" t="s">
        <v>1285</v>
      </c>
      <c r="E578" s="53" t="s">
        <v>16</v>
      </c>
      <c r="F578" s="36" t="s">
        <v>11</v>
      </c>
      <c r="G578" s="53" t="s">
        <v>1278</v>
      </c>
      <c r="H578" s="26" t="s">
        <v>1286</v>
      </c>
      <c r="I578" s="57" t="s">
        <v>1287</v>
      </c>
      <c r="J578" s="721"/>
    </row>
    <row r="579" spans="1:10" s="88" customFormat="1" ht="27" customHeight="1" x14ac:dyDescent="0.2">
      <c r="A579" s="633"/>
      <c r="B579" s="672"/>
      <c r="C579" s="718"/>
      <c r="D579" s="55" t="s">
        <v>1288</v>
      </c>
      <c r="E579" s="53" t="s">
        <v>21</v>
      </c>
      <c r="F579" s="36" t="s">
        <v>11</v>
      </c>
      <c r="G579" s="53" t="s">
        <v>22</v>
      </c>
      <c r="H579" s="26" t="s">
        <v>1289</v>
      </c>
      <c r="I579" s="57" t="s">
        <v>1280</v>
      </c>
      <c r="J579" s="721"/>
    </row>
    <row r="580" spans="1:10" s="88" customFormat="1" ht="27" customHeight="1" x14ac:dyDescent="0.2">
      <c r="A580" s="633"/>
      <c r="B580" s="672"/>
      <c r="C580" s="718"/>
      <c r="D580" s="85" t="s">
        <v>1290</v>
      </c>
      <c r="E580" s="53" t="s">
        <v>26</v>
      </c>
      <c r="F580" s="36" t="s">
        <v>11</v>
      </c>
      <c r="G580" s="53" t="s">
        <v>693</v>
      </c>
      <c r="H580" s="26" t="s">
        <v>1291</v>
      </c>
      <c r="I580" s="57" t="s">
        <v>1279</v>
      </c>
      <c r="J580" s="721"/>
    </row>
    <row r="581" spans="1:10" s="88" customFormat="1" ht="27" customHeight="1" thickBot="1" x14ac:dyDescent="0.25">
      <c r="A581" s="634"/>
      <c r="B581" s="673"/>
      <c r="C581" s="719"/>
      <c r="D581" s="56" t="s">
        <v>704</v>
      </c>
      <c r="E581" s="34" t="s">
        <v>31</v>
      </c>
      <c r="F581" s="33" t="s">
        <v>11</v>
      </c>
      <c r="G581" s="34" t="s">
        <v>32</v>
      </c>
      <c r="H581" s="27" t="s">
        <v>1292</v>
      </c>
      <c r="I581" s="35" t="s">
        <v>34</v>
      </c>
      <c r="J581" s="722"/>
    </row>
    <row r="582" spans="1:10" s="88" customFormat="1" ht="27" customHeight="1" thickBot="1" x14ac:dyDescent="0.25">
      <c r="C582" s="208"/>
    </row>
    <row r="583" spans="1:10" s="88" customFormat="1" ht="27" customHeight="1" thickBot="1" x14ac:dyDescent="0.25">
      <c r="A583" s="19">
        <v>99</v>
      </c>
      <c r="B583" s="121" t="s">
        <v>573</v>
      </c>
      <c r="C583" s="210">
        <v>825.56</v>
      </c>
      <c r="D583" s="122" t="s">
        <v>1299</v>
      </c>
      <c r="E583" s="19" t="s">
        <v>636</v>
      </c>
      <c r="F583" s="19" t="s">
        <v>447</v>
      </c>
      <c r="G583" s="19" t="s">
        <v>1297</v>
      </c>
      <c r="H583" s="122" t="s">
        <v>1300</v>
      </c>
      <c r="I583" s="19" t="s">
        <v>1298</v>
      </c>
      <c r="J583" s="139">
        <v>40421</v>
      </c>
    </row>
    <row r="584" spans="1:10" s="88" customFormat="1" ht="27" customHeight="1" thickBot="1" x14ac:dyDescent="0.25">
      <c r="C584" s="208"/>
    </row>
    <row r="585" spans="1:10" s="88" customFormat="1" ht="27" customHeight="1" thickBot="1" x14ac:dyDescent="0.25">
      <c r="A585" s="19">
        <v>100</v>
      </c>
      <c r="B585" s="121" t="s">
        <v>573</v>
      </c>
      <c r="C585" s="210">
        <v>825.56</v>
      </c>
      <c r="D585" s="122" t="s">
        <v>1301</v>
      </c>
      <c r="E585" s="19" t="s">
        <v>636</v>
      </c>
      <c r="F585" s="19" t="s">
        <v>447</v>
      </c>
      <c r="G585" s="19" t="s">
        <v>1297</v>
      </c>
      <c r="H585" s="122" t="s">
        <v>1302</v>
      </c>
      <c r="I585" s="19" t="s">
        <v>1298</v>
      </c>
      <c r="J585" s="139">
        <v>40421</v>
      </c>
    </row>
    <row r="586" spans="1:10" s="88" customFormat="1" ht="27" customHeight="1" thickBot="1" x14ac:dyDescent="0.25">
      <c r="C586" s="208"/>
    </row>
    <row r="587" spans="1:10" s="88" customFormat="1" ht="27" customHeight="1" thickBot="1" x14ac:dyDescent="0.25">
      <c r="A587" s="19">
        <v>101</v>
      </c>
      <c r="B587" s="121" t="s">
        <v>573</v>
      </c>
      <c r="C587" s="210">
        <v>638.09</v>
      </c>
      <c r="D587" s="122" t="s">
        <v>1303</v>
      </c>
      <c r="E587" s="19" t="s">
        <v>1304</v>
      </c>
      <c r="F587" s="19" t="s">
        <v>1305</v>
      </c>
      <c r="G587" s="19" t="s">
        <v>1306</v>
      </c>
      <c r="H587" s="122" t="s">
        <v>1307</v>
      </c>
      <c r="I587" s="19" t="s">
        <v>1308</v>
      </c>
      <c r="J587" s="139">
        <v>40421</v>
      </c>
    </row>
    <row r="588" spans="1:10" s="88" customFormat="1" ht="27" customHeight="1" thickBot="1" x14ac:dyDescent="0.25">
      <c r="C588" s="208"/>
    </row>
    <row r="589" spans="1:10" s="88" customFormat="1" ht="27" customHeight="1" thickBot="1" x14ac:dyDescent="0.25">
      <c r="A589" s="140" t="s">
        <v>1293</v>
      </c>
      <c r="B589" s="19" t="s">
        <v>695</v>
      </c>
      <c r="C589" s="218">
        <v>748.59</v>
      </c>
      <c r="D589" s="19">
        <v>22031002</v>
      </c>
      <c r="E589" s="18" t="s">
        <v>696</v>
      </c>
      <c r="F589" s="19" t="s">
        <v>697</v>
      </c>
      <c r="G589" s="141" t="s">
        <v>698</v>
      </c>
      <c r="H589" s="122" t="s">
        <v>699</v>
      </c>
      <c r="I589" s="19" t="s">
        <v>700</v>
      </c>
      <c r="J589" s="130">
        <v>40429</v>
      </c>
    </row>
    <row r="590" spans="1:10" s="88" customFormat="1" ht="27" customHeight="1" thickBot="1" x14ac:dyDescent="0.25">
      <c r="C590" s="208"/>
    </row>
    <row r="591" spans="1:10" s="88" customFormat="1" ht="27" customHeight="1" thickBot="1" x14ac:dyDescent="0.25">
      <c r="A591" s="140" t="s">
        <v>1294</v>
      </c>
      <c r="B591" s="19" t="s">
        <v>701</v>
      </c>
      <c r="C591" s="218">
        <v>748.59</v>
      </c>
      <c r="D591" s="122" t="s">
        <v>1331</v>
      </c>
      <c r="E591" s="18" t="s">
        <v>696</v>
      </c>
      <c r="F591" s="19" t="s">
        <v>697</v>
      </c>
      <c r="G591" s="141" t="s">
        <v>698</v>
      </c>
      <c r="H591" s="122" t="s">
        <v>702</v>
      </c>
      <c r="I591" s="19" t="s">
        <v>700</v>
      </c>
      <c r="J591" s="130">
        <v>40429</v>
      </c>
    </row>
    <row r="592" spans="1:10" s="88" customFormat="1" ht="27" customHeight="1" thickBot="1" x14ac:dyDescent="0.25">
      <c r="C592" s="208"/>
    </row>
    <row r="593" spans="1:10" s="88" customFormat="1" ht="27" customHeight="1" x14ac:dyDescent="0.2">
      <c r="A593" s="597">
        <v>104</v>
      </c>
      <c r="B593" s="671" t="s">
        <v>668</v>
      </c>
      <c r="C593" s="609">
        <v>1979</v>
      </c>
      <c r="D593" s="54" t="s">
        <v>669</v>
      </c>
      <c r="E593" s="15" t="s">
        <v>10</v>
      </c>
      <c r="F593" s="14" t="s">
        <v>11</v>
      </c>
      <c r="G593" s="15" t="s">
        <v>639</v>
      </c>
      <c r="H593" s="16" t="s">
        <v>670</v>
      </c>
      <c r="I593" s="59" t="s">
        <v>641</v>
      </c>
      <c r="J593" s="700">
        <v>40435</v>
      </c>
    </row>
    <row r="594" spans="1:10" s="88" customFormat="1" ht="27" customHeight="1" x14ac:dyDescent="0.2">
      <c r="A594" s="598"/>
      <c r="B594" s="672"/>
      <c r="C594" s="610"/>
      <c r="D594" s="55" t="s">
        <v>671</v>
      </c>
      <c r="E594" s="53" t="s">
        <v>16</v>
      </c>
      <c r="F594" s="36" t="s">
        <v>11</v>
      </c>
      <c r="G594" s="53"/>
      <c r="H594" s="36" t="s">
        <v>672</v>
      </c>
      <c r="I594" s="57" t="s">
        <v>673</v>
      </c>
      <c r="J594" s="701"/>
    </row>
    <row r="595" spans="1:10" s="88" customFormat="1" ht="27" customHeight="1" x14ac:dyDescent="0.2">
      <c r="A595" s="598"/>
      <c r="B595" s="672"/>
      <c r="C595" s="610"/>
      <c r="D595" s="55" t="s">
        <v>674</v>
      </c>
      <c r="E595" s="53" t="s">
        <v>21</v>
      </c>
      <c r="F595" s="36" t="s">
        <v>11</v>
      </c>
      <c r="G595" s="53" t="s">
        <v>22</v>
      </c>
      <c r="H595" s="26" t="s">
        <v>675</v>
      </c>
      <c r="I595" s="57" t="s">
        <v>645</v>
      </c>
      <c r="J595" s="701"/>
    </row>
    <row r="596" spans="1:10" s="88" customFormat="1" ht="27" customHeight="1" thickBot="1" x14ac:dyDescent="0.25">
      <c r="A596" s="599"/>
      <c r="B596" s="673"/>
      <c r="C596" s="611"/>
      <c r="D596" s="56" t="s">
        <v>676</v>
      </c>
      <c r="E596" s="34" t="s">
        <v>26</v>
      </c>
      <c r="F596" s="33" t="s">
        <v>11</v>
      </c>
      <c r="G596" s="34" t="s">
        <v>646</v>
      </c>
      <c r="H596" s="27" t="s">
        <v>677</v>
      </c>
      <c r="I596" s="35" t="s">
        <v>678</v>
      </c>
      <c r="J596" s="702"/>
    </row>
    <row r="597" spans="1:10" s="88" customFormat="1" ht="27" customHeight="1" thickBot="1" x14ac:dyDescent="0.25">
      <c r="C597" s="208"/>
    </row>
    <row r="598" spans="1:10" s="88" customFormat="1" ht="27" customHeight="1" x14ac:dyDescent="0.2">
      <c r="A598" s="597">
        <v>105</v>
      </c>
      <c r="B598" s="671" t="s">
        <v>679</v>
      </c>
      <c r="C598" s="609">
        <v>1979</v>
      </c>
      <c r="D598" s="54" t="s">
        <v>680</v>
      </c>
      <c r="E598" s="15" t="s">
        <v>10</v>
      </c>
      <c r="F598" s="14" t="s">
        <v>11</v>
      </c>
      <c r="G598" s="15" t="s">
        <v>639</v>
      </c>
      <c r="H598" s="16" t="s">
        <v>681</v>
      </c>
      <c r="I598" s="59" t="s">
        <v>641</v>
      </c>
      <c r="J598" s="700">
        <v>40435</v>
      </c>
    </row>
    <row r="599" spans="1:10" s="88" customFormat="1" ht="27" customHeight="1" x14ac:dyDescent="0.2">
      <c r="A599" s="598"/>
      <c r="B599" s="672"/>
      <c r="C599" s="610"/>
      <c r="D599" s="55" t="s">
        <v>682</v>
      </c>
      <c r="E599" s="53" t="s">
        <v>16</v>
      </c>
      <c r="F599" s="36" t="s">
        <v>11</v>
      </c>
      <c r="G599" s="142" t="s">
        <v>683</v>
      </c>
      <c r="H599" s="26" t="s">
        <v>684</v>
      </c>
      <c r="I599" s="57" t="s">
        <v>644</v>
      </c>
      <c r="J599" s="701"/>
    </row>
    <row r="600" spans="1:10" s="88" customFormat="1" ht="27" customHeight="1" x14ac:dyDescent="0.2">
      <c r="A600" s="598"/>
      <c r="B600" s="672"/>
      <c r="C600" s="610"/>
      <c r="D600" s="55" t="s">
        <v>685</v>
      </c>
      <c r="E600" s="53" t="s">
        <v>21</v>
      </c>
      <c r="F600" s="36" t="s">
        <v>11</v>
      </c>
      <c r="G600" s="53" t="s">
        <v>22</v>
      </c>
      <c r="H600" s="26" t="s">
        <v>686</v>
      </c>
      <c r="I600" s="57" t="s">
        <v>645</v>
      </c>
      <c r="J600" s="701"/>
    </row>
    <row r="601" spans="1:10" s="88" customFormat="1" ht="27" customHeight="1" thickBot="1" x14ac:dyDescent="0.25">
      <c r="A601" s="599"/>
      <c r="B601" s="673"/>
      <c r="C601" s="611"/>
      <c r="D601" s="56" t="s">
        <v>687</v>
      </c>
      <c r="E601" s="34" t="s">
        <v>26</v>
      </c>
      <c r="F601" s="33" t="s">
        <v>11</v>
      </c>
      <c r="G601" s="34" t="s">
        <v>646</v>
      </c>
      <c r="H601" s="27" t="s">
        <v>647</v>
      </c>
      <c r="I601" s="35" t="s">
        <v>648</v>
      </c>
      <c r="J601" s="702"/>
    </row>
    <row r="602" spans="1:10" s="88" customFormat="1" ht="27" customHeight="1" thickBot="1" x14ac:dyDescent="0.25">
      <c r="C602" s="208"/>
    </row>
    <row r="603" spans="1:10" s="88" customFormat="1" ht="27" customHeight="1" x14ac:dyDescent="0.2">
      <c r="A603" s="597">
        <v>106</v>
      </c>
      <c r="B603" s="671" t="s">
        <v>660</v>
      </c>
      <c r="C603" s="609">
        <v>1979</v>
      </c>
      <c r="D603" s="54" t="s">
        <v>661</v>
      </c>
      <c r="E603" s="15" t="s">
        <v>10</v>
      </c>
      <c r="F603" s="14" t="s">
        <v>11</v>
      </c>
      <c r="G603" s="15" t="s">
        <v>639</v>
      </c>
      <c r="H603" s="16" t="s">
        <v>662</v>
      </c>
      <c r="I603" s="59" t="s">
        <v>641</v>
      </c>
      <c r="J603" s="700">
        <v>40435</v>
      </c>
    </row>
    <row r="604" spans="1:10" s="88" customFormat="1" ht="27" customHeight="1" x14ac:dyDescent="0.2">
      <c r="A604" s="598"/>
      <c r="B604" s="672"/>
      <c r="C604" s="610"/>
      <c r="D604" s="55" t="s">
        <v>663</v>
      </c>
      <c r="E604" s="53" t="s">
        <v>16</v>
      </c>
      <c r="F604" s="36" t="s">
        <v>11</v>
      </c>
      <c r="G604" s="53" t="s">
        <v>653</v>
      </c>
      <c r="H604" s="26" t="s">
        <v>664</v>
      </c>
      <c r="I604" s="57" t="s">
        <v>644</v>
      </c>
      <c r="J604" s="723"/>
    </row>
    <row r="605" spans="1:10" s="88" customFormat="1" ht="27" customHeight="1" x14ac:dyDescent="0.2">
      <c r="A605" s="598"/>
      <c r="B605" s="672"/>
      <c r="C605" s="610"/>
      <c r="D605" s="55" t="s">
        <v>665</v>
      </c>
      <c r="E605" s="53" t="s">
        <v>21</v>
      </c>
      <c r="F605" s="36" t="s">
        <v>11</v>
      </c>
      <c r="G605" s="53" t="s">
        <v>22</v>
      </c>
      <c r="H605" s="26" t="s">
        <v>666</v>
      </c>
      <c r="I605" s="57" t="s">
        <v>645</v>
      </c>
      <c r="J605" s="723"/>
    </row>
    <row r="606" spans="1:10" s="88" customFormat="1" ht="27" customHeight="1" thickBot="1" x14ac:dyDescent="0.25">
      <c r="A606" s="599"/>
      <c r="B606" s="673"/>
      <c r="C606" s="611"/>
      <c r="D606" s="56" t="s">
        <v>667</v>
      </c>
      <c r="E606" s="34" t="s">
        <v>26</v>
      </c>
      <c r="F606" s="33" t="s">
        <v>11</v>
      </c>
      <c r="G606" s="34"/>
      <c r="H606" s="27">
        <v>63739145</v>
      </c>
      <c r="I606" s="35" t="s">
        <v>648</v>
      </c>
      <c r="J606" s="724"/>
    </row>
    <row r="607" spans="1:10" s="88" customFormat="1" ht="27" customHeight="1" thickBot="1" x14ac:dyDescent="0.25">
      <c r="C607" s="208"/>
    </row>
    <row r="608" spans="1:10" s="88" customFormat="1" ht="27" customHeight="1" x14ac:dyDescent="0.2">
      <c r="A608" s="597">
        <v>107</v>
      </c>
      <c r="B608" s="671" t="s">
        <v>649</v>
      </c>
      <c r="C608" s="609">
        <v>1979</v>
      </c>
      <c r="D608" s="54" t="s">
        <v>650</v>
      </c>
      <c r="E608" s="15" t="s">
        <v>10</v>
      </c>
      <c r="F608" s="14" t="s">
        <v>11</v>
      </c>
      <c r="G608" s="15" t="s">
        <v>639</v>
      </c>
      <c r="H608" s="16" t="s">
        <v>651</v>
      </c>
      <c r="I608" s="59" t="s">
        <v>641</v>
      </c>
      <c r="J608" s="700">
        <v>40435</v>
      </c>
    </row>
    <row r="609" spans="1:10" s="88" customFormat="1" ht="27" customHeight="1" x14ac:dyDescent="0.2">
      <c r="A609" s="598"/>
      <c r="B609" s="672"/>
      <c r="C609" s="610"/>
      <c r="D609" s="55" t="s">
        <v>652</v>
      </c>
      <c r="E609" s="53" t="s">
        <v>16</v>
      </c>
      <c r="F609" s="36" t="s">
        <v>11</v>
      </c>
      <c r="G609" s="142" t="s">
        <v>653</v>
      </c>
      <c r="H609" s="26" t="s">
        <v>654</v>
      </c>
      <c r="I609" s="57" t="s">
        <v>644</v>
      </c>
      <c r="J609" s="701"/>
    </row>
    <row r="610" spans="1:10" s="88" customFormat="1" ht="27" customHeight="1" x14ac:dyDescent="0.2">
      <c r="A610" s="598"/>
      <c r="B610" s="672"/>
      <c r="C610" s="610"/>
      <c r="D610" s="55" t="s">
        <v>655</v>
      </c>
      <c r="E610" s="53" t="s">
        <v>16</v>
      </c>
      <c r="F610" s="36" t="s">
        <v>11</v>
      </c>
      <c r="G610" s="142" t="s">
        <v>653</v>
      </c>
      <c r="H610" s="26" t="s">
        <v>656</v>
      </c>
      <c r="I610" s="57" t="s">
        <v>644</v>
      </c>
      <c r="J610" s="701"/>
    </row>
    <row r="611" spans="1:10" s="88" customFormat="1" ht="27" customHeight="1" x14ac:dyDescent="0.2">
      <c r="A611" s="598"/>
      <c r="B611" s="672"/>
      <c r="C611" s="610"/>
      <c r="D611" s="55" t="s">
        <v>657</v>
      </c>
      <c r="E611" s="53" t="s">
        <v>21</v>
      </c>
      <c r="F611" s="36" t="s">
        <v>11</v>
      </c>
      <c r="G611" s="53" t="s">
        <v>22</v>
      </c>
      <c r="H611" s="26" t="s">
        <v>658</v>
      </c>
      <c r="I611" s="57" t="s">
        <v>645</v>
      </c>
      <c r="J611" s="701"/>
    </row>
    <row r="612" spans="1:10" s="88" customFormat="1" ht="27" customHeight="1" thickBot="1" x14ac:dyDescent="0.25">
      <c r="A612" s="599"/>
      <c r="B612" s="673"/>
      <c r="C612" s="611"/>
      <c r="D612" s="56" t="s">
        <v>659</v>
      </c>
      <c r="E612" s="34" t="s">
        <v>26</v>
      </c>
      <c r="F612" s="33" t="s">
        <v>11</v>
      </c>
      <c r="G612" s="34" t="s">
        <v>646</v>
      </c>
      <c r="H612" s="27"/>
      <c r="I612" s="35" t="s">
        <v>648</v>
      </c>
      <c r="J612" s="702"/>
    </row>
    <row r="613" spans="1:10" s="88" customFormat="1" ht="27" customHeight="1" thickBot="1" x14ac:dyDescent="0.25">
      <c r="C613" s="208"/>
    </row>
    <row r="614" spans="1:10" s="88" customFormat="1" ht="27" customHeight="1" x14ac:dyDescent="0.2">
      <c r="A614" s="597">
        <v>108</v>
      </c>
      <c r="B614" s="671" t="s">
        <v>637</v>
      </c>
      <c r="C614" s="609">
        <v>1979</v>
      </c>
      <c r="D614" s="54" t="s">
        <v>638</v>
      </c>
      <c r="E614" s="15" t="s">
        <v>10</v>
      </c>
      <c r="F614" s="14" t="s">
        <v>11</v>
      </c>
      <c r="G614" s="15" t="s">
        <v>639</v>
      </c>
      <c r="H614" s="16" t="s">
        <v>640</v>
      </c>
      <c r="I614" s="59" t="s">
        <v>641</v>
      </c>
      <c r="J614" s="700">
        <v>40435</v>
      </c>
    </row>
    <row r="615" spans="1:10" s="88" customFormat="1" ht="27" customHeight="1" x14ac:dyDescent="0.2">
      <c r="A615" s="598"/>
      <c r="B615" s="672"/>
      <c r="C615" s="610"/>
      <c r="D615" s="55" t="s">
        <v>642</v>
      </c>
      <c r="E615" s="53" t="s">
        <v>16</v>
      </c>
      <c r="F615" s="36" t="s">
        <v>11</v>
      </c>
      <c r="G615" s="142"/>
      <c r="H615" s="26" t="s">
        <v>643</v>
      </c>
      <c r="I615" s="57" t="s">
        <v>644</v>
      </c>
      <c r="J615" s="701"/>
    </row>
    <row r="616" spans="1:10" s="88" customFormat="1" ht="27" customHeight="1" x14ac:dyDescent="0.2">
      <c r="A616" s="598"/>
      <c r="B616" s="672"/>
      <c r="C616" s="610"/>
      <c r="D616" s="55" t="s">
        <v>606</v>
      </c>
      <c r="E616" s="53" t="s">
        <v>21</v>
      </c>
      <c r="F616" s="36" t="s">
        <v>11</v>
      </c>
      <c r="G616" s="53" t="s">
        <v>608</v>
      </c>
      <c r="H616" s="26"/>
      <c r="I616" s="57" t="s">
        <v>645</v>
      </c>
      <c r="J616" s="701"/>
    </row>
    <row r="617" spans="1:10" s="88" customFormat="1" ht="27" customHeight="1" thickBot="1" x14ac:dyDescent="0.25">
      <c r="A617" s="599"/>
      <c r="B617" s="673"/>
      <c r="C617" s="611"/>
      <c r="D617" s="56" t="s">
        <v>611</v>
      </c>
      <c r="E617" s="34" t="s">
        <v>26</v>
      </c>
      <c r="F617" s="33" t="s">
        <v>11</v>
      </c>
      <c r="G617" s="34" t="s">
        <v>646</v>
      </c>
      <c r="H617" s="27" t="s">
        <v>647</v>
      </c>
      <c r="I617" s="35" t="s">
        <v>648</v>
      </c>
      <c r="J617" s="702"/>
    </row>
    <row r="618" spans="1:10" s="88" customFormat="1" ht="27" customHeight="1" thickBot="1" x14ac:dyDescent="0.25">
      <c r="C618" s="208"/>
    </row>
    <row r="619" spans="1:10" s="88" customFormat="1" ht="27" customHeight="1" x14ac:dyDescent="0.2">
      <c r="A619" s="597">
        <v>109</v>
      </c>
      <c r="B619" s="671" t="s">
        <v>573</v>
      </c>
      <c r="C619" s="609">
        <v>1595.78</v>
      </c>
      <c r="D619" s="725" t="s">
        <v>574</v>
      </c>
      <c r="E619" s="597" t="s">
        <v>565</v>
      </c>
      <c r="F619" s="597" t="s">
        <v>566</v>
      </c>
      <c r="G619" s="597" t="s">
        <v>567</v>
      </c>
      <c r="H619" s="626" t="s">
        <v>575</v>
      </c>
      <c r="I619" s="597" t="s">
        <v>569</v>
      </c>
      <c r="J619" s="700">
        <v>40794</v>
      </c>
    </row>
    <row r="620" spans="1:10" s="88" customFormat="1" ht="27" customHeight="1" x14ac:dyDescent="0.2">
      <c r="A620" s="598"/>
      <c r="B620" s="672"/>
      <c r="C620" s="610"/>
      <c r="D620" s="726"/>
      <c r="E620" s="598"/>
      <c r="F620" s="598"/>
      <c r="G620" s="598"/>
      <c r="H620" s="627"/>
      <c r="I620" s="598"/>
      <c r="J620" s="723"/>
    </row>
    <row r="621" spans="1:10" s="88" customFormat="1" ht="27" customHeight="1" thickBot="1" x14ac:dyDescent="0.25">
      <c r="A621" s="599"/>
      <c r="B621" s="673"/>
      <c r="C621" s="611"/>
      <c r="D621" s="727"/>
      <c r="E621" s="599"/>
      <c r="F621" s="599"/>
      <c r="G621" s="599"/>
      <c r="H621" s="628"/>
      <c r="I621" s="599"/>
      <c r="J621" s="724"/>
    </row>
    <row r="622" spans="1:10" s="88" customFormat="1" ht="27" customHeight="1" thickBot="1" x14ac:dyDescent="0.25">
      <c r="C622" s="208"/>
    </row>
    <row r="623" spans="1:10" s="88" customFormat="1" ht="27" customHeight="1" x14ac:dyDescent="0.2">
      <c r="A623" s="597">
        <v>110</v>
      </c>
      <c r="B623" s="671" t="s">
        <v>573</v>
      </c>
      <c r="C623" s="609">
        <v>1595.78</v>
      </c>
      <c r="D623" s="725" t="s">
        <v>576</v>
      </c>
      <c r="E623" s="597" t="s">
        <v>565</v>
      </c>
      <c r="F623" s="597" t="s">
        <v>566</v>
      </c>
      <c r="G623" s="597" t="s">
        <v>567</v>
      </c>
      <c r="H623" s="626" t="s">
        <v>577</v>
      </c>
      <c r="I623" s="597" t="s">
        <v>569</v>
      </c>
      <c r="J623" s="700">
        <v>40794</v>
      </c>
    </row>
    <row r="624" spans="1:10" s="88" customFormat="1" ht="27" customHeight="1" x14ac:dyDescent="0.2">
      <c r="A624" s="598"/>
      <c r="B624" s="672"/>
      <c r="C624" s="610"/>
      <c r="D624" s="726"/>
      <c r="E624" s="598"/>
      <c r="F624" s="598"/>
      <c r="G624" s="598"/>
      <c r="H624" s="627"/>
      <c r="I624" s="598"/>
      <c r="J624" s="723"/>
    </row>
    <row r="625" spans="1:10" s="88" customFormat="1" ht="27" customHeight="1" thickBot="1" x14ac:dyDescent="0.25">
      <c r="A625" s="599"/>
      <c r="B625" s="673"/>
      <c r="C625" s="611"/>
      <c r="D625" s="727"/>
      <c r="E625" s="599"/>
      <c r="F625" s="599"/>
      <c r="G625" s="599"/>
      <c r="H625" s="628"/>
      <c r="I625" s="599"/>
      <c r="J625" s="724"/>
    </row>
    <row r="626" spans="1:10" s="88" customFormat="1" ht="27" customHeight="1" thickBot="1" x14ac:dyDescent="0.25">
      <c r="C626" s="208"/>
    </row>
    <row r="627" spans="1:10" s="88" customFormat="1" ht="27" customHeight="1" x14ac:dyDescent="0.2">
      <c r="A627" s="597">
        <v>111</v>
      </c>
      <c r="B627" s="671" t="s">
        <v>573</v>
      </c>
      <c r="C627" s="609">
        <v>1595.78</v>
      </c>
      <c r="D627" s="725" t="s">
        <v>578</v>
      </c>
      <c r="E627" s="597" t="s">
        <v>565</v>
      </c>
      <c r="F627" s="597" t="s">
        <v>566</v>
      </c>
      <c r="G627" s="597" t="s">
        <v>567</v>
      </c>
      <c r="H627" s="626" t="s">
        <v>579</v>
      </c>
      <c r="I627" s="597" t="s">
        <v>569</v>
      </c>
      <c r="J627" s="700">
        <v>40794</v>
      </c>
    </row>
    <row r="628" spans="1:10" s="88" customFormat="1" ht="27" customHeight="1" x14ac:dyDescent="0.2">
      <c r="A628" s="598"/>
      <c r="B628" s="672"/>
      <c r="C628" s="610"/>
      <c r="D628" s="726"/>
      <c r="E628" s="598"/>
      <c r="F628" s="598"/>
      <c r="G628" s="598"/>
      <c r="H628" s="627"/>
      <c r="I628" s="598"/>
      <c r="J628" s="723"/>
    </row>
    <row r="629" spans="1:10" s="88" customFormat="1" ht="27" customHeight="1" thickBot="1" x14ac:dyDescent="0.25">
      <c r="A629" s="599"/>
      <c r="B629" s="673"/>
      <c r="C629" s="611"/>
      <c r="D629" s="727"/>
      <c r="E629" s="599"/>
      <c r="F629" s="599"/>
      <c r="G629" s="599"/>
      <c r="H629" s="628"/>
      <c r="I629" s="599"/>
      <c r="J629" s="724"/>
    </row>
    <row r="630" spans="1:10" s="88" customFormat="1" ht="27" customHeight="1" thickBot="1" x14ac:dyDescent="0.25">
      <c r="C630" s="208"/>
    </row>
    <row r="631" spans="1:10" s="88" customFormat="1" ht="27" customHeight="1" thickBot="1" x14ac:dyDescent="0.25">
      <c r="A631" s="19">
        <v>112</v>
      </c>
      <c r="B631" s="121" t="s">
        <v>563</v>
      </c>
      <c r="C631" s="210">
        <v>1595.78</v>
      </c>
      <c r="D631" s="122" t="s">
        <v>564</v>
      </c>
      <c r="E631" s="19" t="s">
        <v>565</v>
      </c>
      <c r="F631" s="19" t="s">
        <v>566</v>
      </c>
      <c r="G631" s="19" t="s">
        <v>567</v>
      </c>
      <c r="H631" s="65" t="s">
        <v>568</v>
      </c>
      <c r="I631" s="19" t="s">
        <v>569</v>
      </c>
      <c r="J631" s="139">
        <v>40794</v>
      </c>
    </row>
    <row r="632" spans="1:10" s="88" customFormat="1" ht="27" customHeight="1" thickBot="1" x14ac:dyDescent="0.25">
      <c r="C632" s="208"/>
    </row>
    <row r="633" spans="1:10" s="88" customFormat="1" ht="27" customHeight="1" x14ac:dyDescent="0.2">
      <c r="A633" s="728">
        <v>113</v>
      </c>
      <c r="B633" s="671" t="s">
        <v>570</v>
      </c>
      <c r="C633" s="706">
        <v>1595.78</v>
      </c>
      <c r="D633" s="731" t="s">
        <v>571</v>
      </c>
      <c r="E633" s="668" t="s">
        <v>565</v>
      </c>
      <c r="F633" s="656" t="s">
        <v>566</v>
      </c>
      <c r="G633" s="668" t="s">
        <v>567</v>
      </c>
      <c r="H633" s="659" t="s">
        <v>572</v>
      </c>
      <c r="I633" s="656" t="s">
        <v>569</v>
      </c>
      <c r="J633" s="741">
        <v>40794</v>
      </c>
    </row>
    <row r="634" spans="1:10" s="88" customFormat="1" ht="27" customHeight="1" x14ac:dyDescent="0.2">
      <c r="A634" s="729"/>
      <c r="B634" s="672"/>
      <c r="C634" s="707"/>
      <c r="D634" s="732"/>
      <c r="E634" s="669"/>
      <c r="F634" s="657"/>
      <c r="G634" s="669"/>
      <c r="H634" s="660"/>
      <c r="I634" s="657"/>
      <c r="J634" s="742"/>
    </row>
    <row r="635" spans="1:10" s="88" customFormat="1" ht="27" customHeight="1" thickBot="1" x14ac:dyDescent="0.25">
      <c r="A635" s="730"/>
      <c r="B635" s="673"/>
      <c r="C635" s="708"/>
      <c r="D635" s="733"/>
      <c r="E635" s="670"/>
      <c r="F635" s="658"/>
      <c r="G635" s="670"/>
      <c r="H635" s="661"/>
      <c r="I635" s="658"/>
      <c r="J635" s="743"/>
    </row>
    <row r="636" spans="1:10" s="88" customFormat="1" ht="27" customHeight="1" thickBot="1" x14ac:dyDescent="0.25">
      <c r="C636" s="208"/>
    </row>
    <row r="637" spans="1:10" s="88" customFormat="1" ht="27" customHeight="1" thickBot="1" x14ac:dyDescent="0.25">
      <c r="A637" s="140" t="s">
        <v>1312</v>
      </c>
      <c r="B637" s="19" t="s">
        <v>629</v>
      </c>
      <c r="C637" s="218">
        <v>979</v>
      </c>
      <c r="D637" s="122" t="s">
        <v>630</v>
      </c>
      <c r="E637" s="18" t="s">
        <v>631</v>
      </c>
      <c r="F637" s="19" t="s">
        <v>447</v>
      </c>
      <c r="G637" s="141" t="s">
        <v>632</v>
      </c>
      <c r="H637" s="122" t="s">
        <v>633</v>
      </c>
      <c r="I637" s="19" t="s">
        <v>634</v>
      </c>
      <c r="J637" s="130">
        <v>40633</v>
      </c>
    </row>
    <row r="638" spans="1:10" s="88" customFormat="1" ht="27" customHeight="1" thickBot="1" x14ac:dyDescent="0.25">
      <c r="C638" s="208"/>
    </row>
    <row r="639" spans="1:10" s="88" customFormat="1" ht="27" customHeight="1" x14ac:dyDescent="0.2">
      <c r="A639" s="728">
        <v>115</v>
      </c>
      <c r="B639" s="671" t="s">
        <v>595</v>
      </c>
      <c r="C639" s="709">
        <v>24767</v>
      </c>
      <c r="D639" s="54" t="s">
        <v>596</v>
      </c>
      <c r="E639" s="15" t="s">
        <v>597</v>
      </c>
      <c r="F639" s="14" t="s">
        <v>598</v>
      </c>
      <c r="G639" s="15" t="s">
        <v>599</v>
      </c>
      <c r="H639" s="14" t="s">
        <v>600</v>
      </c>
      <c r="I639" s="59" t="s">
        <v>601</v>
      </c>
      <c r="J639" s="744">
        <v>40933</v>
      </c>
    </row>
    <row r="640" spans="1:10" s="88" customFormat="1" ht="27" customHeight="1" x14ac:dyDescent="0.2">
      <c r="A640" s="729"/>
      <c r="B640" s="672"/>
      <c r="C640" s="710"/>
      <c r="D640" s="55" t="s">
        <v>602</v>
      </c>
      <c r="E640" s="53" t="s">
        <v>460</v>
      </c>
      <c r="F640" s="36" t="s">
        <v>598</v>
      </c>
      <c r="G640" s="53" t="s">
        <v>603</v>
      </c>
      <c r="H640" s="36" t="s">
        <v>604</v>
      </c>
      <c r="I640" s="57" t="s">
        <v>605</v>
      </c>
      <c r="J640" s="745"/>
    </row>
    <row r="641" spans="1:10" s="88" customFormat="1" ht="27" customHeight="1" x14ac:dyDescent="0.2">
      <c r="A641" s="729"/>
      <c r="B641" s="672"/>
      <c r="C641" s="710"/>
      <c r="D641" s="55" t="s">
        <v>606</v>
      </c>
      <c r="E641" s="53" t="s">
        <v>607</v>
      </c>
      <c r="F641" s="36" t="s">
        <v>598</v>
      </c>
      <c r="G641" s="53" t="s">
        <v>608</v>
      </c>
      <c r="H641" s="36" t="s">
        <v>609</v>
      </c>
      <c r="I641" s="57" t="s">
        <v>610</v>
      </c>
      <c r="J641" s="745"/>
    </row>
    <row r="642" spans="1:10" s="88" customFormat="1" ht="27" customHeight="1" thickBot="1" x14ac:dyDescent="0.25">
      <c r="A642" s="730"/>
      <c r="B642" s="673"/>
      <c r="C642" s="734"/>
      <c r="D642" s="56" t="s">
        <v>611</v>
      </c>
      <c r="E642" s="34" t="s">
        <v>469</v>
      </c>
      <c r="F642" s="33" t="s">
        <v>598</v>
      </c>
      <c r="G642" s="34" t="s">
        <v>612</v>
      </c>
      <c r="H642" s="33" t="s">
        <v>613</v>
      </c>
      <c r="I642" s="35" t="s">
        <v>614</v>
      </c>
      <c r="J642" s="746"/>
    </row>
    <row r="643" spans="1:10" s="88" customFormat="1" ht="27" customHeight="1" thickBot="1" x14ac:dyDescent="0.25">
      <c r="C643" s="208"/>
    </row>
    <row r="644" spans="1:10" s="88" customFormat="1" ht="27" customHeight="1" x14ac:dyDescent="0.2">
      <c r="A644" s="728">
        <v>116</v>
      </c>
      <c r="B644" s="671" t="s">
        <v>615</v>
      </c>
      <c r="C644" s="709">
        <v>4169.7</v>
      </c>
      <c r="D644" s="54" t="s">
        <v>616</v>
      </c>
      <c r="E644" s="15" t="s">
        <v>597</v>
      </c>
      <c r="F644" s="14" t="s">
        <v>566</v>
      </c>
      <c r="G644" s="15" t="s">
        <v>617</v>
      </c>
      <c r="H644" s="14" t="s">
        <v>618</v>
      </c>
      <c r="I644" s="14" t="s">
        <v>619</v>
      </c>
      <c r="J644" s="700">
        <v>40942</v>
      </c>
    </row>
    <row r="645" spans="1:10" s="88" customFormat="1" ht="27" customHeight="1" x14ac:dyDescent="0.2">
      <c r="A645" s="729"/>
      <c r="B645" s="672"/>
      <c r="C645" s="710"/>
      <c r="D645" s="55" t="s">
        <v>620</v>
      </c>
      <c r="E645" s="53" t="s">
        <v>460</v>
      </c>
      <c r="F645" s="36" t="s">
        <v>566</v>
      </c>
      <c r="G645" s="53" t="s">
        <v>621</v>
      </c>
      <c r="H645" s="36" t="s">
        <v>622</v>
      </c>
      <c r="I645" s="36" t="s">
        <v>588</v>
      </c>
      <c r="J645" s="723"/>
    </row>
    <row r="646" spans="1:10" s="88" customFormat="1" ht="27" customHeight="1" x14ac:dyDescent="0.2">
      <c r="A646" s="729"/>
      <c r="B646" s="672"/>
      <c r="C646" s="710"/>
      <c r="D646" s="55" t="s">
        <v>623</v>
      </c>
      <c r="E646" s="53" t="s">
        <v>607</v>
      </c>
      <c r="F646" s="36" t="s">
        <v>566</v>
      </c>
      <c r="G646" s="53" t="s">
        <v>624</v>
      </c>
      <c r="H646" s="36" t="s">
        <v>625</v>
      </c>
      <c r="I646" s="36" t="s">
        <v>610</v>
      </c>
      <c r="J646" s="723"/>
    </row>
    <row r="647" spans="1:10" s="88" customFormat="1" ht="27" customHeight="1" thickBot="1" x14ac:dyDescent="0.25">
      <c r="A647" s="730"/>
      <c r="B647" s="673"/>
      <c r="C647" s="734"/>
      <c r="D647" s="56" t="s">
        <v>626</v>
      </c>
      <c r="E647" s="34" t="s">
        <v>469</v>
      </c>
      <c r="F647" s="33" t="s">
        <v>566</v>
      </c>
      <c r="G647" s="34" t="s">
        <v>627</v>
      </c>
      <c r="H647" s="33" t="s">
        <v>628</v>
      </c>
      <c r="I647" s="33" t="s">
        <v>614</v>
      </c>
      <c r="J647" s="724"/>
    </row>
    <row r="648" spans="1:10" s="88" customFormat="1" ht="27" customHeight="1" thickBot="1" x14ac:dyDescent="0.25">
      <c r="C648" s="208"/>
    </row>
    <row r="649" spans="1:10" s="88" customFormat="1" ht="27" customHeight="1" x14ac:dyDescent="0.2">
      <c r="A649" s="656">
        <v>117</v>
      </c>
      <c r="B649" s="735" t="s">
        <v>580</v>
      </c>
      <c r="C649" s="609">
        <v>1508.55</v>
      </c>
      <c r="D649" s="62" t="s">
        <v>581</v>
      </c>
      <c r="E649" s="14" t="s">
        <v>10</v>
      </c>
      <c r="F649" s="15" t="s">
        <v>566</v>
      </c>
      <c r="G649" s="14" t="s">
        <v>582</v>
      </c>
      <c r="H649" s="16" t="s">
        <v>583</v>
      </c>
      <c r="I649" s="59" t="s">
        <v>584</v>
      </c>
      <c r="J649" s="738">
        <v>40942</v>
      </c>
    </row>
    <row r="650" spans="1:10" s="88" customFormat="1" ht="27" customHeight="1" x14ac:dyDescent="0.2">
      <c r="A650" s="657"/>
      <c r="B650" s="736"/>
      <c r="C650" s="610"/>
      <c r="D650" s="55" t="s">
        <v>585</v>
      </c>
      <c r="E650" s="36" t="s">
        <v>16</v>
      </c>
      <c r="F650" s="53" t="s">
        <v>566</v>
      </c>
      <c r="G650" s="36" t="s">
        <v>586</v>
      </c>
      <c r="H650" s="26" t="s">
        <v>587</v>
      </c>
      <c r="I650" s="57" t="s">
        <v>588</v>
      </c>
      <c r="J650" s="739"/>
    </row>
    <row r="651" spans="1:10" s="88" customFormat="1" ht="27" customHeight="1" x14ac:dyDescent="0.2">
      <c r="A651" s="657"/>
      <c r="B651" s="736"/>
      <c r="C651" s="610"/>
      <c r="D651" s="55" t="s">
        <v>589</v>
      </c>
      <c r="E651" s="36" t="s">
        <v>21</v>
      </c>
      <c r="F651" s="53" t="s">
        <v>566</v>
      </c>
      <c r="G651" s="36" t="s">
        <v>590</v>
      </c>
      <c r="H651" s="26" t="s">
        <v>591</v>
      </c>
      <c r="I651" s="57" t="s">
        <v>42</v>
      </c>
      <c r="J651" s="739"/>
    </row>
    <row r="652" spans="1:10" s="88" customFormat="1" ht="27" customHeight="1" thickBot="1" x14ac:dyDescent="0.25">
      <c r="A652" s="658"/>
      <c r="B652" s="737"/>
      <c r="C652" s="611"/>
      <c r="D652" s="56" t="s">
        <v>592</v>
      </c>
      <c r="E652" s="33" t="s">
        <v>26</v>
      </c>
      <c r="F652" s="34" t="s">
        <v>566</v>
      </c>
      <c r="G652" s="33" t="s">
        <v>593</v>
      </c>
      <c r="H652" s="27" t="s">
        <v>594</v>
      </c>
      <c r="I652" s="35" t="s">
        <v>110</v>
      </c>
      <c r="J652" s="740"/>
    </row>
    <row r="653" spans="1:10" s="88" customFormat="1" ht="27" customHeight="1" thickBot="1" x14ac:dyDescent="0.25">
      <c r="C653" s="208"/>
      <c r="G653" s="143"/>
    </row>
    <row r="654" spans="1:10" s="88" customFormat="1" ht="27" customHeight="1" x14ac:dyDescent="0.2">
      <c r="A654" s="747">
        <v>118</v>
      </c>
      <c r="B654" s="750" t="s">
        <v>1335</v>
      </c>
      <c r="C654" s="753">
        <v>849</v>
      </c>
      <c r="D654" s="144" t="s">
        <v>1336</v>
      </c>
      <c r="E654" s="145" t="s">
        <v>10</v>
      </c>
      <c r="F654" s="146" t="s">
        <v>11</v>
      </c>
      <c r="G654" s="145" t="s">
        <v>1337</v>
      </c>
      <c r="H654" s="146" t="s">
        <v>1338</v>
      </c>
      <c r="I654" s="145" t="s">
        <v>1339</v>
      </c>
      <c r="J654" s="756">
        <v>41627</v>
      </c>
    </row>
    <row r="655" spans="1:10" s="88" customFormat="1" ht="27" customHeight="1" x14ac:dyDescent="0.2">
      <c r="A655" s="748"/>
      <c r="B655" s="751"/>
      <c r="C655" s="754"/>
      <c r="D655" s="147" t="s">
        <v>1340</v>
      </c>
      <c r="E655" s="148" t="s">
        <v>16</v>
      </c>
      <c r="F655" s="149" t="s">
        <v>11</v>
      </c>
      <c r="G655" s="148" t="s">
        <v>1341</v>
      </c>
      <c r="H655" s="150" t="s">
        <v>1342</v>
      </c>
      <c r="I655" s="148" t="s">
        <v>1343</v>
      </c>
      <c r="J655" s="757"/>
    </row>
    <row r="656" spans="1:10" s="88" customFormat="1" ht="27" customHeight="1" x14ac:dyDescent="0.2">
      <c r="A656" s="748"/>
      <c r="B656" s="751"/>
      <c r="C656" s="754"/>
      <c r="D656" s="147" t="s">
        <v>1344</v>
      </c>
      <c r="E656" s="148" t="s">
        <v>21</v>
      </c>
      <c r="F656" s="149" t="s">
        <v>11</v>
      </c>
      <c r="G656" s="148" t="s">
        <v>1345</v>
      </c>
      <c r="H656" s="150" t="s">
        <v>1346</v>
      </c>
      <c r="I656" s="148" t="s">
        <v>1280</v>
      </c>
      <c r="J656" s="757"/>
    </row>
    <row r="657" spans="1:10" s="88" customFormat="1" ht="27" customHeight="1" x14ac:dyDescent="0.2">
      <c r="A657" s="748"/>
      <c r="B657" s="751"/>
      <c r="C657" s="755"/>
      <c r="D657" s="147" t="s">
        <v>1347</v>
      </c>
      <c r="E657" s="148" t="s">
        <v>26</v>
      </c>
      <c r="F657" s="149" t="s">
        <v>11</v>
      </c>
      <c r="G657" s="148" t="s">
        <v>1348</v>
      </c>
      <c r="H657" s="150" t="s">
        <v>1349</v>
      </c>
      <c r="I657" s="148" t="s">
        <v>1279</v>
      </c>
      <c r="J657" s="758"/>
    </row>
    <row r="658" spans="1:10" s="88" customFormat="1" ht="27" customHeight="1" thickBot="1" x14ac:dyDescent="0.25">
      <c r="A658" s="749"/>
      <c r="B658" s="752"/>
      <c r="C658" s="221"/>
      <c r="D658" s="151" t="s">
        <v>1350</v>
      </c>
      <c r="E658" s="152" t="s">
        <v>36</v>
      </c>
      <c r="F658" s="153" t="s">
        <v>735</v>
      </c>
      <c r="G658" s="152" t="s">
        <v>1351</v>
      </c>
      <c r="H658" s="86">
        <v>130909821910819</v>
      </c>
      <c r="I658" s="152" t="s">
        <v>1352</v>
      </c>
      <c r="J658" s="154">
        <v>41624</v>
      </c>
    </row>
    <row r="659" spans="1:10" s="88" customFormat="1" ht="27" customHeight="1" thickBot="1" x14ac:dyDescent="0.25">
      <c r="A659" s="155"/>
      <c r="B659" s="156"/>
      <c r="C659" s="222"/>
      <c r="D659" s="157"/>
      <c r="E659" s="155"/>
      <c r="F659" s="155"/>
      <c r="G659" s="155"/>
      <c r="H659" s="155"/>
      <c r="I659" s="155"/>
      <c r="J659" s="155"/>
    </row>
    <row r="660" spans="1:10" s="88" customFormat="1" ht="27" customHeight="1" x14ac:dyDescent="0.2">
      <c r="A660" s="747">
        <v>119</v>
      </c>
      <c r="B660" s="750" t="s">
        <v>1353</v>
      </c>
      <c r="C660" s="753">
        <v>849</v>
      </c>
      <c r="D660" s="144" t="s">
        <v>1354</v>
      </c>
      <c r="E660" s="145" t="s">
        <v>10</v>
      </c>
      <c r="F660" s="146" t="s">
        <v>11</v>
      </c>
      <c r="G660" s="145" t="s">
        <v>1337</v>
      </c>
      <c r="H660" s="146" t="s">
        <v>1355</v>
      </c>
      <c r="I660" s="145" t="s">
        <v>1339</v>
      </c>
      <c r="J660" s="756">
        <v>41627</v>
      </c>
    </row>
    <row r="661" spans="1:10" s="88" customFormat="1" ht="27" customHeight="1" x14ac:dyDescent="0.2">
      <c r="A661" s="748"/>
      <c r="B661" s="751"/>
      <c r="C661" s="754"/>
      <c r="D661" s="147" t="s">
        <v>1356</v>
      </c>
      <c r="E661" s="148" t="s">
        <v>16</v>
      </c>
      <c r="F661" s="149" t="s">
        <v>11</v>
      </c>
      <c r="G661" s="148" t="s">
        <v>1341</v>
      </c>
      <c r="H661" s="150" t="s">
        <v>1357</v>
      </c>
      <c r="I661" s="148" t="s">
        <v>1343</v>
      </c>
      <c r="J661" s="757"/>
    </row>
    <row r="662" spans="1:10" s="88" customFormat="1" ht="27" customHeight="1" x14ac:dyDescent="0.2">
      <c r="A662" s="748"/>
      <c r="B662" s="751"/>
      <c r="C662" s="754"/>
      <c r="D662" s="147" t="s">
        <v>1358</v>
      </c>
      <c r="E662" s="148" t="s">
        <v>21</v>
      </c>
      <c r="F662" s="149" t="s">
        <v>11</v>
      </c>
      <c r="G662" s="148" t="s">
        <v>1345</v>
      </c>
      <c r="H662" s="150" t="s">
        <v>1359</v>
      </c>
      <c r="I662" s="148" t="s">
        <v>1280</v>
      </c>
      <c r="J662" s="757"/>
    </row>
    <row r="663" spans="1:10" s="88" customFormat="1" ht="27" customHeight="1" x14ac:dyDescent="0.2">
      <c r="A663" s="748"/>
      <c r="B663" s="751"/>
      <c r="C663" s="755"/>
      <c r="D663" s="147" t="s">
        <v>1360</v>
      </c>
      <c r="E663" s="148" t="s">
        <v>26</v>
      </c>
      <c r="F663" s="149" t="s">
        <v>11</v>
      </c>
      <c r="G663" s="148" t="s">
        <v>1348</v>
      </c>
      <c r="H663" s="150" t="s">
        <v>1361</v>
      </c>
      <c r="I663" s="148" t="s">
        <v>1279</v>
      </c>
      <c r="J663" s="758"/>
    </row>
    <row r="664" spans="1:10" s="88" customFormat="1" ht="27" customHeight="1" thickBot="1" x14ac:dyDescent="0.25">
      <c r="A664" s="749"/>
      <c r="B664" s="752"/>
      <c r="C664" s="221"/>
      <c r="D664" s="151" t="s">
        <v>1362</v>
      </c>
      <c r="E664" s="152" t="s">
        <v>36</v>
      </c>
      <c r="F664" s="153" t="s">
        <v>735</v>
      </c>
      <c r="G664" s="152" t="s">
        <v>1351</v>
      </c>
      <c r="H664" s="86">
        <v>130909821910820</v>
      </c>
      <c r="I664" s="152" t="s">
        <v>1352</v>
      </c>
      <c r="J664" s="154">
        <v>41624</v>
      </c>
    </row>
    <row r="665" spans="1:10" s="88" customFormat="1" ht="27" customHeight="1" thickBot="1" x14ac:dyDescent="0.25">
      <c r="A665" s="155"/>
      <c r="B665" s="156"/>
      <c r="C665" s="222"/>
      <c r="D665" s="157"/>
      <c r="E665" s="155"/>
      <c r="F665" s="155"/>
      <c r="G665" s="155"/>
      <c r="H665" s="155"/>
      <c r="I665" s="155"/>
      <c r="J665" s="155"/>
    </row>
    <row r="666" spans="1:10" s="88" customFormat="1" ht="27" customHeight="1" x14ac:dyDescent="0.2">
      <c r="A666" s="747">
        <v>120</v>
      </c>
      <c r="B666" s="750" t="s">
        <v>1363</v>
      </c>
      <c r="C666" s="753">
        <v>849</v>
      </c>
      <c r="D666" s="144" t="s">
        <v>1364</v>
      </c>
      <c r="E666" s="145" t="s">
        <v>10</v>
      </c>
      <c r="F666" s="146" t="s">
        <v>11</v>
      </c>
      <c r="G666" s="145" t="s">
        <v>1337</v>
      </c>
      <c r="H666" s="146" t="s">
        <v>1365</v>
      </c>
      <c r="I666" s="145" t="s">
        <v>1339</v>
      </c>
      <c r="J666" s="756">
        <v>41627</v>
      </c>
    </row>
    <row r="667" spans="1:10" s="88" customFormat="1" ht="27" customHeight="1" x14ac:dyDescent="0.2">
      <c r="A667" s="748"/>
      <c r="B667" s="751"/>
      <c r="C667" s="754"/>
      <c r="D667" s="147" t="s">
        <v>1366</v>
      </c>
      <c r="E667" s="148" t="s">
        <v>16</v>
      </c>
      <c r="F667" s="149" t="s">
        <v>11</v>
      </c>
      <c r="G667" s="148" t="s">
        <v>1341</v>
      </c>
      <c r="H667" s="150" t="s">
        <v>1367</v>
      </c>
      <c r="I667" s="148" t="s">
        <v>1343</v>
      </c>
      <c r="J667" s="757"/>
    </row>
    <row r="668" spans="1:10" s="88" customFormat="1" ht="27" customHeight="1" x14ac:dyDescent="0.2">
      <c r="A668" s="748"/>
      <c r="B668" s="751"/>
      <c r="C668" s="754"/>
      <c r="D668" s="147" t="s">
        <v>1368</v>
      </c>
      <c r="E668" s="148" t="s">
        <v>21</v>
      </c>
      <c r="F668" s="149" t="s">
        <v>11</v>
      </c>
      <c r="G668" s="148" t="s">
        <v>1345</v>
      </c>
      <c r="H668" s="150" t="s">
        <v>1369</v>
      </c>
      <c r="I668" s="148" t="s">
        <v>1280</v>
      </c>
      <c r="J668" s="757"/>
    </row>
    <row r="669" spans="1:10" s="88" customFormat="1" ht="27" customHeight="1" x14ac:dyDescent="0.2">
      <c r="A669" s="748"/>
      <c r="B669" s="751"/>
      <c r="C669" s="755"/>
      <c r="D669" s="147" t="s">
        <v>1370</v>
      </c>
      <c r="E669" s="148" t="s">
        <v>26</v>
      </c>
      <c r="F669" s="149" t="s">
        <v>11</v>
      </c>
      <c r="G669" s="148" t="s">
        <v>1348</v>
      </c>
      <c r="H669" s="150" t="s">
        <v>1371</v>
      </c>
      <c r="I669" s="148" t="s">
        <v>1279</v>
      </c>
      <c r="J669" s="758"/>
    </row>
    <row r="670" spans="1:10" s="88" customFormat="1" ht="27" customHeight="1" thickBot="1" x14ac:dyDescent="0.25">
      <c r="A670" s="749"/>
      <c r="B670" s="752"/>
      <c r="C670" s="221"/>
      <c r="D670" s="151" t="s">
        <v>1372</v>
      </c>
      <c r="E670" s="152" t="s">
        <v>36</v>
      </c>
      <c r="F670" s="153" t="s">
        <v>735</v>
      </c>
      <c r="G670" s="152" t="s">
        <v>1351</v>
      </c>
      <c r="H670" s="86">
        <v>130909821910815</v>
      </c>
      <c r="I670" s="152" t="s">
        <v>1352</v>
      </c>
      <c r="J670" s="154">
        <v>41624</v>
      </c>
    </row>
    <row r="671" spans="1:10" s="88" customFormat="1" ht="27" customHeight="1" thickBot="1" x14ac:dyDescent="0.25">
      <c r="A671" s="155"/>
      <c r="B671" s="156"/>
      <c r="C671" s="222"/>
      <c r="D671" s="157"/>
      <c r="E671" s="155"/>
      <c r="F671" s="155"/>
      <c r="G671" s="155"/>
      <c r="H671" s="155"/>
      <c r="I671" s="155"/>
      <c r="J671" s="155"/>
    </row>
    <row r="672" spans="1:10" s="88" customFormat="1" ht="27" customHeight="1" x14ac:dyDescent="0.2">
      <c r="A672" s="747">
        <v>121</v>
      </c>
      <c r="B672" s="750" t="s">
        <v>1373</v>
      </c>
      <c r="C672" s="753">
        <v>849</v>
      </c>
      <c r="D672" s="144" t="s">
        <v>1374</v>
      </c>
      <c r="E672" s="145" t="s">
        <v>10</v>
      </c>
      <c r="F672" s="146" t="s">
        <v>11</v>
      </c>
      <c r="G672" s="145" t="s">
        <v>1337</v>
      </c>
      <c r="H672" s="146" t="s">
        <v>1375</v>
      </c>
      <c r="I672" s="145" t="s">
        <v>1339</v>
      </c>
      <c r="J672" s="756">
        <v>41627</v>
      </c>
    </row>
    <row r="673" spans="1:10" s="88" customFormat="1" ht="27" customHeight="1" x14ac:dyDescent="0.2">
      <c r="A673" s="748"/>
      <c r="B673" s="751"/>
      <c r="C673" s="754"/>
      <c r="D673" s="147" t="s">
        <v>1376</v>
      </c>
      <c r="E673" s="148" t="s">
        <v>16</v>
      </c>
      <c r="F673" s="149" t="s">
        <v>11</v>
      </c>
      <c r="G673" s="148" t="s">
        <v>1341</v>
      </c>
      <c r="H673" s="150" t="s">
        <v>1377</v>
      </c>
      <c r="I673" s="148" t="s">
        <v>1343</v>
      </c>
      <c r="J673" s="757"/>
    </row>
    <row r="674" spans="1:10" s="88" customFormat="1" ht="27" customHeight="1" x14ac:dyDescent="0.2">
      <c r="A674" s="748"/>
      <c r="B674" s="751"/>
      <c r="C674" s="754"/>
      <c r="D674" s="147" t="s">
        <v>1378</v>
      </c>
      <c r="E674" s="148" t="s">
        <v>21</v>
      </c>
      <c r="F674" s="149" t="s">
        <v>11</v>
      </c>
      <c r="G674" s="148" t="s">
        <v>1345</v>
      </c>
      <c r="H674" s="150" t="s">
        <v>1379</v>
      </c>
      <c r="I674" s="148" t="s">
        <v>1280</v>
      </c>
      <c r="J674" s="757"/>
    </row>
    <row r="675" spans="1:10" s="88" customFormat="1" ht="27" customHeight="1" x14ac:dyDescent="0.2">
      <c r="A675" s="748"/>
      <c r="B675" s="751"/>
      <c r="C675" s="755"/>
      <c r="D675" s="147" t="s">
        <v>1380</v>
      </c>
      <c r="E675" s="148" t="s">
        <v>26</v>
      </c>
      <c r="F675" s="149" t="s">
        <v>11</v>
      </c>
      <c r="G675" s="148" t="s">
        <v>1348</v>
      </c>
      <c r="H675" s="150" t="s">
        <v>1371</v>
      </c>
      <c r="I675" s="148" t="s">
        <v>1279</v>
      </c>
      <c r="J675" s="758"/>
    </row>
    <row r="676" spans="1:10" s="88" customFormat="1" ht="27" customHeight="1" thickBot="1" x14ac:dyDescent="0.25">
      <c r="A676" s="749"/>
      <c r="B676" s="752"/>
      <c r="C676" s="221"/>
      <c r="D676" s="151" t="s">
        <v>1381</v>
      </c>
      <c r="E676" s="152" t="s">
        <v>36</v>
      </c>
      <c r="F676" s="153" t="s">
        <v>735</v>
      </c>
      <c r="G676" s="152" t="s">
        <v>1351</v>
      </c>
      <c r="H676" s="86">
        <v>130909821910817</v>
      </c>
      <c r="I676" s="152" t="s">
        <v>1352</v>
      </c>
      <c r="J676" s="154">
        <v>41624</v>
      </c>
    </row>
    <row r="677" spans="1:10" s="88" customFormat="1" ht="27" customHeight="1" thickBot="1" x14ac:dyDescent="0.25">
      <c r="A677" s="155"/>
      <c r="B677" s="156"/>
      <c r="C677" s="222"/>
      <c r="D677" s="157"/>
      <c r="E677" s="155"/>
      <c r="F677" s="155"/>
      <c r="G677" s="155"/>
      <c r="H677" s="155"/>
      <c r="I677" s="155"/>
      <c r="J677" s="155"/>
    </row>
    <row r="678" spans="1:10" s="88" customFormat="1" ht="27" customHeight="1" x14ac:dyDescent="0.2">
      <c r="A678" s="747">
        <v>122</v>
      </c>
      <c r="B678" s="750" t="s">
        <v>1382</v>
      </c>
      <c r="C678" s="753">
        <v>849</v>
      </c>
      <c r="D678" s="144" t="s">
        <v>1383</v>
      </c>
      <c r="E678" s="145" t="s">
        <v>10</v>
      </c>
      <c r="F678" s="146" t="s">
        <v>11</v>
      </c>
      <c r="G678" s="145" t="s">
        <v>1337</v>
      </c>
      <c r="H678" s="146" t="s">
        <v>1384</v>
      </c>
      <c r="I678" s="145" t="s">
        <v>1339</v>
      </c>
      <c r="J678" s="756">
        <v>41627</v>
      </c>
    </row>
    <row r="679" spans="1:10" s="88" customFormat="1" ht="27" customHeight="1" x14ac:dyDescent="0.2">
      <c r="A679" s="748"/>
      <c r="B679" s="751"/>
      <c r="C679" s="754"/>
      <c r="D679" s="147" t="s">
        <v>1385</v>
      </c>
      <c r="E679" s="148" t="s">
        <v>16</v>
      </c>
      <c r="F679" s="149" t="s">
        <v>11</v>
      </c>
      <c r="G679" s="148" t="s">
        <v>1341</v>
      </c>
      <c r="H679" s="150" t="s">
        <v>1386</v>
      </c>
      <c r="I679" s="148" t="s">
        <v>1343</v>
      </c>
      <c r="J679" s="757"/>
    </row>
    <row r="680" spans="1:10" s="88" customFormat="1" ht="27" customHeight="1" x14ac:dyDescent="0.2">
      <c r="A680" s="748"/>
      <c r="B680" s="751"/>
      <c r="C680" s="754"/>
      <c r="D680" s="147" t="s">
        <v>1387</v>
      </c>
      <c r="E680" s="148" t="s">
        <v>21</v>
      </c>
      <c r="F680" s="149" t="s">
        <v>11</v>
      </c>
      <c r="G680" s="148" t="s">
        <v>1345</v>
      </c>
      <c r="H680" s="150" t="s">
        <v>1388</v>
      </c>
      <c r="I680" s="148" t="s">
        <v>1280</v>
      </c>
      <c r="J680" s="757"/>
    </row>
    <row r="681" spans="1:10" s="88" customFormat="1" ht="27" customHeight="1" x14ac:dyDescent="0.2">
      <c r="A681" s="748"/>
      <c r="B681" s="751"/>
      <c r="C681" s="755"/>
      <c r="D681" s="147" t="s">
        <v>1389</v>
      </c>
      <c r="E681" s="148" t="s">
        <v>26</v>
      </c>
      <c r="F681" s="149" t="s">
        <v>11</v>
      </c>
      <c r="G681" s="148" t="s">
        <v>1348</v>
      </c>
      <c r="H681" s="150" t="s">
        <v>1390</v>
      </c>
      <c r="I681" s="148" t="s">
        <v>1279</v>
      </c>
      <c r="J681" s="758"/>
    </row>
    <row r="682" spans="1:10" s="88" customFormat="1" ht="27" customHeight="1" thickBot="1" x14ac:dyDescent="0.25">
      <c r="A682" s="749"/>
      <c r="B682" s="752"/>
      <c r="C682" s="221"/>
      <c r="D682" s="151" t="s">
        <v>1391</v>
      </c>
      <c r="E682" s="152" t="s">
        <v>36</v>
      </c>
      <c r="F682" s="153" t="s">
        <v>735</v>
      </c>
      <c r="G682" s="152" t="s">
        <v>1351</v>
      </c>
      <c r="H682" s="86" t="s">
        <v>1392</v>
      </c>
      <c r="I682" s="152" t="s">
        <v>1352</v>
      </c>
      <c r="J682" s="154">
        <v>41624</v>
      </c>
    </row>
    <row r="683" spans="1:10" s="88" customFormat="1" ht="27" customHeight="1" thickBot="1" x14ac:dyDescent="0.25">
      <c r="A683" s="155"/>
      <c r="B683" s="156"/>
      <c r="C683" s="222"/>
      <c r="D683" s="157"/>
      <c r="E683" s="155"/>
      <c r="F683" s="155"/>
      <c r="G683" s="155"/>
      <c r="H683" s="155"/>
      <c r="I683" s="155"/>
      <c r="J683" s="155"/>
    </row>
    <row r="684" spans="1:10" s="88" customFormat="1" ht="27" customHeight="1" x14ac:dyDescent="0.2">
      <c r="A684" s="747">
        <v>123</v>
      </c>
      <c r="B684" s="750" t="s">
        <v>1393</v>
      </c>
      <c r="C684" s="753">
        <v>849</v>
      </c>
      <c r="D684" s="144" t="s">
        <v>1394</v>
      </c>
      <c r="E684" s="145" t="s">
        <v>10</v>
      </c>
      <c r="F684" s="146" t="s">
        <v>11</v>
      </c>
      <c r="G684" s="145" t="s">
        <v>1337</v>
      </c>
      <c r="H684" s="146" t="s">
        <v>1395</v>
      </c>
      <c r="I684" s="145" t="s">
        <v>1339</v>
      </c>
      <c r="J684" s="756">
        <v>41627</v>
      </c>
    </row>
    <row r="685" spans="1:10" s="88" customFormat="1" ht="27" customHeight="1" x14ac:dyDescent="0.2">
      <c r="A685" s="748"/>
      <c r="B685" s="751"/>
      <c r="C685" s="754"/>
      <c r="D685" s="147" t="s">
        <v>1396</v>
      </c>
      <c r="E685" s="148" t="s">
        <v>16</v>
      </c>
      <c r="F685" s="149" t="s">
        <v>11</v>
      </c>
      <c r="G685" s="148" t="s">
        <v>1341</v>
      </c>
      <c r="H685" s="150" t="s">
        <v>1397</v>
      </c>
      <c r="I685" s="148" t="s">
        <v>1343</v>
      </c>
      <c r="J685" s="757"/>
    </row>
    <row r="686" spans="1:10" s="88" customFormat="1" ht="27" customHeight="1" x14ac:dyDescent="0.2">
      <c r="A686" s="748"/>
      <c r="B686" s="751"/>
      <c r="C686" s="754"/>
      <c r="D686" s="147" t="s">
        <v>1398</v>
      </c>
      <c r="E686" s="148" t="s">
        <v>21</v>
      </c>
      <c r="F686" s="149" t="s">
        <v>11</v>
      </c>
      <c r="G686" s="148" t="s">
        <v>1345</v>
      </c>
      <c r="H686" s="150" t="s">
        <v>1399</v>
      </c>
      <c r="I686" s="148" t="s">
        <v>1280</v>
      </c>
      <c r="J686" s="757"/>
    </row>
    <row r="687" spans="1:10" s="88" customFormat="1" ht="27" customHeight="1" x14ac:dyDescent="0.2">
      <c r="A687" s="748"/>
      <c r="B687" s="751"/>
      <c r="C687" s="755"/>
      <c r="D687" s="147" t="s">
        <v>1400</v>
      </c>
      <c r="E687" s="148" t="s">
        <v>26</v>
      </c>
      <c r="F687" s="149" t="s">
        <v>11</v>
      </c>
      <c r="G687" s="148" t="s">
        <v>1348</v>
      </c>
      <c r="H687" s="150" t="s">
        <v>1401</v>
      </c>
      <c r="I687" s="148" t="s">
        <v>1279</v>
      </c>
      <c r="J687" s="758"/>
    </row>
    <row r="688" spans="1:10" s="88" customFormat="1" ht="27" customHeight="1" thickBot="1" x14ac:dyDescent="0.25">
      <c r="A688" s="749"/>
      <c r="B688" s="752"/>
      <c r="C688" s="221"/>
      <c r="D688" s="151" t="s">
        <v>1402</v>
      </c>
      <c r="E688" s="152" t="s">
        <v>36</v>
      </c>
      <c r="F688" s="153" t="s">
        <v>735</v>
      </c>
      <c r="G688" s="152" t="s">
        <v>1351</v>
      </c>
      <c r="H688" s="86">
        <v>130909821910814</v>
      </c>
      <c r="I688" s="152" t="s">
        <v>1352</v>
      </c>
      <c r="J688" s="154">
        <v>41624</v>
      </c>
    </row>
    <row r="689" spans="1:10" s="88" customFormat="1" ht="27" customHeight="1" thickBot="1" x14ac:dyDescent="0.25">
      <c r="A689" s="155"/>
      <c r="B689" s="156"/>
      <c r="C689" s="222"/>
      <c r="D689" s="157"/>
      <c r="E689" s="155"/>
      <c r="F689" s="155"/>
      <c r="G689" s="155"/>
      <c r="H689" s="155"/>
      <c r="I689" s="155"/>
      <c r="J689" s="155"/>
    </row>
    <row r="690" spans="1:10" s="88" customFormat="1" ht="27" customHeight="1" x14ac:dyDescent="0.2">
      <c r="A690" s="747">
        <v>124</v>
      </c>
      <c r="B690" s="750" t="s">
        <v>1403</v>
      </c>
      <c r="C690" s="753">
        <v>849</v>
      </c>
      <c r="D690" s="144" t="s">
        <v>1404</v>
      </c>
      <c r="E690" s="145" t="s">
        <v>10</v>
      </c>
      <c r="F690" s="146" t="s">
        <v>11</v>
      </c>
      <c r="G690" s="145" t="s">
        <v>1337</v>
      </c>
      <c r="H690" s="146" t="s">
        <v>1405</v>
      </c>
      <c r="I690" s="145" t="s">
        <v>1339</v>
      </c>
      <c r="J690" s="756">
        <v>41627</v>
      </c>
    </row>
    <row r="691" spans="1:10" s="88" customFormat="1" ht="27" customHeight="1" x14ac:dyDescent="0.2">
      <c r="A691" s="748"/>
      <c r="B691" s="751"/>
      <c r="C691" s="754"/>
      <c r="D691" s="147" t="s">
        <v>1406</v>
      </c>
      <c r="E691" s="148" t="s">
        <v>16</v>
      </c>
      <c r="F691" s="149" t="s">
        <v>11</v>
      </c>
      <c r="G691" s="148" t="s">
        <v>1341</v>
      </c>
      <c r="H691" s="150" t="s">
        <v>1407</v>
      </c>
      <c r="I691" s="148" t="s">
        <v>1343</v>
      </c>
      <c r="J691" s="757"/>
    </row>
    <row r="692" spans="1:10" s="88" customFormat="1" ht="27" customHeight="1" x14ac:dyDescent="0.2">
      <c r="A692" s="748"/>
      <c r="B692" s="751"/>
      <c r="C692" s="754"/>
      <c r="D692" s="147" t="s">
        <v>1408</v>
      </c>
      <c r="E692" s="148" t="s">
        <v>21</v>
      </c>
      <c r="F692" s="149" t="s">
        <v>11</v>
      </c>
      <c r="G692" s="148" t="s">
        <v>1345</v>
      </c>
      <c r="H692" s="150" t="s">
        <v>1409</v>
      </c>
      <c r="I692" s="148" t="s">
        <v>1280</v>
      </c>
      <c r="J692" s="757"/>
    </row>
    <row r="693" spans="1:10" s="88" customFormat="1" ht="27" customHeight="1" x14ac:dyDescent="0.2">
      <c r="A693" s="748"/>
      <c r="B693" s="751"/>
      <c r="C693" s="755"/>
      <c r="D693" s="147" t="s">
        <v>1410</v>
      </c>
      <c r="E693" s="148" t="s">
        <v>26</v>
      </c>
      <c r="F693" s="149" t="s">
        <v>11</v>
      </c>
      <c r="G693" s="148" t="s">
        <v>1348</v>
      </c>
      <c r="H693" s="150" t="s">
        <v>1411</v>
      </c>
      <c r="I693" s="148" t="s">
        <v>1279</v>
      </c>
      <c r="J693" s="758"/>
    </row>
    <row r="694" spans="1:10" s="88" customFormat="1" ht="27" customHeight="1" thickBot="1" x14ac:dyDescent="0.25">
      <c r="A694" s="749"/>
      <c r="B694" s="752"/>
      <c r="C694" s="221"/>
      <c r="D694" s="151" t="s">
        <v>1412</v>
      </c>
      <c r="E694" s="152" t="s">
        <v>36</v>
      </c>
      <c r="F694" s="153" t="s">
        <v>735</v>
      </c>
      <c r="G694" s="152" t="s">
        <v>1351</v>
      </c>
      <c r="H694" s="86">
        <v>130909821910818</v>
      </c>
      <c r="I694" s="152" t="s">
        <v>1352</v>
      </c>
      <c r="J694" s="154">
        <v>41624</v>
      </c>
    </row>
    <row r="695" spans="1:10" s="88" customFormat="1" ht="27" customHeight="1" thickBot="1" x14ac:dyDescent="0.25">
      <c r="A695" s="155"/>
      <c r="B695" s="156"/>
      <c r="C695" s="222"/>
      <c r="D695" s="157"/>
      <c r="E695" s="155"/>
      <c r="F695" s="155"/>
      <c r="G695" s="155"/>
      <c r="H695" s="155"/>
      <c r="I695" s="155"/>
      <c r="J695" s="155"/>
    </row>
    <row r="696" spans="1:10" s="88" customFormat="1" ht="27" customHeight="1" x14ac:dyDescent="0.2">
      <c r="A696" s="747">
        <v>125</v>
      </c>
      <c r="B696" s="750" t="s">
        <v>1413</v>
      </c>
      <c r="C696" s="753">
        <v>849</v>
      </c>
      <c r="D696" s="144" t="s">
        <v>1414</v>
      </c>
      <c r="E696" s="145" t="s">
        <v>10</v>
      </c>
      <c r="F696" s="146" t="s">
        <v>11</v>
      </c>
      <c r="G696" s="145" t="s">
        <v>1337</v>
      </c>
      <c r="H696" s="146" t="s">
        <v>1415</v>
      </c>
      <c r="I696" s="145" t="s">
        <v>1339</v>
      </c>
      <c r="J696" s="756">
        <v>41627</v>
      </c>
    </row>
    <row r="697" spans="1:10" s="88" customFormat="1" ht="27" customHeight="1" x14ac:dyDescent="0.2">
      <c r="A697" s="748"/>
      <c r="B697" s="751"/>
      <c r="C697" s="754"/>
      <c r="D697" s="147" t="s">
        <v>1416</v>
      </c>
      <c r="E697" s="148" t="s">
        <v>16</v>
      </c>
      <c r="F697" s="149" t="s">
        <v>11</v>
      </c>
      <c r="G697" s="148" t="s">
        <v>1341</v>
      </c>
      <c r="H697" s="150" t="s">
        <v>1417</v>
      </c>
      <c r="I697" s="148" t="s">
        <v>1343</v>
      </c>
      <c r="J697" s="757"/>
    </row>
    <row r="698" spans="1:10" s="88" customFormat="1" ht="27" customHeight="1" x14ac:dyDescent="0.2">
      <c r="A698" s="748"/>
      <c r="B698" s="751"/>
      <c r="C698" s="754"/>
      <c r="D698" s="147" t="s">
        <v>1418</v>
      </c>
      <c r="E698" s="148" t="s">
        <v>21</v>
      </c>
      <c r="F698" s="149" t="s">
        <v>11</v>
      </c>
      <c r="G698" s="148" t="s">
        <v>1345</v>
      </c>
      <c r="H698" s="150" t="s">
        <v>1419</v>
      </c>
      <c r="I698" s="148" t="s">
        <v>1280</v>
      </c>
      <c r="J698" s="757"/>
    </row>
    <row r="699" spans="1:10" s="88" customFormat="1" ht="27" customHeight="1" x14ac:dyDescent="0.2">
      <c r="A699" s="748"/>
      <c r="B699" s="751"/>
      <c r="C699" s="755"/>
      <c r="D699" s="147" t="s">
        <v>1420</v>
      </c>
      <c r="E699" s="148" t="s">
        <v>26</v>
      </c>
      <c r="F699" s="149" t="s">
        <v>11</v>
      </c>
      <c r="G699" s="148" t="s">
        <v>1348</v>
      </c>
      <c r="H699" s="150" t="s">
        <v>1421</v>
      </c>
      <c r="I699" s="148" t="s">
        <v>1279</v>
      </c>
      <c r="J699" s="758"/>
    </row>
    <row r="700" spans="1:10" s="88" customFormat="1" ht="27" customHeight="1" thickBot="1" x14ac:dyDescent="0.25">
      <c r="A700" s="749"/>
      <c r="B700" s="752"/>
      <c r="C700" s="221"/>
      <c r="D700" s="151" t="s">
        <v>1422</v>
      </c>
      <c r="E700" s="152" t="s">
        <v>36</v>
      </c>
      <c r="F700" s="153" t="s">
        <v>735</v>
      </c>
      <c r="G700" s="152" t="s">
        <v>1351</v>
      </c>
      <c r="H700" s="86">
        <v>130909821910821</v>
      </c>
      <c r="I700" s="152" t="s">
        <v>1352</v>
      </c>
      <c r="J700" s="154">
        <v>41624</v>
      </c>
    </row>
    <row r="701" spans="1:10" s="88" customFormat="1" ht="27" customHeight="1" thickBot="1" x14ac:dyDescent="0.25">
      <c r="A701" s="155"/>
      <c r="B701" s="156"/>
      <c r="C701" s="222"/>
      <c r="D701" s="157"/>
      <c r="E701" s="155"/>
      <c r="F701" s="155"/>
      <c r="G701" s="155"/>
      <c r="H701" s="155"/>
      <c r="I701" s="155"/>
      <c r="J701" s="155"/>
    </row>
    <row r="702" spans="1:10" s="88" customFormat="1" ht="27" customHeight="1" x14ac:dyDescent="0.2">
      <c r="A702" s="747">
        <v>126</v>
      </c>
      <c r="B702" s="750" t="s">
        <v>1423</v>
      </c>
      <c r="C702" s="753">
        <v>849</v>
      </c>
      <c r="D702" s="144" t="s">
        <v>1424</v>
      </c>
      <c r="E702" s="145" t="s">
        <v>10</v>
      </c>
      <c r="F702" s="146" t="s">
        <v>11</v>
      </c>
      <c r="G702" s="145" t="s">
        <v>1337</v>
      </c>
      <c r="H702" s="146" t="s">
        <v>1425</v>
      </c>
      <c r="I702" s="145" t="s">
        <v>1339</v>
      </c>
      <c r="J702" s="756">
        <v>41627</v>
      </c>
    </row>
    <row r="703" spans="1:10" s="88" customFormat="1" ht="27" customHeight="1" x14ac:dyDescent="0.2">
      <c r="A703" s="748"/>
      <c r="B703" s="751"/>
      <c r="C703" s="754"/>
      <c r="D703" s="147" t="s">
        <v>1426</v>
      </c>
      <c r="E703" s="148" t="s">
        <v>16</v>
      </c>
      <c r="F703" s="149" t="s">
        <v>11</v>
      </c>
      <c r="G703" s="148" t="s">
        <v>1341</v>
      </c>
      <c r="H703" s="150" t="s">
        <v>1427</v>
      </c>
      <c r="I703" s="148" t="s">
        <v>1343</v>
      </c>
      <c r="J703" s="757"/>
    </row>
    <row r="704" spans="1:10" s="88" customFormat="1" ht="27" customHeight="1" x14ac:dyDescent="0.2">
      <c r="A704" s="748"/>
      <c r="B704" s="751"/>
      <c r="C704" s="754"/>
      <c r="D704" s="147" t="s">
        <v>1428</v>
      </c>
      <c r="E704" s="148" t="s">
        <v>21</v>
      </c>
      <c r="F704" s="149" t="s">
        <v>11</v>
      </c>
      <c r="G704" s="148" t="s">
        <v>1345</v>
      </c>
      <c r="H704" s="150" t="s">
        <v>1429</v>
      </c>
      <c r="I704" s="148" t="s">
        <v>1280</v>
      </c>
      <c r="J704" s="757"/>
    </row>
    <row r="705" spans="1:10" s="88" customFormat="1" ht="27" customHeight="1" x14ac:dyDescent="0.2">
      <c r="A705" s="748"/>
      <c r="B705" s="751"/>
      <c r="C705" s="755"/>
      <c r="D705" s="147" t="s">
        <v>1430</v>
      </c>
      <c r="E705" s="148" t="s">
        <v>26</v>
      </c>
      <c r="F705" s="149" t="s">
        <v>11</v>
      </c>
      <c r="G705" s="148" t="s">
        <v>1348</v>
      </c>
      <c r="H705" s="150" t="s">
        <v>1431</v>
      </c>
      <c r="I705" s="148" t="s">
        <v>1279</v>
      </c>
      <c r="J705" s="758"/>
    </row>
    <row r="706" spans="1:10" s="88" customFormat="1" ht="27" customHeight="1" thickBot="1" x14ac:dyDescent="0.25">
      <c r="A706" s="749"/>
      <c r="B706" s="752"/>
      <c r="C706" s="221"/>
      <c r="D706" s="151" t="s">
        <v>1432</v>
      </c>
      <c r="E706" s="152" t="s">
        <v>36</v>
      </c>
      <c r="F706" s="153"/>
      <c r="G706" s="152" t="s">
        <v>1351</v>
      </c>
      <c r="H706" s="86">
        <v>130909821910823</v>
      </c>
      <c r="I706" s="152" t="s">
        <v>1352</v>
      </c>
      <c r="J706" s="154">
        <v>41624</v>
      </c>
    </row>
    <row r="707" spans="1:10" s="88" customFormat="1" ht="27" customHeight="1" thickBot="1" x14ac:dyDescent="0.25">
      <c r="A707" s="155"/>
      <c r="B707" s="156"/>
      <c r="C707" s="222"/>
      <c r="D707" s="157"/>
      <c r="E707" s="155"/>
      <c r="F707" s="155"/>
      <c r="G707" s="155"/>
      <c r="H707" s="155"/>
      <c r="I707" s="155"/>
      <c r="J707" s="155"/>
    </row>
    <row r="708" spans="1:10" s="88" customFormat="1" ht="27" customHeight="1" x14ac:dyDescent="0.2">
      <c r="A708" s="747">
        <v>127</v>
      </c>
      <c r="B708" s="750" t="s">
        <v>1433</v>
      </c>
      <c r="C708" s="753">
        <v>849</v>
      </c>
      <c r="D708" s="144" t="s">
        <v>1434</v>
      </c>
      <c r="E708" s="145" t="s">
        <v>10</v>
      </c>
      <c r="F708" s="146" t="s">
        <v>11</v>
      </c>
      <c r="G708" s="145" t="s">
        <v>1337</v>
      </c>
      <c r="H708" s="146" t="s">
        <v>1435</v>
      </c>
      <c r="I708" s="145" t="s">
        <v>1339</v>
      </c>
      <c r="J708" s="756">
        <v>41627</v>
      </c>
    </row>
    <row r="709" spans="1:10" s="88" customFormat="1" ht="27" customHeight="1" x14ac:dyDescent="0.2">
      <c r="A709" s="748"/>
      <c r="B709" s="751"/>
      <c r="C709" s="754"/>
      <c r="D709" s="147" t="s">
        <v>1436</v>
      </c>
      <c r="E709" s="148" t="s">
        <v>16</v>
      </c>
      <c r="F709" s="149" t="s">
        <v>11</v>
      </c>
      <c r="G709" s="148" t="s">
        <v>1341</v>
      </c>
      <c r="H709" s="150" t="s">
        <v>1437</v>
      </c>
      <c r="I709" s="148" t="s">
        <v>1343</v>
      </c>
      <c r="J709" s="757"/>
    </row>
    <row r="710" spans="1:10" s="88" customFormat="1" ht="27" customHeight="1" x14ac:dyDescent="0.2">
      <c r="A710" s="748"/>
      <c r="B710" s="751"/>
      <c r="C710" s="754"/>
      <c r="D710" s="147" t="s">
        <v>1438</v>
      </c>
      <c r="E710" s="148" t="s">
        <v>21</v>
      </c>
      <c r="F710" s="149" t="s">
        <v>11</v>
      </c>
      <c r="G710" s="148" t="s">
        <v>608</v>
      </c>
      <c r="H710" s="150" t="s">
        <v>1439</v>
      </c>
      <c r="I710" s="148" t="s">
        <v>1280</v>
      </c>
      <c r="J710" s="757"/>
    </row>
    <row r="711" spans="1:10" s="88" customFormat="1" ht="27" customHeight="1" x14ac:dyDescent="0.2">
      <c r="A711" s="748"/>
      <c r="B711" s="751"/>
      <c r="C711" s="755"/>
      <c r="D711" s="147" t="s">
        <v>1440</v>
      </c>
      <c r="E711" s="148" t="s">
        <v>26</v>
      </c>
      <c r="F711" s="149" t="s">
        <v>11</v>
      </c>
      <c r="G711" s="148" t="s">
        <v>1348</v>
      </c>
      <c r="H711" s="150" t="s">
        <v>1441</v>
      </c>
      <c r="I711" s="148" t="s">
        <v>1279</v>
      </c>
      <c r="J711" s="758"/>
    </row>
    <row r="712" spans="1:10" s="88" customFormat="1" ht="27" customHeight="1" thickBot="1" x14ac:dyDescent="0.25">
      <c r="A712" s="749"/>
      <c r="B712" s="752"/>
      <c r="C712" s="221"/>
      <c r="D712" s="151" t="s">
        <v>1442</v>
      </c>
      <c r="E712" s="152" t="s">
        <v>36</v>
      </c>
      <c r="F712" s="153" t="s">
        <v>244</v>
      </c>
      <c r="G712" s="152" t="s">
        <v>1351</v>
      </c>
      <c r="H712" s="86">
        <v>1309098219108820</v>
      </c>
      <c r="I712" s="152" t="s">
        <v>1352</v>
      </c>
      <c r="J712" s="154">
        <v>41624</v>
      </c>
    </row>
    <row r="713" spans="1:10" s="88" customFormat="1" ht="27" customHeight="1" thickBot="1" x14ac:dyDescent="0.25">
      <c r="A713" s="155"/>
      <c r="B713" s="156"/>
      <c r="C713" s="222"/>
      <c r="D713" s="157"/>
      <c r="E713" s="155"/>
      <c r="F713" s="155"/>
      <c r="G713" s="155"/>
      <c r="H713" s="155"/>
      <c r="I713" s="155"/>
      <c r="J713" s="155"/>
    </row>
    <row r="714" spans="1:10" s="88" customFormat="1" ht="27" customHeight="1" x14ac:dyDescent="0.2">
      <c r="A714" s="747">
        <v>128</v>
      </c>
      <c r="B714" s="750" t="s">
        <v>1443</v>
      </c>
      <c r="C714" s="753">
        <v>1840</v>
      </c>
      <c r="D714" s="144" t="s">
        <v>1444</v>
      </c>
      <c r="E714" s="145" t="s">
        <v>10</v>
      </c>
      <c r="F714" s="146" t="s">
        <v>11</v>
      </c>
      <c r="G714" s="145" t="s">
        <v>1445</v>
      </c>
      <c r="H714" s="146" t="s">
        <v>1446</v>
      </c>
      <c r="I714" s="145" t="s">
        <v>1447</v>
      </c>
      <c r="J714" s="756">
        <v>41627</v>
      </c>
    </row>
    <row r="715" spans="1:10" s="88" customFormat="1" ht="27" customHeight="1" x14ac:dyDescent="0.2">
      <c r="A715" s="748"/>
      <c r="B715" s="751"/>
      <c r="C715" s="754"/>
      <c r="D715" s="147" t="s">
        <v>1448</v>
      </c>
      <c r="E715" s="148" t="s">
        <v>16</v>
      </c>
      <c r="F715" s="149" t="s">
        <v>11</v>
      </c>
      <c r="G715" s="148" t="s">
        <v>1449</v>
      </c>
      <c r="H715" s="150" t="s">
        <v>1450</v>
      </c>
      <c r="I715" s="148" t="s">
        <v>1451</v>
      </c>
      <c r="J715" s="757"/>
    </row>
    <row r="716" spans="1:10" s="88" customFormat="1" ht="27" customHeight="1" x14ac:dyDescent="0.2">
      <c r="A716" s="748"/>
      <c r="B716" s="751"/>
      <c r="C716" s="754"/>
      <c r="D716" s="147" t="s">
        <v>1452</v>
      </c>
      <c r="E716" s="148" t="s">
        <v>21</v>
      </c>
      <c r="F716" s="149" t="s">
        <v>11</v>
      </c>
      <c r="G716" s="148" t="s">
        <v>608</v>
      </c>
      <c r="H716" s="150" t="s">
        <v>1453</v>
      </c>
      <c r="I716" s="148" t="s">
        <v>1280</v>
      </c>
      <c r="J716" s="757"/>
    </row>
    <row r="717" spans="1:10" s="88" customFormat="1" ht="27" customHeight="1" thickBot="1" x14ac:dyDescent="0.25">
      <c r="A717" s="749"/>
      <c r="B717" s="752"/>
      <c r="C717" s="759"/>
      <c r="D717" s="151" t="s">
        <v>1454</v>
      </c>
      <c r="E717" s="152" t="s">
        <v>26</v>
      </c>
      <c r="F717" s="153" t="s">
        <v>11</v>
      </c>
      <c r="G717" s="152" t="s">
        <v>1455</v>
      </c>
      <c r="H717" s="86" t="s">
        <v>1456</v>
      </c>
      <c r="I717" s="152" t="s">
        <v>1279</v>
      </c>
      <c r="J717" s="760"/>
    </row>
    <row r="718" spans="1:10" s="88" customFormat="1" ht="27" customHeight="1" thickBot="1" x14ac:dyDescent="0.25">
      <c r="A718" s="155"/>
      <c r="B718" s="156"/>
      <c r="C718" s="222"/>
      <c r="D718" s="157"/>
      <c r="E718" s="155"/>
      <c r="F718" s="155"/>
      <c r="G718" s="155"/>
      <c r="H718" s="155"/>
      <c r="I718" s="155"/>
      <c r="J718" s="155"/>
    </row>
    <row r="719" spans="1:10" s="88" customFormat="1" ht="27" customHeight="1" x14ac:dyDescent="0.2">
      <c r="A719" s="747">
        <v>129</v>
      </c>
      <c r="B719" s="750" t="s">
        <v>1443</v>
      </c>
      <c r="C719" s="753">
        <v>1840</v>
      </c>
      <c r="D719" s="144" t="s">
        <v>1457</v>
      </c>
      <c r="E719" s="145" t="s">
        <v>10</v>
      </c>
      <c r="F719" s="146" t="s">
        <v>11</v>
      </c>
      <c r="G719" s="145" t="s">
        <v>1445</v>
      </c>
      <c r="H719" s="146" t="s">
        <v>1458</v>
      </c>
      <c r="I719" s="145" t="s">
        <v>1447</v>
      </c>
      <c r="J719" s="756">
        <v>41627</v>
      </c>
    </row>
    <row r="720" spans="1:10" s="88" customFormat="1" ht="27" customHeight="1" x14ac:dyDescent="0.2">
      <c r="A720" s="748"/>
      <c r="B720" s="751"/>
      <c r="C720" s="754"/>
      <c r="D720" s="147" t="s">
        <v>1459</v>
      </c>
      <c r="E720" s="148" t="s">
        <v>16</v>
      </c>
      <c r="F720" s="149" t="s">
        <v>11</v>
      </c>
      <c r="G720" s="148" t="s">
        <v>1449</v>
      </c>
      <c r="H720" s="150" t="s">
        <v>1460</v>
      </c>
      <c r="I720" s="148" t="s">
        <v>1451</v>
      </c>
      <c r="J720" s="757"/>
    </row>
    <row r="721" spans="1:10" s="88" customFormat="1" ht="27" customHeight="1" x14ac:dyDescent="0.2">
      <c r="A721" s="748"/>
      <c r="B721" s="751"/>
      <c r="C721" s="754"/>
      <c r="D721" s="147" t="s">
        <v>1461</v>
      </c>
      <c r="E721" s="148" t="s">
        <v>21</v>
      </c>
      <c r="F721" s="149" t="s">
        <v>11</v>
      </c>
      <c r="G721" s="148" t="s">
        <v>608</v>
      </c>
      <c r="H721" s="150" t="s">
        <v>1462</v>
      </c>
      <c r="I721" s="148" t="s">
        <v>1280</v>
      </c>
      <c r="J721" s="757"/>
    </row>
    <row r="722" spans="1:10" s="88" customFormat="1" ht="27" customHeight="1" thickBot="1" x14ac:dyDescent="0.25">
      <c r="A722" s="749"/>
      <c r="B722" s="752"/>
      <c r="C722" s="759"/>
      <c r="D722" s="151" t="s">
        <v>1463</v>
      </c>
      <c r="E722" s="152" t="s">
        <v>26</v>
      </c>
      <c r="F722" s="153" t="s">
        <v>11</v>
      </c>
      <c r="G722" s="152" t="s">
        <v>1455</v>
      </c>
      <c r="H722" s="86" t="s">
        <v>1464</v>
      </c>
      <c r="I722" s="152" t="s">
        <v>1279</v>
      </c>
      <c r="J722" s="760"/>
    </row>
    <row r="723" spans="1:10" s="88" customFormat="1" ht="27" customHeight="1" thickBot="1" x14ac:dyDescent="0.25">
      <c r="A723" s="155"/>
      <c r="B723" s="156"/>
      <c r="C723" s="222"/>
      <c r="D723" s="155"/>
      <c r="E723" s="155"/>
      <c r="F723" s="155"/>
      <c r="G723" s="155"/>
      <c r="H723" s="155"/>
      <c r="I723" s="155"/>
      <c r="J723" s="155"/>
    </row>
    <row r="724" spans="1:10" s="88" customFormat="1" ht="27" customHeight="1" x14ac:dyDescent="0.2">
      <c r="A724" s="747">
        <v>130</v>
      </c>
      <c r="B724" s="750" t="s">
        <v>1465</v>
      </c>
      <c r="C724" s="753">
        <v>997.79</v>
      </c>
      <c r="D724" s="158" t="s">
        <v>1466</v>
      </c>
      <c r="E724" s="146" t="s">
        <v>10</v>
      </c>
      <c r="F724" s="145" t="s">
        <v>11</v>
      </c>
      <c r="G724" s="146" t="s">
        <v>1445</v>
      </c>
      <c r="H724" s="159" t="s">
        <v>1467</v>
      </c>
      <c r="I724" s="146" t="s">
        <v>1468</v>
      </c>
      <c r="J724" s="767">
        <v>41611</v>
      </c>
    </row>
    <row r="725" spans="1:10" s="88" customFormat="1" ht="27" customHeight="1" x14ac:dyDescent="0.2">
      <c r="A725" s="748"/>
      <c r="B725" s="751"/>
      <c r="C725" s="754"/>
      <c r="D725" s="160" t="s">
        <v>1469</v>
      </c>
      <c r="E725" s="149" t="s">
        <v>16</v>
      </c>
      <c r="F725" s="148" t="s">
        <v>11</v>
      </c>
      <c r="G725" s="149" t="s">
        <v>1341</v>
      </c>
      <c r="H725" s="161" t="s">
        <v>1470</v>
      </c>
      <c r="I725" s="149" t="s">
        <v>1471</v>
      </c>
      <c r="J725" s="768"/>
    </row>
    <row r="726" spans="1:10" s="88" customFormat="1" ht="27" customHeight="1" x14ac:dyDescent="0.2">
      <c r="A726" s="748"/>
      <c r="B726" s="751"/>
      <c r="C726" s="754"/>
      <c r="D726" s="160" t="s">
        <v>1472</v>
      </c>
      <c r="E726" s="149" t="s">
        <v>21</v>
      </c>
      <c r="F726" s="148" t="s">
        <v>11</v>
      </c>
      <c r="G726" s="149" t="s">
        <v>1473</v>
      </c>
      <c r="H726" s="161" t="s">
        <v>1474</v>
      </c>
      <c r="I726" s="149"/>
      <c r="J726" s="768"/>
    </row>
    <row r="727" spans="1:10" s="88" customFormat="1" ht="27" customHeight="1" x14ac:dyDescent="0.2">
      <c r="A727" s="748"/>
      <c r="B727" s="751"/>
      <c r="C727" s="754"/>
      <c r="D727" s="160" t="s">
        <v>1475</v>
      </c>
      <c r="E727" s="149" t="s">
        <v>26</v>
      </c>
      <c r="F727" s="148" t="s">
        <v>11</v>
      </c>
      <c r="G727" s="149" t="s">
        <v>1455</v>
      </c>
      <c r="H727" s="161" t="s">
        <v>1476</v>
      </c>
      <c r="I727" s="149"/>
      <c r="J727" s="768"/>
    </row>
    <row r="728" spans="1:10" s="88" customFormat="1" ht="27" customHeight="1" thickBot="1" x14ac:dyDescent="0.25">
      <c r="A728" s="749"/>
      <c r="B728" s="752"/>
      <c r="C728" s="759"/>
      <c r="D728" s="162" t="s">
        <v>1477</v>
      </c>
      <c r="E728" s="153" t="s">
        <v>36</v>
      </c>
      <c r="F728" s="152" t="s">
        <v>244</v>
      </c>
      <c r="G728" s="153" t="s">
        <v>1351</v>
      </c>
      <c r="H728" s="87" t="s">
        <v>1478</v>
      </c>
      <c r="I728" s="153"/>
      <c r="J728" s="769"/>
    </row>
    <row r="729" spans="1:10" s="88" customFormat="1" ht="27" customHeight="1" thickBot="1" x14ac:dyDescent="0.25">
      <c r="A729" s="155"/>
      <c r="B729" s="156"/>
      <c r="C729" s="222"/>
      <c r="D729" s="155"/>
      <c r="E729" s="155"/>
      <c r="F729" s="155"/>
      <c r="G729" s="155"/>
      <c r="H729" s="155"/>
      <c r="I729" s="155"/>
      <c r="J729" s="155"/>
    </row>
    <row r="730" spans="1:10" s="88" customFormat="1" ht="39.75" customHeight="1" thickBot="1" x14ac:dyDescent="0.25">
      <c r="A730" s="163">
        <v>131</v>
      </c>
      <c r="B730" s="164" t="s">
        <v>1479</v>
      </c>
      <c r="C730" s="223">
        <v>3039</v>
      </c>
      <c r="D730" s="165" t="s">
        <v>1480</v>
      </c>
      <c r="E730" s="166" t="s">
        <v>1324</v>
      </c>
      <c r="F730" s="167" t="s">
        <v>418</v>
      </c>
      <c r="G730" s="168" t="s">
        <v>1325</v>
      </c>
      <c r="H730" s="169"/>
      <c r="I730" s="168" t="s">
        <v>1481</v>
      </c>
      <c r="J730" s="170">
        <v>41624</v>
      </c>
    </row>
    <row r="731" spans="1:10" s="88" customFormat="1" ht="27" customHeight="1" thickBot="1" x14ac:dyDescent="0.25">
      <c r="A731" s="155"/>
      <c r="B731" s="156"/>
      <c r="C731" s="222"/>
      <c r="D731" s="155"/>
      <c r="E731" s="155"/>
      <c r="F731" s="155"/>
      <c r="G731" s="155"/>
      <c r="H731" s="155"/>
      <c r="I731" s="155"/>
      <c r="J731" s="155"/>
    </row>
    <row r="732" spans="1:10" s="88" customFormat="1" ht="37.5" customHeight="1" thickBot="1" x14ac:dyDescent="0.25">
      <c r="A732" s="171">
        <v>132</v>
      </c>
      <c r="B732" s="172" t="s">
        <v>1321</v>
      </c>
      <c r="C732" s="224">
        <v>2164.04</v>
      </c>
      <c r="D732" s="126" t="s">
        <v>1482</v>
      </c>
      <c r="E732" s="20" t="s">
        <v>1259</v>
      </c>
      <c r="F732" s="125" t="s">
        <v>697</v>
      </c>
      <c r="G732" s="20" t="s">
        <v>1322</v>
      </c>
      <c r="H732" s="126" t="s">
        <v>1483</v>
      </c>
      <c r="I732" s="20" t="s">
        <v>1323</v>
      </c>
      <c r="J732" s="173">
        <v>41621</v>
      </c>
    </row>
    <row r="733" spans="1:10" s="88" customFormat="1" ht="27" customHeight="1" thickBot="1" x14ac:dyDescent="0.25">
      <c r="A733" s="155"/>
      <c r="B733" s="156"/>
      <c r="C733" s="222"/>
      <c r="D733" s="155"/>
      <c r="E733" s="155"/>
      <c r="F733" s="155"/>
      <c r="G733" s="155"/>
      <c r="H733" s="155"/>
      <c r="I733" s="155"/>
      <c r="J733" s="155"/>
    </row>
    <row r="734" spans="1:10" s="88" customFormat="1" ht="54" customHeight="1" thickBot="1" x14ac:dyDescent="0.25">
      <c r="A734" s="171">
        <v>133</v>
      </c>
      <c r="B734" s="172" t="s">
        <v>40</v>
      </c>
      <c r="C734" s="224">
        <v>1215</v>
      </c>
      <c r="D734" s="126" t="s">
        <v>1326</v>
      </c>
      <c r="E734" s="20" t="s">
        <v>565</v>
      </c>
      <c r="F734" s="125" t="s">
        <v>566</v>
      </c>
      <c r="G734" s="20" t="s">
        <v>1327</v>
      </c>
      <c r="H734" s="126" t="s">
        <v>1328</v>
      </c>
      <c r="I734" s="20" t="s">
        <v>1490</v>
      </c>
      <c r="J734" s="173">
        <v>41625</v>
      </c>
    </row>
    <row r="735" spans="1:10" s="88" customFormat="1" ht="27" customHeight="1" thickBot="1" x14ac:dyDescent="0.25">
      <c r="A735" s="155"/>
      <c r="B735" s="156"/>
      <c r="C735" s="222"/>
      <c r="D735" s="155"/>
      <c r="E735" s="155"/>
      <c r="F735" s="155"/>
      <c r="G735" s="155"/>
      <c r="H735" s="155"/>
      <c r="I735" s="155"/>
      <c r="J735" s="155"/>
    </row>
    <row r="736" spans="1:10" s="88" customFormat="1" ht="55.5" customHeight="1" thickBot="1" x14ac:dyDescent="0.25">
      <c r="A736" s="171">
        <v>134</v>
      </c>
      <c r="B736" s="172" t="s">
        <v>1321</v>
      </c>
      <c r="C736" s="224">
        <v>1215</v>
      </c>
      <c r="D736" s="126" t="s">
        <v>1484</v>
      </c>
      <c r="E736" s="20" t="s">
        <v>565</v>
      </c>
      <c r="F736" s="125" t="s">
        <v>566</v>
      </c>
      <c r="G736" s="20" t="s">
        <v>1327</v>
      </c>
      <c r="H736" s="126" t="s">
        <v>1485</v>
      </c>
      <c r="I736" s="20" t="s">
        <v>1490</v>
      </c>
      <c r="J736" s="173">
        <v>41625</v>
      </c>
    </row>
    <row r="737" spans="1:13" s="88" customFormat="1" ht="27" customHeight="1" thickBot="1" x14ac:dyDescent="0.25">
      <c r="A737" s="155"/>
      <c r="B737" s="156"/>
      <c r="C737" s="222"/>
      <c r="D737" s="155"/>
      <c r="E737" s="155"/>
      <c r="F737" s="155"/>
      <c r="G737" s="155"/>
      <c r="H737" s="155"/>
      <c r="I737" s="155"/>
      <c r="J737" s="155"/>
    </row>
    <row r="738" spans="1:13" s="88" customFormat="1" ht="63.75" customHeight="1" thickBot="1" x14ac:dyDescent="0.25">
      <c r="A738" s="171">
        <v>135</v>
      </c>
      <c r="B738" s="172" t="s">
        <v>1486</v>
      </c>
      <c r="C738" s="224">
        <v>1215</v>
      </c>
      <c r="D738" s="126" t="s">
        <v>1487</v>
      </c>
      <c r="E738" s="20" t="s">
        <v>565</v>
      </c>
      <c r="F738" s="125" t="s">
        <v>566</v>
      </c>
      <c r="G738" s="20" t="s">
        <v>1327</v>
      </c>
      <c r="H738" s="126" t="s">
        <v>1488</v>
      </c>
      <c r="I738" s="20" t="s">
        <v>1490</v>
      </c>
      <c r="J738" s="173">
        <v>41625</v>
      </c>
    </row>
    <row r="739" spans="1:13" s="88" customFormat="1" ht="27" customHeight="1" thickBot="1" x14ac:dyDescent="0.25">
      <c r="A739" s="155"/>
      <c r="B739" s="156"/>
      <c r="C739" s="222"/>
      <c r="D739" s="155"/>
      <c r="E739" s="155"/>
      <c r="F739" s="155"/>
      <c r="G739" s="155"/>
      <c r="H739" s="155"/>
      <c r="I739" s="155"/>
      <c r="J739" s="155"/>
    </row>
    <row r="740" spans="1:13" s="88" customFormat="1" ht="48" customHeight="1" thickBot="1" x14ac:dyDescent="0.25">
      <c r="A740" s="171">
        <v>136</v>
      </c>
      <c r="B740" s="172" t="s">
        <v>688</v>
      </c>
      <c r="C740" s="224">
        <v>1372.73</v>
      </c>
      <c r="D740" s="126" t="s">
        <v>1489</v>
      </c>
      <c r="E740" s="20" t="s">
        <v>565</v>
      </c>
      <c r="F740" s="125" t="s">
        <v>566</v>
      </c>
      <c r="G740" s="20" t="s">
        <v>1329</v>
      </c>
      <c r="H740" s="126" t="s">
        <v>1330</v>
      </c>
      <c r="I740" s="20" t="s">
        <v>1490</v>
      </c>
      <c r="J740" s="173">
        <v>41625</v>
      </c>
    </row>
    <row r="741" spans="1:13" s="88" customFormat="1" ht="27" customHeight="1" thickBot="1" x14ac:dyDescent="0.25">
      <c r="A741" s="155"/>
      <c r="B741" s="156"/>
      <c r="C741" s="222"/>
      <c r="D741" s="155"/>
      <c r="E741" s="155"/>
      <c r="F741" s="155"/>
      <c r="G741" s="155"/>
      <c r="H741" s="155"/>
      <c r="I741" s="155"/>
      <c r="J741" s="155"/>
    </row>
    <row r="742" spans="1:13" s="88" customFormat="1" ht="27" customHeight="1" thickBot="1" x14ac:dyDescent="0.25">
      <c r="A742" s="171">
        <v>137</v>
      </c>
      <c r="B742" s="172" t="s">
        <v>701</v>
      </c>
      <c r="C742" s="224">
        <v>2005.75</v>
      </c>
      <c r="D742" s="126" t="s">
        <v>1316</v>
      </c>
      <c r="E742" s="20" t="s">
        <v>1259</v>
      </c>
      <c r="F742" s="125" t="s">
        <v>1317</v>
      </c>
      <c r="G742" s="20" t="s">
        <v>1318</v>
      </c>
      <c r="H742" s="126" t="s">
        <v>1319</v>
      </c>
      <c r="I742" s="20" t="s">
        <v>1320</v>
      </c>
      <c r="J742" s="173">
        <v>41625</v>
      </c>
    </row>
    <row r="743" spans="1:13" s="88" customFormat="1" ht="9" customHeight="1" thickBot="1" x14ac:dyDescent="0.25">
      <c r="A743" s="155"/>
      <c r="B743" s="156"/>
      <c r="C743" s="222"/>
      <c r="D743" s="155"/>
      <c r="E743" s="155"/>
      <c r="F743" s="155"/>
      <c r="G743" s="155"/>
      <c r="H743" s="155"/>
      <c r="I743" s="155"/>
      <c r="J743" s="155"/>
    </row>
    <row r="744" spans="1:13" s="88" customFormat="1" ht="38.25" customHeight="1" thickBot="1" x14ac:dyDescent="0.25">
      <c r="A744" s="171">
        <v>138</v>
      </c>
      <c r="B744" s="174" t="s">
        <v>1313</v>
      </c>
      <c r="C744" s="224">
        <v>1870.15</v>
      </c>
      <c r="D744" s="126">
        <v>2013080301</v>
      </c>
      <c r="E744" s="20" t="s">
        <v>1304</v>
      </c>
      <c r="F744" s="125" t="s">
        <v>1305</v>
      </c>
      <c r="G744" s="20" t="s">
        <v>1314</v>
      </c>
      <c r="H744" s="126" t="s">
        <v>1315</v>
      </c>
      <c r="I744" s="20" t="s">
        <v>1496</v>
      </c>
      <c r="J744" s="173">
        <v>41373</v>
      </c>
    </row>
    <row r="745" spans="1:13" s="88" customFormat="1" ht="38.25" customHeight="1" x14ac:dyDescent="0.2">
      <c r="A745" s="200"/>
      <c r="B745" s="197"/>
      <c r="C745" s="225">
        <f>SUM(C5+C12+C19+C26+C33+C40+C47+C54+C59+C61+C66+C68+C72+C75+C81+C85+C90+C96+C103+C110+C115+C117+C123+C130+C137+C143+C149+C155+C161+C167+C173+C179+C185+C190+C196+C202+C208+C213+C218+C224+C230+C237+C244+C251+C255+C261+C267+C273+C279+C286+C292+C294+C300+C302+C304+C309+C316+C324+C331+C338+C345+C352+C359+C361+C363+C365+C367+C371+C373+C377+C379+C383+C385+C389+C391+C395+C397+C401+C403+C407+C409+C413+C415+C419+C421+C425+C427+C533+C431+C433+C437+C439+C443+C445+C449+C451+C455+C457+C461+C463+C467+C469+C473+C475+C479+C481+C485+C487+C491+C493+C497+C499+C503+C509+C511+C515+C517+C521+C523+C527+C529+C535+C539+C541+C545+C547+C551+C553+C557+C559+C563+C565+C571+C575+C577+C583+C585+C587+C589+C591+C593+C598+C603+C608+C614+C619+C623+C627+C631+C633+C637+C639+C644+C649+C654+C660+C666+C672+C678+C684+C690+C696+C702+C708+C714+C719+C724+C730+C732+C734+C738+C736+C740+C742+C744)</f>
        <v>220190.98999999979</v>
      </c>
      <c r="D745" s="177"/>
      <c r="E745" s="21"/>
      <c r="F745" s="21"/>
      <c r="G745" s="21"/>
      <c r="H745" s="177"/>
      <c r="I745" s="21"/>
      <c r="J745" s="181"/>
      <c r="M745" s="225">
        <v>220153.67999999979</v>
      </c>
    </row>
    <row r="746" spans="1:13" s="180" customFormat="1" ht="33" customHeight="1" thickBot="1" x14ac:dyDescent="0.25">
      <c r="A746" s="200"/>
      <c r="B746" s="197"/>
      <c r="C746" s="225"/>
      <c r="D746" s="177"/>
      <c r="E746" s="21"/>
      <c r="F746" s="21"/>
      <c r="G746" s="21"/>
      <c r="H746" s="177"/>
      <c r="I746" s="21"/>
      <c r="J746" s="181"/>
      <c r="M746" s="180">
        <v>220190.99</v>
      </c>
    </row>
    <row r="747" spans="1:13" s="88" customFormat="1" ht="27" customHeight="1" thickBot="1" x14ac:dyDescent="0.25">
      <c r="B747" s="172"/>
      <c r="C747" s="226">
        <v>650</v>
      </c>
      <c r="D747" s="126"/>
      <c r="E747" s="20"/>
      <c r="F747" s="125"/>
      <c r="G747" s="20"/>
      <c r="H747" s="126"/>
      <c r="I747" s="20"/>
      <c r="J747" s="173"/>
      <c r="M747" s="219">
        <f>M745-M746</f>
        <v>-37.310000000201399</v>
      </c>
    </row>
    <row r="748" spans="1:13" s="180" customFormat="1" ht="10.5" customHeight="1" thickBot="1" x14ac:dyDescent="0.25">
      <c r="B748" s="182"/>
      <c r="C748" s="227"/>
      <c r="D748" s="177"/>
      <c r="E748" s="21"/>
      <c r="F748" s="21"/>
      <c r="G748" s="21"/>
      <c r="H748" s="177"/>
      <c r="I748" s="21"/>
      <c r="J748" s="181"/>
    </row>
    <row r="749" spans="1:13" s="88" customFormat="1" ht="27" customHeight="1" thickBot="1" x14ac:dyDescent="0.25">
      <c r="B749" s="172"/>
      <c r="C749" s="226">
        <v>1042</v>
      </c>
      <c r="D749" s="126"/>
      <c r="E749" s="20" t="s">
        <v>36</v>
      </c>
      <c r="F749" s="125" t="s">
        <v>1565</v>
      </c>
      <c r="G749" s="20" t="s">
        <v>1567</v>
      </c>
      <c r="H749" s="126"/>
      <c r="I749" s="20" t="s">
        <v>1568</v>
      </c>
      <c r="J749" s="173">
        <v>41752</v>
      </c>
    </row>
    <row r="750" spans="1:13" s="180" customFormat="1" ht="13.5" customHeight="1" thickBot="1" x14ac:dyDescent="0.25">
      <c r="B750" s="182"/>
      <c r="C750" s="227"/>
      <c r="D750" s="177"/>
      <c r="E750" s="21"/>
      <c r="F750" s="21"/>
      <c r="G750" s="21"/>
      <c r="H750" s="177"/>
      <c r="I750" s="21"/>
      <c r="J750" s="181"/>
    </row>
    <row r="751" spans="1:13" s="88" customFormat="1" ht="27" customHeight="1" thickBot="1" x14ac:dyDescent="0.25">
      <c r="B751" s="199" t="s">
        <v>1566</v>
      </c>
      <c r="C751" s="226">
        <v>1135</v>
      </c>
      <c r="D751" s="20" t="s">
        <v>1560</v>
      </c>
      <c r="E751" s="125"/>
      <c r="F751" s="20" t="s">
        <v>598</v>
      </c>
      <c r="G751" s="126" t="s">
        <v>1562</v>
      </c>
      <c r="H751" s="20" t="s">
        <v>1564</v>
      </c>
      <c r="I751" s="173" t="s">
        <v>1558</v>
      </c>
      <c r="J751" s="173">
        <v>41793</v>
      </c>
    </row>
    <row r="752" spans="1:13" s="180" customFormat="1" ht="14.25" customHeight="1" thickBot="1" x14ac:dyDescent="0.25">
      <c r="B752" s="178"/>
      <c r="C752" s="209"/>
      <c r="D752" s="21"/>
      <c r="E752" s="21"/>
      <c r="F752" s="21"/>
      <c r="G752" s="177"/>
      <c r="H752" s="21"/>
      <c r="I752" s="181"/>
      <c r="J752" s="181"/>
    </row>
    <row r="753" spans="1:10" s="88" customFormat="1" ht="27" customHeight="1" x14ac:dyDescent="0.2">
      <c r="B753" s="770" t="s">
        <v>1569</v>
      </c>
      <c r="C753" s="761">
        <v>1099</v>
      </c>
      <c r="D753" s="230" t="s">
        <v>1570</v>
      </c>
      <c r="E753" s="231" t="s">
        <v>1571</v>
      </c>
      <c r="F753" s="198" t="s">
        <v>11</v>
      </c>
      <c r="G753" s="231" t="s">
        <v>1572</v>
      </c>
      <c r="H753" s="203" t="s">
        <v>1573</v>
      </c>
      <c r="I753" s="231"/>
      <c r="J753" s="773">
        <v>41887</v>
      </c>
    </row>
    <row r="754" spans="1:10" s="88" customFormat="1" ht="27" customHeight="1" x14ac:dyDescent="0.2">
      <c r="B754" s="771"/>
      <c r="C754" s="762"/>
      <c r="D754" s="228" t="s">
        <v>1574</v>
      </c>
      <c r="E754" s="232" t="s">
        <v>16</v>
      </c>
      <c r="F754" s="234" t="s">
        <v>11</v>
      </c>
      <c r="G754" s="232" t="s">
        <v>1575</v>
      </c>
      <c r="H754" s="235" t="s">
        <v>1576</v>
      </c>
      <c r="I754" s="232"/>
      <c r="J754" s="774"/>
    </row>
    <row r="755" spans="1:10" s="88" customFormat="1" ht="27" customHeight="1" x14ac:dyDescent="0.2">
      <c r="B755" s="771"/>
      <c r="C755" s="762"/>
      <c r="D755" s="228" t="s">
        <v>1577</v>
      </c>
      <c r="E755" s="232" t="s">
        <v>21</v>
      </c>
      <c r="F755" s="234" t="s">
        <v>11</v>
      </c>
      <c r="G755" s="232" t="s">
        <v>1578</v>
      </c>
      <c r="H755" s="235" t="s">
        <v>1579</v>
      </c>
      <c r="I755" s="232"/>
      <c r="J755" s="774"/>
    </row>
    <row r="756" spans="1:10" s="88" customFormat="1" ht="27" customHeight="1" x14ac:dyDescent="0.2">
      <c r="B756" s="771"/>
      <c r="C756" s="762"/>
      <c r="D756" s="228" t="s">
        <v>1580</v>
      </c>
      <c r="E756" s="232" t="s">
        <v>26</v>
      </c>
      <c r="F756" s="234" t="s">
        <v>11</v>
      </c>
      <c r="G756" s="232" t="s">
        <v>1581</v>
      </c>
      <c r="H756" s="235" t="s">
        <v>1582</v>
      </c>
      <c r="I756" s="232"/>
      <c r="J756" s="774"/>
    </row>
    <row r="757" spans="1:10" s="88" customFormat="1" ht="27" customHeight="1" thickBot="1" x14ac:dyDescent="0.25">
      <c r="B757" s="772"/>
      <c r="C757" s="763"/>
      <c r="D757" s="202" t="s">
        <v>1583</v>
      </c>
      <c r="E757" s="233" t="s">
        <v>36</v>
      </c>
      <c r="F757" s="201" t="s">
        <v>1584</v>
      </c>
      <c r="G757" s="233" t="s">
        <v>1585</v>
      </c>
      <c r="H757" s="236" t="s">
        <v>1586</v>
      </c>
      <c r="I757" s="233"/>
      <c r="J757" s="775"/>
    </row>
    <row r="758" spans="1:10" s="180" customFormat="1" ht="27" customHeight="1" thickBot="1" x14ac:dyDescent="0.25">
      <c r="B758" s="194"/>
      <c r="C758" s="227"/>
      <c r="D758" s="157"/>
      <c r="E758" s="195"/>
      <c r="F758" s="21"/>
      <c r="G758" s="195"/>
      <c r="H758" s="196"/>
      <c r="I758" s="195"/>
      <c r="J758" s="229"/>
    </row>
    <row r="759" spans="1:10" s="88" customFormat="1" ht="27" customHeight="1" thickBot="1" x14ac:dyDescent="0.25">
      <c r="B759" s="750" t="s">
        <v>1587</v>
      </c>
      <c r="C759" s="761">
        <v>1099</v>
      </c>
      <c r="D759" s="158" t="s">
        <v>1588</v>
      </c>
      <c r="E759" s="146" t="s">
        <v>36</v>
      </c>
      <c r="F759" s="125" t="s">
        <v>1584</v>
      </c>
      <c r="G759" s="146" t="s">
        <v>1585</v>
      </c>
      <c r="H759" s="159"/>
      <c r="I759" s="146"/>
      <c r="J759" s="764">
        <v>41887</v>
      </c>
    </row>
    <row r="760" spans="1:10" s="88" customFormat="1" ht="27" customHeight="1" thickBot="1" x14ac:dyDescent="0.25">
      <c r="B760" s="751"/>
      <c r="C760" s="762"/>
      <c r="D760" s="160" t="s">
        <v>1589</v>
      </c>
      <c r="E760" s="149" t="s">
        <v>16</v>
      </c>
      <c r="F760" s="125" t="s">
        <v>11</v>
      </c>
      <c r="G760" s="146" t="s">
        <v>1590</v>
      </c>
      <c r="H760" s="159"/>
      <c r="I760" s="149"/>
      <c r="J760" s="765"/>
    </row>
    <row r="761" spans="1:10" s="88" customFormat="1" ht="27" customHeight="1" thickBot="1" x14ac:dyDescent="0.25">
      <c r="A761" s="175"/>
      <c r="B761" s="751"/>
      <c r="C761" s="762"/>
      <c r="D761" s="160" t="s">
        <v>1591</v>
      </c>
      <c r="E761" s="149" t="s">
        <v>21</v>
      </c>
      <c r="F761" s="125" t="s">
        <v>11</v>
      </c>
      <c r="G761" s="146"/>
      <c r="H761" s="159"/>
      <c r="I761" s="149"/>
      <c r="J761" s="765"/>
    </row>
    <row r="762" spans="1:10" s="88" customFormat="1" ht="27" customHeight="1" thickBot="1" x14ac:dyDescent="0.25">
      <c r="B762" s="751"/>
      <c r="C762" s="762"/>
      <c r="D762" s="160" t="s">
        <v>1592</v>
      </c>
      <c r="E762" s="149" t="s">
        <v>26</v>
      </c>
      <c r="F762" s="125" t="s">
        <v>11</v>
      </c>
      <c r="G762" s="146"/>
      <c r="H762" s="159"/>
      <c r="I762" s="149"/>
      <c r="J762" s="765"/>
    </row>
    <row r="763" spans="1:10" s="88" customFormat="1" ht="27" customHeight="1" thickBot="1" x14ac:dyDescent="0.25">
      <c r="A763" s="176"/>
      <c r="B763" s="752"/>
      <c r="C763" s="763"/>
      <c r="D763" s="162" t="s">
        <v>1593</v>
      </c>
      <c r="E763" s="153" t="s">
        <v>1571</v>
      </c>
      <c r="F763" s="125" t="s">
        <v>11</v>
      </c>
      <c r="G763" s="168"/>
      <c r="H763" s="169"/>
      <c r="I763" s="153"/>
      <c r="J763" s="766"/>
    </row>
    <row r="764" spans="1:10" s="180" customFormat="1" ht="21.75" customHeight="1" thickBot="1" x14ac:dyDescent="0.25">
      <c r="B764" s="194"/>
      <c r="C764" s="227"/>
      <c r="D764" s="157"/>
      <c r="E764" s="195"/>
      <c r="F764" s="21"/>
      <c r="G764" s="195"/>
      <c r="H764" s="196"/>
      <c r="I764" s="195"/>
      <c r="J764" s="229"/>
    </row>
    <row r="765" spans="1:10" s="88" customFormat="1" ht="27" customHeight="1" thickBot="1" x14ac:dyDescent="0.25">
      <c r="B765" s="750" t="s">
        <v>1594</v>
      </c>
      <c r="C765" s="761">
        <v>1099</v>
      </c>
      <c r="D765" s="158" t="s">
        <v>1595</v>
      </c>
      <c r="E765" s="146" t="s">
        <v>1571</v>
      </c>
      <c r="F765" s="125" t="s">
        <v>11</v>
      </c>
      <c r="G765" s="125" t="s">
        <v>1572</v>
      </c>
      <c r="H765" s="159" t="s">
        <v>1596</v>
      </c>
      <c r="I765" s="146"/>
      <c r="J765" s="764">
        <v>41989</v>
      </c>
    </row>
    <row r="766" spans="1:10" s="88" customFormat="1" ht="27" customHeight="1" thickBot="1" x14ac:dyDescent="0.25">
      <c r="B766" s="751"/>
      <c r="C766" s="762"/>
      <c r="D766" s="160" t="s">
        <v>1597</v>
      </c>
      <c r="E766" s="149" t="s">
        <v>16</v>
      </c>
      <c r="F766" s="125" t="s">
        <v>11</v>
      </c>
      <c r="G766" s="125" t="s">
        <v>1598</v>
      </c>
      <c r="H766" s="159" t="s">
        <v>1599</v>
      </c>
      <c r="I766" s="149"/>
      <c r="J766" s="765"/>
    </row>
    <row r="767" spans="1:10" s="88" customFormat="1" ht="27" customHeight="1" thickBot="1" x14ac:dyDescent="0.25">
      <c r="B767" s="751"/>
      <c r="C767" s="762"/>
      <c r="D767" s="160" t="s">
        <v>1600</v>
      </c>
      <c r="E767" s="149" t="s">
        <v>21</v>
      </c>
      <c r="F767" s="125" t="s">
        <v>11</v>
      </c>
      <c r="G767" s="125" t="s">
        <v>1601</v>
      </c>
      <c r="H767" s="159" t="s">
        <v>1602</v>
      </c>
      <c r="I767" s="149"/>
      <c r="J767" s="765"/>
    </row>
    <row r="768" spans="1:10" s="88" customFormat="1" ht="27" customHeight="1" thickBot="1" x14ac:dyDescent="0.25">
      <c r="B768" s="751"/>
      <c r="C768" s="762"/>
      <c r="D768" s="160" t="s">
        <v>1603</v>
      </c>
      <c r="E768" s="149" t="s">
        <v>26</v>
      </c>
      <c r="F768" s="125" t="s">
        <v>11</v>
      </c>
      <c r="G768" s="125" t="s">
        <v>1604</v>
      </c>
      <c r="H768" s="159" t="s">
        <v>1605</v>
      </c>
      <c r="I768" s="149"/>
      <c r="J768" s="765"/>
    </row>
    <row r="769" spans="2:16384" s="88" customFormat="1" ht="27" customHeight="1" thickBot="1" x14ac:dyDescent="0.25">
      <c r="B769" s="752"/>
      <c r="C769" s="763"/>
      <c r="D769" s="162" t="s">
        <v>1606</v>
      </c>
      <c r="E769" s="153" t="s">
        <v>36</v>
      </c>
      <c r="F769" s="125" t="s">
        <v>735</v>
      </c>
      <c r="G769" s="146" t="s">
        <v>1607</v>
      </c>
      <c r="H769" s="159">
        <v>221408301698</v>
      </c>
      <c r="I769" s="153"/>
      <c r="J769" s="766"/>
    </row>
    <row r="770" spans="2:16384" s="180" customFormat="1" ht="21.75" customHeight="1" thickBot="1" x14ac:dyDescent="0.25">
      <c r="B770" s="194"/>
      <c r="C770" s="227"/>
      <c r="D770" s="157"/>
      <c r="E770" s="195"/>
      <c r="F770" s="21"/>
      <c r="G770" s="195"/>
      <c r="H770" s="196"/>
      <c r="I770" s="195"/>
      <c r="J770" s="229"/>
    </row>
    <row r="771" spans="2:16384" s="88" customFormat="1" ht="27" customHeight="1" thickBot="1" x14ac:dyDescent="0.25">
      <c r="B771" s="750" t="s">
        <v>1608</v>
      </c>
      <c r="C771" s="761">
        <v>1099</v>
      </c>
      <c r="D771" s="158" t="s">
        <v>1609</v>
      </c>
      <c r="E771" s="146" t="s">
        <v>1571</v>
      </c>
      <c r="F771" s="125" t="s">
        <v>11</v>
      </c>
      <c r="G771" s="146" t="s">
        <v>1572</v>
      </c>
      <c r="H771" s="159" t="s">
        <v>1610</v>
      </c>
      <c r="I771" s="146"/>
      <c r="J771" s="764">
        <v>41989</v>
      </c>
    </row>
    <row r="772" spans="2:16384" s="88" customFormat="1" ht="27" customHeight="1" thickBot="1" x14ac:dyDescent="0.25">
      <c r="B772" s="751"/>
      <c r="C772" s="762"/>
      <c r="D772" s="160" t="s">
        <v>1611</v>
      </c>
      <c r="E772" s="149" t="s">
        <v>16</v>
      </c>
      <c r="F772" s="125" t="s">
        <v>11</v>
      </c>
      <c r="G772" s="146" t="s">
        <v>1598</v>
      </c>
      <c r="H772" s="159" t="s">
        <v>1612</v>
      </c>
      <c r="I772" s="149"/>
      <c r="J772" s="765"/>
    </row>
    <row r="773" spans="2:16384" s="88" customFormat="1" ht="27" customHeight="1" thickBot="1" x14ac:dyDescent="0.25">
      <c r="B773" s="751"/>
      <c r="C773" s="762"/>
      <c r="D773" s="160" t="s">
        <v>1613</v>
      </c>
      <c r="E773" s="149" t="s">
        <v>21</v>
      </c>
      <c r="F773" s="125" t="s">
        <v>11</v>
      </c>
      <c r="G773" s="146" t="s">
        <v>1601</v>
      </c>
      <c r="H773" s="159" t="s">
        <v>1614</v>
      </c>
      <c r="I773" s="149"/>
      <c r="J773" s="765"/>
    </row>
    <row r="774" spans="2:16384" s="88" customFormat="1" ht="27" customHeight="1" thickBot="1" x14ac:dyDescent="0.25">
      <c r="B774" s="751"/>
      <c r="C774" s="762"/>
      <c r="D774" s="160" t="s">
        <v>1615</v>
      </c>
      <c r="E774" s="149" t="s">
        <v>26</v>
      </c>
      <c r="F774" s="125" t="s">
        <v>11</v>
      </c>
      <c r="G774" s="146" t="s">
        <v>1604</v>
      </c>
      <c r="H774" s="159" t="s">
        <v>1616</v>
      </c>
      <c r="I774" s="149"/>
      <c r="J774" s="765"/>
    </row>
    <row r="775" spans="2:16384" s="88" customFormat="1" ht="27" customHeight="1" thickBot="1" x14ac:dyDescent="0.25">
      <c r="B775" s="752"/>
      <c r="C775" s="763"/>
      <c r="D775" s="162" t="s">
        <v>1617</v>
      </c>
      <c r="E775" s="153" t="s">
        <v>36</v>
      </c>
      <c r="F775" s="125" t="s">
        <v>735</v>
      </c>
      <c r="G775" s="146" t="s">
        <v>1607</v>
      </c>
      <c r="H775" s="159">
        <v>221408301925</v>
      </c>
      <c r="I775" s="153"/>
      <c r="J775" s="766"/>
      <c r="K775" s="177"/>
      <c r="L775" s="21"/>
      <c r="M775" s="178"/>
      <c r="N775" s="177"/>
      <c r="O775" s="21"/>
      <c r="P775" s="178"/>
      <c r="Q775" s="177"/>
      <c r="R775" s="21"/>
      <c r="S775" s="178"/>
      <c r="T775" s="177"/>
      <c r="U775" s="21"/>
      <c r="V775" s="178"/>
      <c r="W775" s="177"/>
      <c r="X775" s="21"/>
      <c r="Y775" s="178"/>
      <c r="Z775" s="177"/>
      <c r="AA775" s="21"/>
      <c r="AB775" s="178"/>
      <c r="AC775" s="177"/>
      <c r="AD775" s="21"/>
      <c r="AE775" s="178"/>
      <c r="AF775" s="177"/>
      <c r="AG775" s="21"/>
      <c r="AH775" s="178"/>
      <c r="AI775" s="177"/>
      <c r="AJ775" s="21"/>
      <c r="AK775" s="178"/>
      <c r="AL775" s="177"/>
      <c r="AM775" s="21"/>
      <c r="AN775" s="178"/>
      <c r="AO775" s="177"/>
      <c r="AP775" s="21"/>
      <c r="AQ775" s="178"/>
      <c r="AR775" s="177"/>
      <c r="AS775" s="21"/>
      <c r="AT775" s="178"/>
      <c r="AU775" s="177"/>
      <c r="AV775" s="21"/>
      <c r="AW775" s="178"/>
      <c r="AX775" s="177"/>
      <c r="AY775" s="21"/>
      <c r="AZ775" s="178"/>
      <c r="BA775" s="177"/>
      <c r="BB775" s="21"/>
      <c r="BC775" s="178"/>
      <c r="BD775" s="177"/>
      <c r="BE775" s="21"/>
      <c r="BF775" s="178"/>
      <c r="BG775" s="177"/>
      <c r="BH775" s="21"/>
      <c r="BI775" s="178"/>
      <c r="BJ775" s="177"/>
      <c r="BK775" s="21"/>
      <c r="BL775" s="178"/>
      <c r="BM775" s="177"/>
      <c r="BN775" s="21"/>
      <c r="BO775" s="178"/>
      <c r="BP775" s="177"/>
      <c r="BQ775" s="21"/>
      <c r="BR775" s="178"/>
      <c r="BS775" s="177"/>
      <c r="BT775" s="21"/>
      <c r="BU775" s="178"/>
      <c r="BV775" s="177"/>
      <c r="BW775" s="21"/>
      <c r="BX775" s="178"/>
      <c r="BY775" s="177"/>
      <c r="BZ775" s="21"/>
      <c r="CA775" s="178"/>
      <c r="CB775" s="177"/>
      <c r="CC775" s="21"/>
      <c r="CD775" s="178"/>
      <c r="CE775" s="177"/>
      <c r="CF775" s="21"/>
      <c r="CG775" s="178"/>
      <c r="CH775" s="177"/>
      <c r="CI775" s="21"/>
      <c r="CJ775" s="178"/>
      <c r="CK775" s="177"/>
      <c r="CL775" s="21"/>
      <c r="CM775" s="178"/>
      <c r="CN775" s="177"/>
      <c r="CO775" s="21"/>
      <c r="CP775" s="178"/>
      <c r="CQ775" s="177"/>
      <c r="CR775" s="21"/>
      <c r="CS775" s="178"/>
      <c r="CT775" s="177"/>
      <c r="CU775" s="21"/>
      <c r="CV775" s="178"/>
      <c r="CW775" s="177"/>
      <c r="CX775" s="21"/>
      <c r="CY775" s="178"/>
      <c r="CZ775" s="177"/>
      <c r="DA775" s="21"/>
      <c r="DB775" s="178"/>
      <c r="DC775" s="177"/>
      <c r="DD775" s="21"/>
      <c r="DE775" s="178"/>
      <c r="DF775" s="177"/>
      <c r="DG775" s="21"/>
      <c r="DH775" s="178"/>
      <c r="DI775" s="177"/>
      <c r="DJ775" s="21"/>
      <c r="DK775" s="178"/>
      <c r="DL775" s="177"/>
      <c r="DM775" s="21"/>
      <c r="DN775" s="178"/>
      <c r="DO775" s="177"/>
      <c r="DP775" s="21"/>
      <c r="DQ775" s="178"/>
      <c r="DR775" s="177"/>
      <c r="DS775" s="21"/>
      <c r="DT775" s="178"/>
      <c r="DU775" s="177"/>
      <c r="DV775" s="21"/>
      <c r="DW775" s="178"/>
      <c r="DX775" s="177"/>
      <c r="DY775" s="21"/>
      <c r="DZ775" s="178"/>
      <c r="EA775" s="177"/>
      <c r="EB775" s="21"/>
      <c r="EC775" s="178"/>
      <c r="ED775" s="177"/>
      <c r="EE775" s="21"/>
      <c r="EF775" s="178"/>
      <c r="EG775" s="177"/>
      <c r="EH775" s="21"/>
      <c r="EI775" s="178"/>
      <c r="EJ775" s="177"/>
      <c r="EK775" s="21"/>
      <c r="EL775" s="178"/>
      <c r="EM775" s="177"/>
      <c r="EN775" s="21"/>
      <c r="EO775" s="178"/>
      <c r="EP775" s="177"/>
      <c r="EQ775" s="21"/>
      <c r="ER775" s="178"/>
      <c r="ES775" s="177"/>
      <c r="ET775" s="21"/>
      <c r="EU775" s="178"/>
      <c r="EV775" s="177"/>
      <c r="EW775" s="21"/>
      <c r="EX775" s="178"/>
      <c r="EY775" s="177"/>
      <c r="EZ775" s="21"/>
      <c r="FA775" s="178"/>
      <c r="FB775" s="177"/>
      <c r="FC775" s="21"/>
      <c r="FD775" s="178"/>
      <c r="FE775" s="177"/>
      <c r="FF775" s="21"/>
      <c r="FG775" s="178"/>
      <c r="FH775" s="177"/>
      <c r="FI775" s="21"/>
      <c r="FJ775" s="178"/>
      <c r="FK775" s="177"/>
      <c r="FL775" s="21"/>
      <c r="FM775" s="178"/>
      <c r="FN775" s="177"/>
      <c r="FO775" s="21"/>
      <c r="FP775" s="178"/>
      <c r="FQ775" s="177"/>
      <c r="FR775" s="21"/>
      <c r="FS775" s="178"/>
      <c r="FT775" s="177"/>
      <c r="FU775" s="21"/>
      <c r="FV775" s="178"/>
      <c r="FW775" s="177"/>
      <c r="FX775" s="21"/>
      <c r="FY775" s="178"/>
      <c r="FZ775" s="177"/>
      <c r="GA775" s="21"/>
      <c r="GB775" s="178"/>
      <c r="GC775" s="177"/>
      <c r="GD775" s="21"/>
      <c r="GE775" s="178"/>
      <c r="GF775" s="177"/>
      <c r="GG775" s="21"/>
      <c r="GH775" s="178"/>
      <c r="GI775" s="177"/>
      <c r="GJ775" s="21"/>
      <c r="GK775" s="178"/>
      <c r="GL775" s="177"/>
      <c r="GM775" s="21"/>
      <c r="GN775" s="178"/>
      <c r="GO775" s="177"/>
      <c r="GP775" s="21"/>
      <c r="GQ775" s="178"/>
      <c r="GR775" s="177"/>
      <c r="GS775" s="21"/>
      <c r="GT775" s="178"/>
      <c r="GU775" s="177"/>
      <c r="GV775" s="21"/>
      <c r="GW775" s="178"/>
      <c r="GX775" s="177"/>
      <c r="GY775" s="21"/>
      <c r="GZ775" s="178"/>
      <c r="HA775" s="177"/>
      <c r="HB775" s="21"/>
      <c r="HC775" s="178"/>
      <c r="HD775" s="177"/>
      <c r="HE775" s="21"/>
      <c r="HF775" s="178"/>
      <c r="HG775" s="177"/>
      <c r="HH775" s="21"/>
      <c r="HI775" s="178"/>
      <c r="HJ775" s="177"/>
      <c r="HK775" s="21"/>
      <c r="HL775" s="178"/>
      <c r="HM775" s="177"/>
      <c r="HN775" s="21"/>
      <c r="HO775" s="178"/>
      <c r="HP775" s="177"/>
      <c r="HQ775" s="21"/>
      <c r="HR775" s="178"/>
      <c r="HS775" s="177"/>
      <c r="HT775" s="21"/>
      <c r="HU775" s="178"/>
      <c r="HV775" s="177"/>
      <c r="HW775" s="21"/>
      <c r="HX775" s="178"/>
      <c r="HY775" s="177"/>
      <c r="HZ775" s="21"/>
      <c r="IA775" s="178"/>
      <c r="IB775" s="177"/>
      <c r="IC775" s="21"/>
      <c r="ID775" s="178"/>
      <c r="IE775" s="177"/>
      <c r="IF775" s="21"/>
      <c r="IG775" s="178"/>
      <c r="IH775" s="177"/>
      <c r="II775" s="21"/>
      <c r="IJ775" s="178"/>
      <c r="IK775" s="177"/>
      <c r="IL775" s="21"/>
      <c r="IM775" s="178"/>
      <c r="IN775" s="177"/>
      <c r="IO775" s="21"/>
      <c r="IP775" s="178"/>
      <c r="IQ775" s="177"/>
      <c r="IR775" s="21"/>
      <c r="IS775" s="178"/>
      <c r="IT775" s="177"/>
      <c r="IU775" s="21"/>
      <c r="IV775" s="178"/>
      <c r="IW775" s="177"/>
      <c r="IX775" s="21"/>
      <c r="IY775" s="178"/>
      <c r="IZ775" s="177"/>
      <c r="JA775" s="21"/>
      <c r="JB775" s="178"/>
      <c r="JC775" s="177"/>
      <c r="JD775" s="21"/>
      <c r="JE775" s="178"/>
      <c r="JF775" s="177"/>
      <c r="JG775" s="21"/>
      <c r="JH775" s="178"/>
      <c r="JI775" s="177"/>
      <c r="JJ775" s="21"/>
      <c r="JK775" s="178"/>
      <c r="JL775" s="177"/>
      <c r="JM775" s="21"/>
      <c r="JN775" s="178"/>
      <c r="JO775" s="177"/>
      <c r="JP775" s="21"/>
      <c r="JQ775" s="178"/>
      <c r="JR775" s="177"/>
      <c r="JS775" s="21"/>
      <c r="JT775" s="178"/>
      <c r="JU775" s="177"/>
      <c r="JV775" s="21"/>
      <c r="JW775" s="178"/>
      <c r="JX775" s="177"/>
      <c r="JY775" s="21"/>
      <c r="JZ775" s="178"/>
      <c r="KA775" s="177"/>
      <c r="KB775" s="21"/>
      <c r="KC775" s="178"/>
      <c r="KD775" s="177"/>
      <c r="KE775" s="21"/>
      <c r="KF775" s="178"/>
      <c r="KG775" s="177"/>
      <c r="KH775" s="21"/>
      <c r="KI775" s="178"/>
      <c r="KJ775" s="177"/>
      <c r="KK775" s="21"/>
      <c r="KL775" s="178"/>
      <c r="KM775" s="177"/>
      <c r="KN775" s="21"/>
      <c r="KO775" s="178"/>
      <c r="KP775" s="177"/>
      <c r="KQ775" s="21"/>
      <c r="KR775" s="178"/>
      <c r="KS775" s="177"/>
      <c r="KT775" s="21"/>
      <c r="KU775" s="178"/>
      <c r="KV775" s="177"/>
      <c r="KW775" s="21"/>
      <c r="KX775" s="178"/>
      <c r="KY775" s="177"/>
      <c r="KZ775" s="21"/>
      <c r="LA775" s="178"/>
      <c r="LB775" s="177"/>
      <c r="LC775" s="21"/>
      <c r="LD775" s="178"/>
      <c r="LE775" s="177"/>
      <c r="LF775" s="21"/>
      <c r="LG775" s="178"/>
      <c r="LH775" s="177"/>
      <c r="LI775" s="21"/>
      <c r="LJ775" s="178"/>
      <c r="LK775" s="177"/>
      <c r="LL775" s="21"/>
      <c r="LM775" s="178"/>
      <c r="LN775" s="177"/>
      <c r="LO775" s="21"/>
      <c r="LP775" s="178"/>
      <c r="LQ775" s="177"/>
      <c r="LR775" s="21"/>
      <c r="LS775" s="178"/>
      <c r="LT775" s="177"/>
      <c r="LU775" s="21"/>
      <c r="LV775" s="178"/>
      <c r="LW775" s="177"/>
      <c r="LX775" s="21"/>
      <c r="LY775" s="178"/>
      <c r="LZ775" s="177"/>
      <c r="MA775" s="21"/>
      <c r="MB775" s="178"/>
      <c r="MC775" s="177"/>
      <c r="MD775" s="21"/>
      <c r="ME775" s="178"/>
      <c r="MF775" s="177"/>
      <c r="MG775" s="21"/>
      <c r="MH775" s="178"/>
      <c r="MI775" s="177"/>
      <c r="MJ775" s="21"/>
      <c r="MK775" s="178"/>
      <c r="ML775" s="177"/>
      <c r="MM775" s="21"/>
      <c r="MN775" s="178"/>
      <c r="MO775" s="177"/>
      <c r="MP775" s="21"/>
      <c r="MQ775" s="178"/>
      <c r="MR775" s="177"/>
      <c r="MS775" s="21"/>
      <c r="MT775" s="178"/>
      <c r="MU775" s="177"/>
      <c r="MV775" s="21"/>
      <c r="MW775" s="178"/>
      <c r="MX775" s="177"/>
      <c r="MY775" s="21"/>
      <c r="MZ775" s="178"/>
      <c r="NA775" s="177"/>
      <c r="NB775" s="21"/>
      <c r="NC775" s="178"/>
      <c r="ND775" s="177"/>
      <c r="NE775" s="21"/>
      <c r="NF775" s="178"/>
      <c r="NG775" s="177"/>
      <c r="NH775" s="21"/>
      <c r="NI775" s="178"/>
      <c r="NJ775" s="177"/>
      <c r="NK775" s="21"/>
      <c r="NL775" s="178"/>
      <c r="NM775" s="177"/>
      <c r="NN775" s="21"/>
      <c r="NO775" s="178"/>
      <c r="NP775" s="177"/>
      <c r="NQ775" s="21"/>
      <c r="NR775" s="178"/>
      <c r="NS775" s="177"/>
      <c r="NT775" s="21"/>
      <c r="NU775" s="178"/>
      <c r="NV775" s="177"/>
      <c r="NW775" s="21"/>
      <c r="NX775" s="178"/>
      <c r="NY775" s="177"/>
      <c r="NZ775" s="21"/>
      <c r="OA775" s="178"/>
      <c r="OB775" s="177"/>
      <c r="OC775" s="21"/>
      <c r="OD775" s="178"/>
      <c r="OE775" s="177"/>
      <c r="OF775" s="21"/>
      <c r="OG775" s="178"/>
      <c r="OH775" s="177"/>
      <c r="OI775" s="21"/>
      <c r="OJ775" s="178"/>
      <c r="OK775" s="177"/>
      <c r="OL775" s="21"/>
      <c r="OM775" s="178"/>
      <c r="ON775" s="177"/>
      <c r="OO775" s="21"/>
      <c r="OP775" s="178"/>
      <c r="OQ775" s="177"/>
      <c r="OR775" s="21"/>
      <c r="OS775" s="178"/>
      <c r="OT775" s="177"/>
      <c r="OU775" s="21"/>
      <c r="OV775" s="178"/>
      <c r="OW775" s="177"/>
      <c r="OX775" s="21"/>
      <c r="OY775" s="178"/>
      <c r="OZ775" s="177"/>
      <c r="PA775" s="21"/>
      <c r="PB775" s="178"/>
      <c r="PC775" s="177"/>
      <c r="PD775" s="21"/>
      <c r="PE775" s="178"/>
      <c r="PF775" s="177"/>
      <c r="PG775" s="21"/>
      <c r="PH775" s="178"/>
      <c r="PI775" s="177"/>
      <c r="PJ775" s="21"/>
      <c r="PK775" s="178"/>
      <c r="PL775" s="177"/>
      <c r="PM775" s="21"/>
      <c r="PN775" s="178"/>
      <c r="PO775" s="177"/>
      <c r="PP775" s="21"/>
      <c r="PQ775" s="178"/>
      <c r="PR775" s="177"/>
      <c r="PS775" s="21"/>
      <c r="PT775" s="178"/>
      <c r="PU775" s="177"/>
      <c r="PV775" s="21"/>
      <c r="PW775" s="178"/>
      <c r="PX775" s="177"/>
      <c r="PY775" s="21"/>
      <c r="PZ775" s="178"/>
      <c r="QA775" s="177"/>
      <c r="QB775" s="21"/>
      <c r="QC775" s="175"/>
      <c r="QD775" s="179"/>
      <c r="QE775" s="22"/>
      <c r="QF775" s="175"/>
      <c r="QG775" s="179"/>
      <c r="QH775" s="22"/>
      <c r="QI775" s="175"/>
      <c r="QJ775" s="179"/>
      <c r="QK775" s="22"/>
      <c r="QL775" s="175"/>
      <c r="QM775" s="179"/>
      <c r="QN775" s="22"/>
      <c r="QO775" s="175"/>
      <c r="QP775" s="179"/>
      <c r="QQ775" s="22"/>
      <c r="QR775" s="175"/>
      <c r="QS775" s="179"/>
      <c r="QT775" s="22"/>
      <c r="QU775" s="175"/>
      <c r="QV775" s="179"/>
      <c r="QW775" s="22"/>
      <c r="QX775" s="175"/>
      <c r="QY775" s="179"/>
      <c r="QZ775" s="22"/>
      <c r="RA775" s="175"/>
      <c r="RB775" s="179"/>
      <c r="RC775" s="22"/>
      <c r="RD775" s="175"/>
      <c r="RE775" s="179"/>
      <c r="RF775" s="22"/>
      <c r="RG775" s="175"/>
      <c r="RH775" s="179"/>
      <c r="RI775" s="22"/>
      <c r="RJ775" s="175"/>
      <c r="RK775" s="179"/>
      <c r="RL775" s="22"/>
      <c r="RM775" s="175"/>
      <c r="RN775" s="179"/>
      <c r="RO775" s="22"/>
      <c r="RP775" s="175"/>
      <c r="RQ775" s="179"/>
      <c r="RR775" s="22"/>
      <c r="RS775" s="175"/>
      <c r="RT775" s="179"/>
      <c r="RU775" s="22"/>
      <c r="RV775" s="175"/>
      <c r="RW775" s="179"/>
      <c r="RX775" s="22"/>
      <c r="RY775" s="175"/>
      <c r="RZ775" s="179"/>
      <c r="SA775" s="22"/>
      <c r="SB775" s="175"/>
      <c r="SC775" s="179"/>
      <c r="SD775" s="22"/>
      <c r="SE775" s="175"/>
      <c r="SF775" s="179"/>
      <c r="SG775" s="22"/>
      <c r="SH775" s="175"/>
      <c r="SI775" s="179"/>
      <c r="SJ775" s="22"/>
      <c r="SK775" s="175"/>
      <c r="SL775" s="179"/>
      <c r="SM775" s="22"/>
      <c r="SN775" s="175"/>
      <c r="SO775" s="179"/>
      <c r="SP775" s="22"/>
      <c r="SQ775" s="175"/>
      <c r="SR775" s="179"/>
      <c r="SS775" s="22"/>
      <c r="ST775" s="175"/>
      <c r="SU775" s="179"/>
      <c r="SV775" s="22"/>
      <c r="SW775" s="175"/>
      <c r="SX775" s="179"/>
      <c r="SY775" s="22"/>
      <c r="SZ775" s="175"/>
      <c r="TA775" s="179"/>
      <c r="TB775" s="22"/>
      <c r="TC775" s="175"/>
      <c r="TD775" s="179"/>
      <c r="TE775" s="22"/>
      <c r="TF775" s="175"/>
      <c r="TG775" s="179"/>
      <c r="TH775" s="22"/>
      <c r="TI775" s="175"/>
      <c r="TJ775" s="179"/>
      <c r="TK775" s="22"/>
      <c r="TL775" s="175"/>
      <c r="TM775" s="179"/>
      <c r="TN775" s="22"/>
      <c r="TO775" s="175"/>
      <c r="TP775" s="179"/>
      <c r="TQ775" s="22"/>
      <c r="TR775" s="175"/>
      <c r="TS775" s="179"/>
      <c r="TT775" s="22"/>
      <c r="TU775" s="175"/>
      <c r="TV775" s="179"/>
      <c r="TW775" s="22"/>
      <c r="TX775" s="175"/>
      <c r="TY775" s="179"/>
      <c r="TZ775" s="22"/>
      <c r="UA775" s="175"/>
      <c r="UB775" s="179"/>
      <c r="UC775" s="22"/>
      <c r="UD775" s="175"/>
      <c r="UE775" s="179"/>
      <c r="UF775" s="22"/>
      <c r="UG775" s="175"/>
      <c r="UH775" s="179"/>
      <c r="UI775" s="22"/>
      <c r="UJ775" s="175"/>
      <c r="UK775" s="179"/>
      <c r="UL775" s="22"/>
      <c r="UM775" s="175"/>
      <c r="UN775" s="179"/>
      <c r="UO775" s="22"/>
      <c r="UP775" s="175"/>
      <c r="UQ775" s="179"/>
      <c r="UR775" s="22"/>
      <c r="US775" s="175"/>
      <c r="UT775" s="179"/>
      <c r="UU775" s="22"/>
      <c r="UV775" s="175"/>
      <c r="UW775" s="179"/>
      <c r="UX775" s="22"/>
      <c r="UY775" s="175"/>
      <c r="UZ775" s="179"/>
      <c r="VA775" s="22"/>
      <c r="VB775" s="175"/>
      <c r="VC775" s="179"/>
      <c r="VD775" s="22"/>
      <c r="VE775" s="175"/>
      <c r="VF775" s="179"/>
      <c r="VG775" s="22"/>
      <c r="VH775" s="175"/>
      <c r="VI775" s="179"/>
      <c r="VJ775" s="22"/>
      <c r="VK775" s="175"/>
      <c r="VL775" s="179"/>
      <c r="VM775" s="22"/>
      <c r="VN775" s="175"/>
      <c r="VO775" s="179"/>
      <c r="VP775" s="22"/>
      <c r="VQ775" s="175"/>
      <c r="VR775" s="179"/>
      <c r="VS775" s="22"/>
      <c r="VT775" s="175"/>
      <c r="VU775" s="179"/>
      <c r="VV775" s="22"/>
      <c r="VW775" s="175"/>
      <c r="VX775" s="179"/>
      <c r="VY775" s="22"/>
      <c r="VZ775" s="175"/>
      <c r="WA775" s="179"/>
      <c r="WB775" s="22"/>
      <c r="WC775" s="175"/>
      <c r="WD775" s="179"/>
      <c r="WE775" s="22"/>
      <c r="WF775" s="175"/>
      <c r="WG775" s="179"/>
      <c r="WH775" s="22"/>
      <c r="WI775" s="175"/>
      <c r="WJ775" s="179"/>
      <c r="WK775" s="22"/>
      <c r="WL775" s="175"/>
      <c r="WM775" s="179"/>
      <c r="WN775" s="22"/>
      <c r="WO775" s="175"/>
      <c r="WP775" s="179"/>
      <c r="WQ775" s="22"/>
      <c r="WR775" s="175"/>
      <c r="WS775" s="179"/>
      <c r="WT775" s="22"/>
      <c r="WU775" s="175"/>
      <c r="WV775" s="179"/>
      <c r="WW775" s="22"/>
      <c r="WX775" s="175"/>
      <c r="WY775" s="179"/>
      <c r="WZ775" s="22"/>
      <c r="XA775" s="175"/>
      <c r="XB775" s="179"/>
      <c r="XC775" s="22"/>
      <c r="XD775" s="175"/>
      <c r="XE775" s="179"/>
      <c r="XF775" s="22"/>
      <c r="XG775" s="175"/>
      <c r="XH775" s="179"/>
      <c r="XI775" s="22"/>
      <c r="XJ775" s="175"/>
      <c r="XK775" s="179"/>
      <c r="XL775" s="22"/>
      <c r="XM775" s="175"/>
      <c r="XN775" s="179"/>
      <c r="XO775" s="22"/>
      <c r="XP775" s="175"/>
      <c r="XQ775" s="179"/>
      <c r="XR775" s="22"/>
      <c r="XS775" s="175"/>
      <c r="XT775" s="179"/>
      <c r="XU775" s="22"/>
      <c r="XV775" s="175"/>
      <c r="XW775" s="179"/>
      <c r="XX775" s="22"/>
      <c r="XY775" s="175"/>
      <c r="XZ775" s="179"/>
      <c r="YA775" s="22"/>
      <c r="YB775" s="175"/>
      <c r="YC775" s="179"/>
      <c r="YD775" s="22"/>
      <c r="YE775" s="175"/>
      <c r="YF775" s="179"/>
      <c r="YG775" s="22"/>
      <c r="YH775" s="175"/>
      <c r="YI775" s="179"/>
      <c r="YJ775" s="22"/>
      <c r="YK775" s="175"/>
      <c r="YL775" s="179"/>
      <c r="YM775" s="22"/>
      <c r="YN775" s="175"/>
      <c r="YO775" s="179"/>
      <c r="YP775" s="22"/>
      <c r="YQ775" s="175"/>
      <c r="YR775" s="179"/>
      <c r="YS775" s="22"/>
      <c r="YT775" s="175"/>
      <c r="YU775" s="179"/>
      <c r="YV775" s="22"/>
      <c r="YW775" s="175"/>
      <c r="YX775" s="179"/>
      <c r="YY775" s="22"/>
      <c r="YZ775" s="175"/>
      <c r="ZA775" s="179"/>
      <c r="ZB775" s="22"/>
      <c r="ZC775" s="175"/>
      <c r="ZD775" s="179"/>
      <c r="ZE775" s="22"/>
      <c r="ZF775" s="175"/>
      <c r="ZG775" s="179"/>
      <c r="ZH775" s="22"/>
      <c r="ZI775" s="175"/>
      <c r="ZJ775" s="179"/>
      <c r="ZK775" s="22"/>
      <c r="ZL775" s="175"/>
      <c r="ZM775" s="179"/>
      <c r="ZN775" s="22"/>
      <c r="ZO775" s="175"/>
      <c r="ZP775" s="179"/>
      <c r="ZQ775" s="22"/>
      <c r="ZR775" s="175"/>
      <c r="ZS775" s="179"/>
      <c r="ZT775" s="22"/>
      <c r="ZU775" s="175"/>
      <c r="ZV775" s="179"/>
      <c r="ZW775" s="22"/>
      <c r="ZX775" s="175"/>
      <c r="ZY775" s="179"/>
      <c r="ZZ775" s="22"/>
      <c r="AAA775" s="175"/>
      <c r="AAB775" s="179"/>
      <c r="AAC775" s="22"/>
      <c r="AAD775" s="175"/>
      <c r="AAE775" s="179"/>
      <c r="AAF775" s="22"/>
      <c r="AAG775" s="175"/>
      <c r="AAH775" s="179"/>
      <c r="AAI775" s="22"/>
      <c r="AAJ775" s="175"/>
      <c r="AAK775" s="179"/>
      <c r="AAL775" s="22"/>
      <c r="AAM775" s="175"/>
      <c r="AAN775" s="179"/>
      <c r="AAO775" s="22"/>
      <c r="AAP775" s="175"/>
      <c r="AAQ775" s="179"/>
      <c r="AAR775" s="22"/>
      <c r="AAS775" s="175"/>
      <c r="AAT775" s="179"/>
      <c r="AAU775" s="22"/>
      <c r="AAV775" s="175"/>
      <c r="AAW775" s="179"/>
      <c r="AAX775" s="22"/>
      <c r="AAY775" s="175"/>
      <c r="AAZ775" s="179"/>
      <c r="ABA775" s="22"/>
      <c r="ABB775" s="175"/>
      <c r="ABC775" s="179"/>
      <c r="ABD775" s="22"/>
      <c r="ABE775" s="175"/>
      <c r="ABF775" s="179"/>
      <c r="ABG775" s="22"/>
      <c r="ABH775" s="175"/>
      <c r="ABI775" s="179"/>
      <c r="ABJ775" s="22"/>
      <c r="ABK775" s="175"/>
      <c r="ABL775" s="179"/>
      <c r="ABM775" s="22"/>
      <c r="ABN775" s="175"/>
      <c r="ABO775" s="179"/>
      <c r="ABP775" s="22"/>
      <c r="ABQ775" s="175"/>
      <c r="ABR775" s="179"/>
      <c r="ABS775" s="22"/>
      <c r="ABT775" s="175"/>
      <c r="ABU775" s="179"/>
      <c r="ABV775" s="22"/>
      <c r="ABW775" s="175"/>
      <c r="ABX775" s="179"/>
      <c r="ABY775" s="22"/>
      <c r="ABZ775" s="175"/>
      <c r="ACA775" s="179"/>
      <c r="ACB775" s="22"/>
      <c r="ACC775" s="175"/>
      <c r="ACD775" s="179"/>
      <c r="ACE775" s="22"/>
      <c r="ACF775" s="175"/>
      <c r="ACG775" s="179"/>
      <c r="ACH775" s="22"/>
      <c r="ACI775" s="175"/>
      <c r="ACJ775" s="179"/>
      <c r="ACK775" s="22"/>
      <c r="ACL775" s="175"/>
      <c r="ACM775" s="179"/>
      <c r="ACN775" s="22"/>
      <c r="ACO775" s="175"/>
      <c r="ACP775" s="179"/>
      <c r="ACQ775" s="22"/>
      <c r="ACR775" s="175"/>
      <c r="ACS775" s="179"/>
      <c r="ACT775" s="22"/>
      <c r="ACU775" s="175"/>
      <c r="ACV775" s="179"/>
      <c r="ACW775" s="22"/>
      <c r="ACX775" s="175"/>
      <c r="ACY775" s="179"/>
      <c r="ACZ775" s="22"/>
      <c r="ADA775" s="175"/>
      <c r="ADB775" s="179"/>
      <c r="ADC775" s="22"/>
      <c r="ADD775" s="175"/>
      <c r="ADE775" s="179"/>
      <c r="ADF775" s="22"/>
      <c r="ADG775" s="175"/>
      <c r="ADH775" s="179"/>
      <c r="ADI775" s="22"/>
      <c r="ADJ775" s="175"/>
      <c r="ADK775" s="179"/>
      <c r="ADL775" s="22"/>
      <c r="ADM775" s="175"/>
      <c r="ADN775" s="179"/>
      <c r="ADO775" s="22"/>
      <c r="ADP775" s="175"/>
      <c r="ADQ775" s="179"/>
      <c r="ADR775" s="22"/>
      <c r="ADS775" s="175"/>
      <c r="ADT775" s="179"/>
      <c r="ADU775" s="22"/>
      <c r="ADV775" s="175"/>
      <c r="ADW775" s="179"/>
      <c r="ADX775" s="22"/>
      <c r="ADY775" s="175"/>
      <c r="ADZ775" s="179"/>
      <c r="AEA775" s="22"/>
      <c r="AEB775" s="175"/>
      <c r="AEC775" s="179"/>
      <c r="AED775" s="22"/>
      <c r="AEE775" s="175"/>
      <c r="AEF775" s="179"/>
      <c r="AEG775" s="22"/>
      <c r="AEH775" s="175"/>
      <c r="AEI775" s="179"/>
      <c r="AEJ775" s="22"/>
      <c r="AEK775" s="175"/>
      <c r="AEL775" s="179"/>
      <c r="AEM775" s="22"/>
      <c r="AEN775" s="175"/>
      <c r="AEO775" s="179"/>
      <c r="AEP775" s="22"/>
      <c r="AEQ775" s="175"/>
      <c r="AER775" s="179"/>
      <c r="AES775" s="22"/>
      <c r="AET775" s="175"/>
      <c r="AEU775" s="179"/>
      <c r="AEV775" s="22"/>
      <c r="AEW775" s="175"/>
      <c r="AEX775" s="179"/>
      <c r="AEY775" s="22"/>
      <c r="AEZ775" s="175"/>
      <c r="AFA775" s="179"/>
      <c r="AFB775" s="22"/>
      <c r="AFC775" s="175"/>
      <c r="AFD775" s="179"/>
      <c r="AFE775" s="22"/>
      <c r="AFF775" s="175"/>
      <c r="AFG775" s="179"/>
      <c r="AFH775" s="22"/>
      <c r="AFI775" s="175"/>
      <c r="AFJ775" s="179"/>
      <c r="AFK775" s="22"/>
      <c r="AFL775" s="175"/>
      <c r="AFM775" s="179"/>
      <c r="AFN775" s="22"/>
      <c r="AFO775" s="175"/>
      <c r="AFP775" s="179"/>
      <c r="AFQ775" s="22"/>
      <c r="AFR775" s="175"/>
      <c r="AFS775" s="179"/>
      <c r="AFT775" s="22"/>
      <c r="AFU775" s="175"/>
      <c r="AFV775" s="179"/>
      <c r="AFW775" s="22"/>
      <c r="AFX775" s="175"/>
      <c r="AFY775" s="179"/>
      <c r="AFZ775" s="22"/>
      <c r="AGA775" s="175"/>
      <c r="AGB775" s="179"/>
      <c r="AGC775" s="22"/>
      <c r="AGD775" s="175"/>
      <c r="AGE775" s="179"/>
      <c r="AGF775" s="22"/>
      <c r="AGG775" s="175"/>
      <c r="AGH775" s="179"/>
      <c r="AGI775" s="22"/>
      <c r="AGJ775" s="175"/>
      <c r="AGK775" s="179"/>
      <c r="AGL775" s="22"/>
      <c r="AGM775" s="175"/>
      <c r="AGN775" s="179"/>
      <c r="AGO775" s="22"/>
      <c r="AGP775" s="175"/>
      <c r="AGQ775" s="179"/>
      <c r="AGR775" s="22"/>
      <c r="AGS775" s="175"/>
      <c r="AGT775" s="179"/>
      <c r="AGU775" s="22"/>
      <c r="AGV775" s="175"/>
      <c r="AGW775" s="179"/>
      <c r="AGX775" s="22"/>
      <c r="AGY775" s="175"/>
      <c r="AGZ775" s="179"/>
      <c r="AHA775" s="22"/>
      <c r="AHB775" s="175"/>
      <c r="AHC775" s="179"/>
      <c r="AHD775" s="22"/>
      <c r="AHE775" s="175"/>
      <c r="AHF775" s="179"/>
      <c r="AHG775" s="22"/>
      <c r="AHH775" s="175"/>
      <c r="AHI775" s="179"/>
      <c r="AHJ775" s="22"/>
      <c r="AHK775" s="175"/>
      <c r="AHL775" s="179"/>
      <c r="AHM775" s="22"/>
      <c r="AHN775" s="175"/>
      <c r="AHO775" s="179"/>
      <c r="AHP775" s="22"/>
      <c r="AHQ775" s="175"/>
      <c r="AHR775" s="179"/>
      <c r="AHS775" s="22"/>
      <c r="AHT775" s="175"/>
      <c r="AHU775" s="179"/>
      <c r="AHV775" s="22"/>
      <c r="AHW775" s="175"/>
      <c r="AHX775" s="179"/>
      <c r="AHY775" s="22"/>
      <c r="AHZ775" s="175"/>
      <c r="AIA775" s="179"/>
      <c r="AIB775" s="22"/>
      <c r="AIC775" s="175"/>
      <c r="AID775" s="179"/>
      <c r="AIE775" s="22"/>
      <c r="AIF775" s="175"/>
      <c r="AIG775" s="179"/>
      <c r="AIH775" s="22"/>
      <c r="AII775" s="175"/>
      <c r="AIJ775" s="179"/>
      <c r="AIK775" s="22"/>
      <c r="AIL775" s="175"/>
      <c r="AIM775" s="179"/>
      <c r="AIN775" s="22"/>
      <c r="AIO775" s="175"/>
      <c r="AIP775" s="179"/>
      <c r="AIQ775" s="22"/>
      <c r="AIR775" s="175"/>
      <c r="AIS775" s="179"/>
      <c r="AIT775" s="22"/>
      <c r="AIU775" s="175"/>
      <c r="AIV775" s="179"/>
      <c r="AIW775" s="22"/>
      <c r="AIX775" s="175"/>
      <c r="AIY775" s="179"/>
      <c r="AIZ775" s="22"/>
      <c r="AJA775" s="175"/>
      <c r="AJB775" s="179"/>
      <c r="AJC775" s="22"/>
      <c r="AJD775" s="175"/>
      <c r="AJE775" s="179"/>
      <c r="AJF775" s="22"/>
      <c r="AJG775" s="175"/>
      <c r="AJH775" s="179"/>
      <c r="AJI775" s="22"/>
      <c r="AJJ775" s="175"/>
      <c r="AJK775" s="179"/>
      <c r="AJL775" s="22"/>
      <c r="AJM775" s="175"/>
      <c r="AJN775" s="179"/>
      <c r="AJO775" s="22"/>
      <c r="AJP775" s="175"/>
      <c r="AJQ775" s="179"/>
      <c r="AJR775" s="22"/>
      <c r="AJS775" s="175"/>
      <c r="AJT775" s="179"/>
      <c r="AJU775" s="22"/>
      <c r="AJV775" s="175"/>
      <c r="AJW775" s="179"/>
      <c r="AJX775" s="22"/>
      <c r="AJY775" s="175"/>
      <c r="AJZ775" s="179"/>
      <c r="AKA775" s="22"/>
      <c r="AKB775" s="175"/>
      <c r="AKC775" s="179"/>
      <c r="AKD775" s="22"/>
      <c r="AKE775" s="175"/>
      <c r="AKF775" s="179"/>
      <c r="AKG775" s="22"/>
      <c r="AKH775" s="175"/>
      <c r="AKI775" s="179"/>
      <c r="AKJ775" s="22"/>
      <c r="AKK775" s="175"/>
      <c r="AKL775" s="179"/>
      <c r="AKM775" s="22"/>
      <c r="AKN775" s="175"/>
      <c r="AKO775" s="179"/>
      <c r="AKP775" s="22"/>
      <c r="AKQ775" s="175"/>
      <c r="AKR775" s="179"/>
      <c r="AKS775" s="22"/>
      <c r="AKT775" s="175"/>
      <c r="AKU775" s="179"/>
      <c r="AKV775" s="22"/>
      <c r="AKW775" s="175"/>
      <c r="AKX775" s="179"/>
      <c r="AKY775" s="22"/>
      <c r="AKZ775" s="175"/>
      <c r="ALA775" s="179"/>
      <c r="ALB775" s="22"/>
      <c r="ALC775" s="175"/>
      <c r="ALD775" s="179"/>
      <c r="ALE775" s="22"/>
      <c r="ALF775" s="175"/>
      <c r="ALG775" s="179"/>
      <c r="ALH775" s="22"/>
      <c r="ALI775" s="175"/>
      <c r="ALJ775" s="179"/>
      <c r="ALK775" s="22"/>
      <c r="ALL775" s="175"/>
      <c r="ALM775" s="179"/>
      <c r="ALN775" s="22"/>
      <c r="ALO775" s="175"/>
      <c r="ALP775" s="179"/>
      <c r="ALQ775" s="22"/>
      <c r="ALR775" s="175"/>
      <c r="ALS775" s="179"/>
      <c r="ALT775" s="22"/>
      <c r="ALU775" s="175"/>
      <c r="ALV775" s="179"/>
      <c r="ALW775" s="22"/>
      <c r="ALX775" s="175"/>
      <c r="ALY775" s="179"/>
      <c r="ALZ775" s="22"/>
      <c r="AMA775" s="175"/>
      <c r="AMB775" s="179"/>
      <c r="AMC775" s="22"/>
      <c r="AMD775" s="175"/>
      <c r="AME775" s="179"/>
      <c r="AMF775" s="22"/>
      <c r="AMG775" s="175"/>
      <c r="AMH775" s="179"/>
      <c r="AMI775" s="22"/>
      <c r="AMJ775" s="175"/>
      <c r="AMK775" s="179"/>
      <c r="AML775" s="22"/>
      <c r="AMM775" s="175"/>
      <c r="AMN775" s="179"/>
      <c r="AMO775" s="22"/>
      <c r="AMP775" s="175"/>
      <c r="AMQ775" s="179"/>
      <c r="AMR775" s="22"/>
      <c r="AMS775" s="175"/>
      <c r="AMT775" s="179"/>
      <c r="AMU775" s="22"/>
      <c r="AMV775" s="175"/>
      <c r="AMW775" s="179"/>
      <c r="AMX775" s="22"/>
      <c r="AMY775" s="175"/>
      <c r="AMZ775" s="179"/>
      <c r="ANA775" s="22"/>
      <c r="ANB775" s="175"/>
      <c r="ANC775" s="179"/>
      <c r="AND775" s="22"/>
      <c r="ANE775" s="175"/>
      <c r="ANF775" s="179"/>
      <c r="ANG775" s="22"/>
      <c r="ANH775" s="175"/>
      <c r="ANI775" s="179"/>
      <c r="ANJ775" s="22"/>
      <c r="ANK775" s="175"/>
      <c r="ANL775" s="179"/>
      <c r="ANM775" s="22"/>
      <c r="ANN775" s="175"/>
      <c r="ANO775" s="179"/>
      <c r="ANP775" s="22"/>
      <c r="ANQ775" s="175"/>
      <c r="ANR775" s="179"/>
      <c r="ANS775" s="22"/>
      <c r="ANT775" s="175"/>
      <c r="ANU775" s="179"/>
      <c r="ANV775" s="22"/>
      <c r="ANW775" s="175"/>
      <c r="ANX775" s="179"/>
      <c r="ANY775" s="22"/>
      <c r="ANZ775" s="175"/>
      <c r="AOA775" s="179"/>
      <c r="AOB775" s="22"/>
      <c r="AOC775" s="175"/>
      <c r="AOD775" s="179"/>
      <c r="AOE775" s="22"/>
      <c r="AOF775" s="175"/>
      <c r="AOG775" s="179"/>
      <c r="AOH775" s="22"/>
      <c r="AOI775" s="175"/>
      <c r="AOJ775" s="179"/>
      <c r="AOK775" s="22"/>
      <c r="AOL775" s="175"/>
      <c r="AOM775" s="179"/>
      <c r="AON775" s="22"/>
      <c r="AOO775" s="175"/>
      <c r="AOP775" s="179"/>
      <c r="AOQ775" s="22"/>
      <c r="AOR775" s="175"/>
      <c r="AOS775" s="179"/>
      <c r="AOT775" s="22"/>
      <c r="AOU775" s="175"/>
      <c r="AOV775" s="179"/>
      <c r="AOW775" s="22"/>
      <c r="AOX775" s="175"/>
      <c r="AOY775" s="179"/>
      <c r="AOZ775" s="22"/>
      <c r="APA775" s="175"/>
      <c r="APB775" s="179"/>
      <c r="APC775" s="22"/>
      <c r="APD775" s="175"/>
      <c r="APE775" s="179"/>
      <c r="APF775" s="22"/>
      <c r="APG775" s="175"/>
      <c r="APH775" s="179"/>
      <c r="API775" s="22"/>
      <c r="APJ775" s="175"/>
      <c r="APK775" s="179"/>
      <c r="APL775" s="22"/>
      <c r="APM775" s="175"/>
      <c r="APN775" s="179"/>
      <c r="APO775" s="22"/>
      <c r="APP775" s="175"/>
      <c r="APQ775" s="179"/>
      <c r="APR775" s="22"/>
      <c r="APS775" s="175"/>
      <c r="APT775" s="179"/>
      <c r="APU775" s="22"/>
      <c r="APV775" s="175"/>
      <c r="APW775" s="179"/>
      <c r="APX775" s="22"/>
      <c r="APY775" s="175"/>
      <c r="APZ775" s="179"/>
      <c r="AQA775" s="22"/>
      <c r="AQB775" s="175"/>
      <c r="AQC775" s="179"/>
      <c r="AQD775" s="22"/>
      <c r="AQE775" s="175"/>
      <c r="AQF775" s="179"/>
      <c r="AQG775" s="22"/>
      <c r="AQH775" s="175"/>
      <c r="AQI775" s="179"/>
      <c r="AQJ775" s="22"/>
      <c r="AQK775" s="175"/>
      <c r="AQL775" s="179"/>
      <c r="AQM775" s="22"/>
      <c r="AQN775" s="175"/>
      <c r="AQO775" s="179"/>
      <c r="AQP775" s="22"/>
      <c r="AQQ775" s="175"/>
      <c r="AQR775" s="179"/>
      <c r="AQS775" s="22"/>
      <c r="AQT775" s="175"/>
      <c r="AQU775" s="179"/>
      <c r="AQV775" s="22"/>
      <c r="AQW775" s="175"/>
      <c r="AQX775" s="179"/>
      <c r="AQY775" s="22"/>
      <c r="AQZ775" s="175"/>
      <c r="ARA775" s="179"/>
      <c r="ARB775" s="22"/>
      <c r="ARC775" s="175"/>
      <c r="ARD775" s="179"/>
      <c r="ARE775" s="22"/>
      <c r="ARF775" s="175"/>
      <c r="ARG775" s="179"/>
      <c r="ARH775" s="22"/>
      <c r="ARI775" s="175"/>
      <c r="ARJ775" s="179"/>
      <c r="ARK775" s="22"/>
      <c r="ARL775" s="175"/>
      <c r="ARM775" s="179"/>
      <c r="ARN775" s="22"/>
      <c r="ARO775" s="175"/>
      <c r="ARP775" s="179"/>
      <c r="ARQ775" s="22"/>
      <c r="ARR775" s="175"/>
      <c r="ARS775" s="179"/>
      <c r="ART775" s="22"/>
      <c r="ARU775" s="175"/>
      <c r="ARV775" s="179"/>
      <c r="ARW775" s="22"/>
      <c r="ARX775" s="175"/>
      <c r="ARY775" s="179"/>
      <c r="ARZ775" s="22"/>
      <c r="ASA775" s="175"/>
      <c r="ASB775" s="179"/>
      <c r="ASC775" s="22"/>
      <c r="ASD775" s="175"/>
      <c r="ASE775" s="179"/>
      <c r="ASF775" s="22"/>
      <c r="ASG775" s="175"/>
      <c r="ASH775" s="179"/>
      <c r="ASI775" s="22"/>
      <c r="ASJ775" s="175"/>
      <c r="ASK775" s="179"/>
      <c r="ASL775" s="22"/>
      <c r="ASM775" s="175"/>
      <c r="ASN775" s="179"/>
      <c r="ASO775" s="22"/>
      <c r="ASP775" s="175"/>
      <c r="ASQ775" s="179"/>
      <c r="ASR775" s="22"/>
      <c r="ASS775" s="175"/>
      <c r="AST775" s="179"/>
      <c r="ASU775" s="22"/>
      <c r="ASV775" s="175"/>
      <c r="ASW775" s="179"/>
      <c r="ASX775" s="22"/>
      <c r="ASY775" s="175"/>
      <c r="ASZ775" s="179"/>
      <c r="ATA775" s="22"/>
      <c r="ATB775" s="175"/>
      <c r="ATC775" s="179"/>
      <c r="ATD775" s="22"/>
      <c r="ATE775" s="175"/>
      <c r="ATF775" s="179"/>
      <c r="ATG775" s="22"/>
      <c r="ATH775" s="175"/>
      <c r="ATI775" s="179"/>
      <c r="ATJ775" s="22"/>
      <c r="ATK775" s="175"/>
      <c r="ATL775" s="179"/>
      <c r="ATM775" s="22"/>
      <c r="ATN775" s="175"/>
      <c r="ATO775" s="179"/>
      <c r="ATP775" s="22"/>
      <c r="ATQ775" s="175"/>
      <c r="ATR775" s="179"/>
      <c r="ATS775" s="22"/>
      <c r="ATT775" s="175"/>
      <c r="ATU775" s="179"/>
      <c r="ATV775" s="22"/>
      <c r="ATW775" s="175"/>
      <c r="ATX775" s="179"/>
      <c r="ATY775" s="22"/>
      <c r="ATZ775" s="175"/>
      <c r="AUA775" s="179"/>
      <c r="AUB775" s="22"/>
      <c r="AUC775" s="175"/>
      <c r="AUD775" s="179"/>
      <c r="AUE775" s="22"/>
      <c r="AUF775" s="175"/>
      <c r="AUG775" s="179"/>
      <c r="AUH775" s="22"/>
      <c r="AUI775" s="175"/>
      <c r="AUJ775" s="179"/>
      <c r="AUK775" s="22"/>
      <c r="AUL775" s="175"/>
      <c r="AUM775" s="179"/>
      <c r="AUN775" s="22"/>
      <c r="AUO775" s="175"/>
      <c r="AUP775" s="179"/>
      <c r="AUQ775" s="22"/>
      <c r="AUR775" s="175"/>
      <c r="AUS775" s="179"/>
      <c r="AUT775" s="22"/>
      <c r="AUU775" s="175"/>
      <c r="AUV775" s="179"/>
      <c r="AUW775" s="22"/>
      <c r="AUX775" s="175"/>
      <c r="AUY775" s="179"/>
      <c r="AUZ775" s="22"/>
      <c r="AVA775" s="175"/>
      <c r="AVB775" s="179"/>
      <c r="AVC775" s="22"/>
      <c r="AVD775" s="175"/>
      <c r="AVE775" s="179"/>
      <c r="AVF775" s="22"/>
      <c r="AVG775" s="175"/>
      <c r="AVH775" s="179"/>
      <c r="AVI775" s="22"/>
      <c r="AVJ775" s="175"/>
      <c r="AVK775" s="179"/>
      <c r="AVL775" s="22"/>
      <c r="AVM775" s="175"/>
      <c r="AVN775" s="179"/>
      <c r="AVO775" s="22"/>
      <c r="AVP775" s="175"/>
      <c r="AVQ775" s="179"/>
      <c r="AVR775" s="22"/>
      <c r="AVS775" s="175"/>
      <c r="AVT775" s="179"/>
      <c r="AVU775" s="22"/>
      <c r="AVV775" s="175"/>
      <c r="AVW775" s="179"/>
      <c r="AVX775" s="22"/>
      <c r="AVY775" s="175"/>
      <c r="AVZ775" s="179"/>
      <c r="AWA775" s="22"/>
      <c r="AWB775" s="175"/>
      <c r="AWC775" s="179"/>
      <c r="AWD775" s="22"/>
      <c r="AWE775" s="175"/>
      <c r="AWF775" s="179"/>
      <c r="AWG775" s="22"/>
      <c r="AWH775" s="175"/>
      <c r="AWI775" s="179"/>
      <c r="AWJ775" s="22"/>
      <c r="AWK775" s="175"/>
      <c r="AWL775" s="179"/>
      <c r="AWM775" s="22"/>
      <c r="AWN775" s="175"/>
      <c r="AWO775" s="179"/>
      <c r="AWP775" s="22"/>
      <c r="AWQ775" s="175"/>
      <c r="AWR775" s="179"/>
      <c r="AWS775" s="22"/>
      <c r="AWT775" s="175"/>
      <c r="AWU775" s="179"/>
      <c r="AWV775" s="22"/>
      <c r="AWW775" s="175"/>
      <c r="AWX775" s="179"/>
      <c r="AWY775" s="22"/>
      <c r="AWZ775" s="175"/>
      <c r="AXA775" s="179"/>
      <c r="AXB775" s="22"/>
      <c r="AXC775" s="175"/>
      <c r="AXD775" s="179"/>
      <c r="AXE775" s="22"/>
      <c r="AXF775" s="175"/>
      <c r="AXG775" s="179"/>
      <c r="AXH775" s="22"/>
      <c r="AXI775" s="175"/>
      <c r="AXJ775" s="179"/>
      <c r="AXK775" s="22"/>
      <c r="AXL775" s="175"/>
      <c r="AXM775" s="179"/>
      <c r="AXN775" s="22"/>
      <c r="AXO775" s="175"/>
      <c r="AXP775" s="179"/>
      <c r="AXQ775" s="22"/>
      <c r="AXR775" s="175"/>
      <c r="AXS775" s="179"/>
      <c r="AXT775" s="22"/>
      <c r="AXU775" s="175"/>
      <c r="AXV775" s="179"/>
      <c r="AXW775" s="22"/>
      <c r="AXX775" s="175"/>
      <c r="AXY775" s="179"/>
      <c r="AXZ775" s="22"/>
      <c r="AYA775" s="175"/>
      <c r="AYB775" s="179"/>
      <c r="AYC775" s="22"/>
      <c r="AYD775" s="175"/>
      <c r="AYE775" s="179"/>
      <c r="AYF775" s="22"/>
      <c r="AYG775" s="175"/>
      <c r="AYH775" s="179"/>
      <c r="AYI775" s="22"/>
      <c r="AYJ775" s="175"/>
      <c r="AYK775" s="179"/>
      <c r="AYL775" s="22"/>
      <c r="AYM775" s="175"/>
      <c r="AYN775" s="179"/>
      <c r="AYO775" s="22"/>
      <c r="AYP775" s="175"/>
      <c r="AYQ775" s="179"/>
      <c r="AYR775" s="22"/>
      <c r="AYS775" s="175"/>
      <c r="AYT775" s="179"/>
      <c r="AYU775" s="22"/>
      <c r="AYV775" s="175"/>
      <c r="AYW775" s="179"/>
      <c r="AYX775" s="22"/>
      <c r="AYY775" s="175"/>
      <c r="AYZ775" s="179"/>
      <c r="AZA775" s="22"/>
      <c r="AZB775" s="175"/>
      <c r="AZC775" s="179"/>
      <c r="AZD775" s="22"/>
      <c r="AZE775" s="175"/>
      <c r="AZF775" s="179"/>
      <c r="AZG775" s="22"/>
      <c r="AZH775" s="175"/>
      <c r="AZI775" s="179"/>
      <c r="AZJ775" s="22"/>
      <c r="AZK775" s="175"/>
      <c r="AZL775" s="179"/>
      <c r="AZM775" s="22"/>
      <c r="AZN775" s="175"/>
      <c r="AZO775" s="179"/>
      <c r="AZP775" s="22"/>
      <c r="AZQ775" s="175"/>
      <c r="AZR775" s="179"/>
      <c r="AZS775" s="22"/>
      <c r="AZT775" s="175"/>
      <c r="AZU775" s="179"/>
      <c r="AZV775" s="22"/>
      <c r="AZW775" s="175"/>
      <c r="AZX775" s="179"/>
      <c r="AZY775" s="22"/>
      <c r="AZZ775" s="175"/>
      <c r="BAA775" s="179"/>
      <c r="BAB775" s="22"/>
      <c r="BAC775" s="175"/>
      <c r="BAD775" s="179"/>
      <c r="BAE775" s="22"/>
      <c r="BAF775" s="175"/>
      <c r="BAG775" s="179"/>
      <c r="BAH775" s="22"/>
      <c r="BAI775" s="175"/>
      <c r="BAJ775" s="179"/>
      <c r="BAK775" s="22"/>
      <c r="BAL775" s="175"/>
      <c r="BAM775" s="179"/>
      <c r="BAN775" s="22"/>
      <c r="BAO775" s="175"/>
      <c r="BAP775" s="179"/>
      <c r="BAQ775" s="22"/>
      <c r="BAR775" s="175"/>
      <c r="BAS775" s="179"/>
      <c r="BAT775" s="22"/>
      <c r="BAU775" s="175"/>
      <c r="BAV775" s="179"/>
      <c r="BAW775" s="22"/>
      <c r="BAX775" s="175"/>
      <c r="BAY775" s="179"/>
      <c r="BAZ775" s="22"/>
      <c r="BBA775" s="175"/>
      <c r="BBB775" s="179"/>
      <c r="BBC775" s="22"/>
      <c r="BBD775" s="175"/>
      <c r="BBE775" s="179"/>
      <c r="BBF775" s="22"/>
      <c r="BBG775" s="175"/>
      <c r="BBH775" s="179"/>
      <c r="BBI775" s="22"/>
      <c r="BBJ775" s="175"/>
      <c r="BBK775" s="179"/>
      <c r="BBL775" s="22"/>
      <c r="BBM775" s="175"/>
      <c r="BBN775" s="179"/>
      <c r="BBO775" s="22"/>
      <c r="BBP775" s="175"/>
      <c r="BBQ775" s="179"/>
      <c r="BBR775" s="22"/>
      <c r="BBS775" s="175"/>
      <c r="BBT775" s="179"/>
      <c r="BBU775" s="22"/>
      <c r="BBV775" s="175"/>
      <c r="BBW775" s="179"/>
      <c r="BBX775" s="22"/>
      <c r="BBY775" s="175"/>
      <c r="BBZ775" s="179"/>
      <c r="BCA775" s="22"/>
      <c r="BCB775" s="175"/>
      <c r="BCC775" s="179"/>
      <c r="BCD775" s="22"/>
      <c r="BCE775" s="175"/>
      <c r="BCF775" s="179"/>
      <c r="BCG775" s="22"/>
      <c r="BCH775" s="175"/>
      <c r="BCI775" s="179"/>
      <c r="BCJ775" s="22"/>
      <c r="BCK775" s="175"/>
      <c r="BCL775" s="179"/>
      <c r="BCM775" s="22"/>
      <c r="BCN775" s="175"/>
      <c r="BCO775" s="179"/>
      <c r="BCP775" s="22"/>
      <c r="BCQ775" s="175"/>
      <c r="BCR775" s="179"/>
      <c r="BCS775" s="22"/>
      <c r="BCT775" s="175"/>
      <c r="BCU775" s="179"/>
      <c r="BCV775" s="22"/>
      <c r="BCW775" s="175"/>
      <c r="BCX775" s="179"/>
      <c r="BCY775" s="22"/>
      <c r="BCZ775" s="175"/>
      <c r="BDA775" s="179"/>
      <c r="BDB775" s="22"/>
      <c r="BDC775" s="175"/>
      <c r="BDD775" s="179"/>
      <c r="BDE775" s="22"/>
      <c r="BDF775" s="175"/>
      <c r="BDG775" s="179"/>
      <c r="BDH775" s="22"/>
      <c r="BDI775" s="175"/>
      <c r="BDJ775" s="179"/>
      <c r="BDK775" s="22"/>
      <c r="BDL775" s="175"/>
      <c r="BDM775" s="179"/>
      <c r="BDN775" s="22"/>
      <c r="BDO775" s="175"/>
      <c r="BDP775" s="179"/>
      <c r="BDQ775" s="22"/>
      <c r="BDR775" s="175"/>
      <c r="BDS775" s="179"/>
      <c r="BDT775" s="22"/>
      <c r="BDU775" s="175"/>
      <c r="BDV775" s="179"/>
      <c r="BDW775" s="22"/>
      <c r="BDX775" s="175"/>
      <c r="BDY775" s="179"/>
      <c r="BDZ775" s="22"/>
      <c r="BEA775" s="175"/>
      <c r="BEB775" s="179"/>
      <c r="BEC775" s="22"/>
      <c r="BED775" s="175"/>
      <c r="BEE775" s="179"/>
      <c r="BEF775" s="22"/>
      <c r="BEG775" s="175"/>
      <c r="BEH775" s="179"/>
      <c r="BEI775" s="22"/>
      <c r="BEJ775" s="175"/>
      <c r="BEK775" s="179"/>
      <c r="BEL775" s="22"/>
      <c r="BEM775" s="175"/>
      <c r="BEN775" s="179"/>
      <c r="BEO775" s="22"/>
      <c r="BEP775" s="175"/>
      <c r="BEQ775" s="179"/>
      <c r="BER775" s="22"/>
      <c r="BES775" s="175"/>
      <c r="BET775" s="179"/>
      <c r="BEU775" s="22"/>
      <c r="BEV775" s="175"/>
      <c r="BEW775" s="179"/>
      <c r="BEX775" s="22"/>
      <c r="BEY775" s="175"/>
      <c r="BEZ775" s="179"/>
      <c r="BFA775" s="22"/>
      <c r="BFB775" s="175"/>
      <c r="BFC775" s="179"/>
      <c r="BFD775" s="22"/>
      <c r="BFE775" s="175"/>
      <c r="BFF775" s="179"/>
      <c r="BFG775" s="22"/>
      <c r="BFH775" s="175"/>
      <c r="BFI775" s="179"/>
      <c r="BFJ775" s="22"/>
      <c r="BFK775" s="175"/>
      <c r="BFL775" s="179"/>
      <c r="BFM775" s="22"/>
      <c r="BFN775" s="175"/>
      <c r="BFO775" s="179"/>
      <c r="BFP775" s="22"/>
      <c r="BFQ775" s="175"/>
      <c r="BFR775" s="179"/>
      <c r="BFS775" s="22"/>
      <c r="BFT775" s="175"/>
      <c r="BFU775" s="179"/>
      <c r="BFV775" s="22"/>
      <c r="BFW775" s="175"/>
      <c r="BFX775" s="179"/>
      <c r="BFY775" s="22"/>
      <c r="BFZ775" s="175"/>
      <c r="BGA775" s="179"/>
      <c r="BGB775" s="22"/>
      <c r="BGC775" s="175"/>
      <c r="BGD775" s="179"/>
      <c r="BGE775" s="22"/>
      <c r="BGF775" s="175"/>
      <c r="BGG775" s="179"/>
      <c r="BGH775" s="22"/>
      <c r="BGI775" s="175"/>
      <c r="BGJ775" s="179"/>
      <c r="BGK775" s="22"/>
      <c r="BGL775" s="175"/>
      <c r="BGM775" s="179"/>
      <c r="BGN775" s="22"/>
      <c r="BGO775" s="175"/>
      <c r="BGP775" s="179"/>
      <c r="BGQ775" s="22"/>
      <c r="BGR775" s="175"/>
      <c r="BGS775" s="179"/>
      <c r="BGT775" s="22"/>
      <c r="BGU775" s="175"/>
      <c r="BGV775" s="179"/>
      <c r="BGW775" s="22"/>
      <c r="BGX775" s="175"/>
      <c r="BGY775" s="179"/>
      <c r="BGZ775" s="22"/>
      <c r="BHA775" s="175"/>
      <c r="BHB775" s="179"/>
      <c r="BHC775" s="22"/>
      <c r="BHD775" s="175"/>
      <c r="BHE775" s="179"/>
      <c r="BHF775" s="22"/>
      <c r="BHG775" s="175"/>
      <c r="BHH775" s="179"/>
      <c r="BHI775" s="22"/>
      <c r="BHJ775" s="175"/>
      <c r="BHK775" s="179"/>
      <c r="BHL775" s="22"/>
      <c r="BHM775" s="175"/>
      <c r="BHN775" s="179"/>
      <c r="BHO775" s="22"/>
      <c r="BHP775" s="175"/>
      <c r="BHQ775" s="179"/>
      <c r="BHR775" s="22"/>
      <c r="BHS775" s="175"/>
      <c r="BHT775" s="179"/>
      <c r="BHU775" s="22"/>
      <c r="BHV775" s="175"/>
      <c r="BHW775" s="179"/>
      <c r="BHX775" s="22"/>
      <c r="BHY775" s="175"/>
      <c r="BHZ775" s="179"/>
      <c r="BIA775" s="22"/>
      <c r="BIB775" s="175"/>
      <c r="BIC775" s="179"/>
      <c r="BID775" s="22"/>
      <c r="BIE775" s="175"/>
      <c r="BIF775" s="179"/>
      <c r="BIG775" s="22"/>
      <c r="BIH775" s="175"/>
      <c r="BII775" s="179"/>
      <c r="BIJ775" s="22"/>
      <c r="BIK775" s="175"/>
      <c r="BIL775" s="179"/>
      <c r="BIM775" s="22"/>
      <c r="BIN775" s="175"/>
      <c r="BIO775" s="179"/>
      <c r="BIP775" s="22"/>
      <c r="BIQ775" s="175"/>
      <c r="BIR775" s="179"/>
      <c r="BIS775" s="22"/>
      <c r="BIT775" s="175"/>
      <c r="BIU775" s="179"/>
      <c r="BIV775" s="22"/>
      <c r="BIW775" s="175"/>
      <c r="BIX775" s="179"/>
      <c r="BIY775" s="22"/>
      <c r="BIZ775" s="175"/>
      <c r="BJA775" s="179"/>
      <c r="BJB775" s="22"/>
      <c r="BJC775" s="175"/>
      <c r="BJD775" s="179"/>
      <c r="BJE775" s="22"/>
      <c r="BJF775" s="175"/>
      <c r="BJG775" s="179"/>
      <c r="BJH775" s="22"/>
      <c r="BJI775" s="175"/>
      <c r="BJJ775" s="179"/>
      <c r="BJK775" s="22"/>
      <c r="BJL775" s="175"/>
      <c r="BJM775" s="179"/>
      <c r="BJN775" s="22"/>
      <c r="BJO775" s="175"/>
      <c r="BJP775" s="179"/>
      <c r="BJQ775" s="22"/>
      <c r="BJR775" s="175"/>
      <c r="BJS775" s="179"/>
      <c r="BJT775" s="22"/>
      <c r="BJU775" s="175"/>
      <c r="BJV775" s="179"/>
      <c r="BJW775" s="22"/>
      <c r="BJX775" s="175"/>
      <c r="BJY775" s="179"/>
      <c r="BJZ775" s="22"/>
      <c r="BKA775" s="175"/>
      <c r="BKB775" s="179"/>
      <c r="BKC775" s="22"/>
      <c r="BKD775" s="175"/>
      <c r="BKE775" s="179"/>
      <c r="BKF775" s="22"/>
      <c r="BKG775" s="175"/>
      <c r="BKH775" s="179"/>
      <c r="BKI775" s="22"/>
      <c r="BKJ775" s="175"/>
      <c r="BKK775" s="179"/>
      <c r="BKL775" s="22"/>
      <c r="BKM775" s="175"/>
      <c r="BKN775" s="179"/>
      <c r="BKO775" s="22"/>
      <c r="BKP775" s="175"/>
      <c r="BKQ775" s="179"/>
      <c r="BKR775" s="22"/>
      <c r="BKS775" s="175"/>
      <c r="BKT775" s="179"/>
      <c r="BKU775" s="22"/>
      <c r="BKV775" s="175"/>
      <c r="BKW775" s="179"/>
      <c r="BKX775" s="22"/>
      <c r="BKY775" s="175"/>
      <c r="BKZ775" s="179"/>
      <c r="BLA775" s="22"/>
      <c r="BLB775" s="175"/>
      <c r="BLC775" s="179"/>
      <c r="BLD775" s="22"/>
      <c r="BLE775" s="175"/>
      <c r="BLF775" s="179"/>
      <c r="BLG775" s="22"/>
      <c r="BLH775" s="175"/>
      <c r="BLI775" s="179"/>
      <c r="BLJ775" s="22"/>
      <c r="BLK775" s="175"/>
      <c r="BLL775" s="179"/>
      <c r="BLM775" s="22"/>
      <c r="BLN775" s="175"/>
      <c r="BLO775" s="179"/>
      <c r="BLP775" s="22"/>
      <c r="BLQ775" s="175"/>
      <c r="BLR775" s="179"/>
      <c r="BLS775" s="22"/>
      <c r="BLT775" s="175"/>
      <c r="BLU775" s="179"/>
      <c r="BLV775" s="22"/>
      <c r="BLW775" s="175"/>
      <c r="BLX775" s="179"/>
      <c r="BLY775" s="22"/>
      <c r="BLZ775" s="175"/>
      <c r="BMA775" s="179"/>
      <c r="BMB775" s="22"/>
      <c r="BMC775" s="175"/>
      <c r="BMD775" s="179"/>
      <c r="BME775" s="22"/>
      <c r="BMF775" s="175"/>
      <c r="BMG775" s="179"/>
      <c r="BMH775" s="22"/>
      <c r="BMI775" s="175"/>
      <c r="BMJ775" s="179"/>
      <c r="BMK775" s="22"/>
      <c r="BML775" s="175"/>
      <c r="BMM775" s="179"/>
      <c r="BMN775" s="22"/>
      <c r="BMO775" s="175"/>
      <c r="BMP775" s="179"/>
      <c r="BMQ775" s="22"/>
      <c r="BMR775" s="175"/>
      <c r="BMS775" s="179"/>
      <c r="BMT775" s="22"/>
      <c r="BMU775" s="175"/>
      <c r="BMV775" s="179"/>
      <c r="BMW775" s="22"/>
      <c r="BMX775" s="175"/>
      <c r="BMY775" s="179"/>
      <c r="BMZ775" s="22"/>
      <c r="BNA775" s="175"/>
      <c r="BNB775" s="179"/>
      <c r="BNC775" s="22"/>
      <c r="BND775" s="175"/>
      <c r="BNE775" s="179"/>
      <c r="BNF775" s="22"/>
      <c r="BNG775" s="175"/>
      <c r="BNH775" s="179"/>
      <c r="BNI775" s="22"/>
      <c r="BNJ775" s="175"/>
      <c r="BNK775" s="179"/>
      <c r="BNL775" s="22"/>
      <c r="BNM775" s="175"/>
      <c r="BNN775" s="179"/>
      <c r="BNO775" s="22"/>
      <c r="BNP775" s="175"/>
      <c r="BNQ775" s="179"/>
      <c r="BNR775" s="22"/>
      <c r="BNS775" s="175"/>
      <c r="BNT775" s="179"/>
      <c r="BNU775" s="22"/>
      <c r="BNV775" s="175"/>
      <c r="BNW775" s="179"/>
      <c r="BNX775" s="22"/>
      <c r="BNY775" s="175"/>
      <c r="BNZ775" s="179"/>
      <c r="BOA775" s="22"/>
      <c r="BOB775" s="175"/>
      <c r="BOC775" s="179"/>
      <c r="BOD775" s="22"/>
      <c r="BOE775" s="175"/>
      <c r="BOF775" s="179"/>
      <c r="BOG775" s="22"/>
      <c r="BOH775" s="175"/>
      <c r="BOI775" s="179"/>
      <c r="BOJ775" s="22"/>
      <c r="BOK775" s="175"/>
      <c r="BOL775" s="179"/>
      <c r="BOM775" s="22"/>
      <c r="BON775" s="175"/>
      <c r="BOO775" s="179"/>
      <c r="BOP775" s="22"/>
      <c r="BOQ775" s="175"/>
      <c r="BOR775" s="179"/>
      <c r="BOS775" s="22"/>
      <c r="BOT775" s="175"/>
      <c r="BOU775" s="179"/>
      <c r="BOV775" s="22"/>
      <c r="BOW775" s="175"/>
      <c r="BOX775" s="179"/>
      <c r="BOY775" s="22"/>
      <c r="BOZ775" s="175"/>
      <c r="BPA775" s="179"/>
      <c r="BPB775" s="22"/>
      <c r="BPC775" s="175"/>
      <c r="BPD775" s="179"/>
      <c r="BPE775" s="22"/>
      <c r="BPF775" s="175"/>
      <c r="BPG775" s="179"/>
      <c r="BPH775" s="22"/>
      <c r="BPI775" s="175"/>
      <c r="BPJ775" s="179"/>
      <c r="BPK775" s="22"/>
      <c r="BPL775" s="175"/>
      <c r="BPM775" s="179"/>
      <c r="BPN775" s="22"/>
      <c r="BPO775" s="175"/>
      <c r="BPP775" s="179"/>
      <c r="BPQ775" s="22"/>
      <c r="BPR775" s="175"/>
      <c r="BPS775" s="179"/>
      <c r="BPT775" s="22"/>
      <c r="BPU775" s="175"/>
      <c r="BPV775" s="179"/>
      <c r="BPW775" s="22"/>
      <c r="BPX775" s="175"/>
      <c r="BPY775" s="179"/>
      <c r="BPZ775" s="22"/>
      <c r="BQA775" s="175"/>
      <c r="BQB775" s="179"/>
      <c r="BQC775" s="22"/>
      <c r="BQD775" s="175"/>
      <c r="BQE775" s="179"/>
      <c r="BQF775" s="22"/>
      <c r="BQG775" s="175"/>
      <c r="BQH775" s="179"/>
      <c r="BQI775" s="22"/>
      <c r="BQJ775" s="175"/>
      <c r="BQK775" s="179"/>
      <c r="BQL775" s="22"/>
      <c r="BQM775" s="175"/>
      <c r="BQN775" s="179"/>
      <c r="BQO775" s="22"/>
      <c r="BQP775" s="175"/>
      <c r="BQQ775" s="179"/>
      <c r="BQR775" s="22"/>
      <c r="BQS775" s="175"/>
      <c r="BQT775" s="179"/>
      <c r="BQU775" s="22"/>
      <c r="BQV775" s="175"/>
      <c r="BQW775" s="179"/>
      <c r="BQX775" s="22"/>
      <c r="BQY775" s="175"/>
      <c r="BQZ775" s="179"/>
      <c r="BRA775" s="22"/>
      <c r="BRB775" s="175"/>
      <c r="BRC775" s="179"/>
      <c r="BRD775" s="22"/>
      <c r="BRE775" s="175"/>
      <c r="BRF775" s="179"/>
      <c r="BRG775" s="22"/>
      <c r="BRH775" s="175"/>
      <c r="BRI775" s="179"/>
      <c r="BRJ775" s="22"/>
      <c r="BRK775" s="175"/>
      <c r="BRL775" s="179"/>
      <c r="BRM775" s="22"/>
      <c r="BRN775" s="175"/>
      <c r="BRO775" s="179"/>
      <c r="BRP775" s="22"/>
      <c r="BRQ775" s="175"/>
      <c r="BRR775" s="179"/>
      <c r="BRS775" s="22"/>
      <c r="BRT775" s="175"/>
      <c r="BRU775" s="179"/>
      <c r="BRV775" s="22"/>
      <c r="BRW775" s="175"/>
      <c r="BRX775" s="179"/>
      <c r="BRY775" s="22"/>
      <c r="BRZ775" s="175"/>
      <c r="BSA775" s="179"/>
      <c r="BSB775" s="22"/>
      <c r="BSC775" s="175"/>
      <c r="BSD775" s="179"/>
      <c r="BSE775" s="22"/>
      <c r="BSF775" s="175"/>
      <c r="BSG775" s="179"/>
      <c r="BSH775" s="22"/>
      <c r="BSI775" s="175"/>
      <c r="BSJ775" s="179"/>
      <c r="BSK775" s="22"/>
      <c r="BSL775" s="175"/>
      <c r="BSM775" s="179"/>
      <c r="BSN775" s="22"/>
      <c r="BSO775" s="175"/>
      <c r="BSP775" s="179"/>
      <c r="BSQ775" s="22"/>
      <c r="BSR775" s="175"/>
      <c r="BSS775" s="179"/>
      <c r="BST775" s="22"/>
      <c r="BSU775" s="175"/>
      <c r="BSV775" s="179"/>
      <c r="BSW775" s="22"/>
      <c r="BSX775" s="175"/>
      <c r="BSY775" s="179"/>
      <c r="BSZ775" s="22"/>
      <c r="BTA775" s="175"/>
      <c r="BTB775" s="179"/>
      <c r="BTC775" s="22"/>
      <c r="BTD775" s="175"/>
      <c r="BTE775" s="179"/>
      <c r="BTF775" s="22"/>
      <c r="BTG775" s="175"/>
      <c r="BTH775" s="179"/>
      <c r="BTI775" s="22"/>
      <c r="BTJ775" s="175"/>
      <c r="BTK775" s="179"/>
      <c r="BTL775" s="22"/>
      <c r="BTM775" s="175"/>
      <c r="BTN775" s="179"/>
      <c r="BTO775" s="22"/>
      <c r="BTP775" s="175"/>
      <c r="BTQ775" s="179"/>
      <c r="BTR775" s="22"/>
      <c r="BTS775" s="175"/>
      <c r="BTT775" s="179"/>
      <c r="BTU775" s="22"/>
      <c r="BTV775" s="175"/>
      <c r="BTW775" s="179"/>
      <c r="BTX775" s="22"/>
      <c r="BTY775" s="175"/>
      <c r="BTZ775" s="179"/>
      <c r="BUA775" s="22"/>
      <c r="BUB775" s="175"/>
      <c r="BUC775" s="179"/>
      <c r="BUD775" s="22"/>
      <c r="BUE775" s="175"/>
      <c r="BUF775" s="179"/>
      <c r="BUG775" s="22"/>
      <c r="BUH775" s="175"/>
      <c r="BUI775" s="179"/>
      <c r="BUJ775" s="22"/>
      <c r="BUK775" s="175"/>
      <c r="BUL775" s="179"/>
      <c r="BUM775" s="22"/>
      <c r="BUN775" s="175"/>
      <c r="BUO775" s="179"/>
      <c r="BUP775" s="22"/>
      <c r="BUQ775" s="175"/>
      <c r="BUR775" s="179"/>
      <c r="BUS775" s="22"/>
      <c r="BUT775" s="175"/>
      <c r="BUU775" s="179"/>
      <c r="BUV775" s="22"/>
      <c r="BUW775" s="175"/>
      <c r="BUX775" s="179"/>
      <c r="BUY775" s="22"/>
      <c r="BUZ775" s="175"/>
      <c r="BVA775" s="179"/>
      <c r="BVB775" s="22"/>
      <c r="BVC775" s="175"/>
      <c r="BVD775" s="179"/>
      <c r="BVE775" s="22"/>
      <c r="BVF775" s="175"/>
      <c r="BVG775" s="179"/>
      <c r="BVH775" s="22"/>
      <c r="BVI775" s="175"/>
      <c r="BVJ775" s="179"/>
      <c r="BVK775" s="22"/>
      <c r="BVL775" s="175"/>
      <c r="BVM775" s="179"/>
      <c r="BVN775" s="22"/>
      <c r="BVO775" s="175"/>
      <c r="BVP775" s="179"/>
      <c r="BVQ775" s="22"/>
      <c r="BVR775" s="175"/>
      <c r="BVS775" s="179"/>
      <c r="BVT775" s="22"/>
      <c r="BVU775" s="175"/>
      <c r="BVV775" s="179"/>
      <c r="BVW775" s="22"/>
      <c r="BVX775" s="175"/>
      <c r="BVY775" s="179"/>
      <c r="BVZ775" s="22"/>
      <c r="BWA775" s="175"/>
      <c r="BWB775" s="179"/>
      <c r="BWC775" s="22"/>
      <c r="BWD775" s="175"/>
      <c r="BWE775" s="179"/>
      <c r="BWF775" s="22"/>
      <c r="BWG775" s="175"/>
      <c r="BWH775" s="179"/>
      <c r="BWI775" s="22"/>
      <c r="BWJ775" s="175"/>
      <c r="BWK775" s="179"/>
      <c r="BWL775" s="22"/>
      <c r="BWM775" s="175"/>
      <c r="BWN775" s="179"/>
      <c r="BWO775" s="22"/>
      <c r="BWP775" s="175"/>
      <c r="BWQ775" s="179"/>
      <c r="BWR775" s="22"/>
      <c r="BWS775" s="175"/>
      <c r="BWT775" s="179"/>
      <c r="BWU775" s="22"/>
      <c r="BWV775" s="175"/>
      <c r="BWW775" s="179"/>
      <c r="BWX775" s="22"/>
      <c r="BWY775" s="175"/>
      <c r="BWZ775" s="179"/>
      <c r="BXA775" s="22"/>
      <c r="BXB775" s="175"/>
      <c r="BXC775" s="179"/>
      <c r="BXD775" s="22"/>
      <c r="BXE775" s="175"/>
      <c r="BXF775" s="179"/>
      <c r="BXG775" s="22"/>
      <c r="BXH775" s="175"/>
      <c r="BXI775" s="179"/>
      <c r="BXJ775" s="22"/>
      <c r="BXK775" s="175"/>
      <c r="BXL775" s="179"/>
      <c r="BXM775" s="22"/>
      <c r="BXN775" s="175"/>
      <c r="BXO775" s="179"/>
      <c r="BXP775" s="22"/>
      <c r="BXQ775" s="175"/>
      <c r="BXR775" s="179"/>
      <c r="BXS775" s="22"/>
      <c r="BXT775" s="175"/>
      <c r="BXU775" s="179"/>
      <c r="BXV775" s="22"/>
      <c r="BXW775" s="175"/>
      <c r="BXX775" s="179"/>
      <c r="BXY775" s="22"/>
      <c r="BXZ775" s="175"/>
      <c r="BYA775" s="179"/>
      <c r="BYB775" s="22"/>
      <c r="BYC775" s="175"/>
      <c r="BYD775" s="179"/>
      <c r="BYE775" s="22"/>
      <c r="BYF775" s="175"/>
      <c r="BYG775" s="179"/>
      <c r="BYH775" s="22"/>
      <c r="BYI775" s="175"/>
      <c r="BYJ775" s="179"/>
      <c r="BYK775" s="22"/>
      <c r="BYL775" s="175"/>
      <c r="BYM775" s="179"/>
      <c r="BYN775" s="22"/>
      <c r="BYO775" s="175"/>
      <c r="BYP775" s="179"/>
      <c r="BYQ775" s="22"/>
      <c r="BYR775" s="175"/>
      <c r="BYS775" s="179"/>
      <c r="BYT775" s="22"/>
      <c r="BYU775" s="175"/>
      <c r="BYV775" s="179"/>
      <c r="BYW775" s="22"/>
      <c r="BYX775" s="175"/>
      <c r="BYY775" s="179"/>
      <c r="BYZ775" s="22"/>
      <c r="BZA775" s="175"/>
      <c r="BZB775" s="179"/>
      <c r="BZC775" s="22"/>
      <c r="BZD775" s="175"/>
      <c r="BZE775" s="179"/>
      <c r="BZF775" s="22"/>
      <c r="BZG775" s="175"/>
      <c r="BZH775" s="179"/>
      <c r="BZI775" s="22"/>
      <c r="BZJ775" s="175"/>
      <c r="BZK775" s="179"/>
      <c r="BZL775" s="22"/>
      <c r="BZM775" s="175"/>
      <c r="BZN775" s="179"/>
      <c r="BZO775" s="22"/>
      <c r="BZP775" s="175"/>
      <c r="BZQ775" s="179"/>
      <c r="BZR775" s="22"/>
      <c r="BZS775" s="175"/>
      <c r="BZT775" s="179"/>
      <c r="BZU775" s="22"/>
      <c r="BZV775" s="175"/>
      <c r="BZW775" s="179"/>
      <c r="BZX775" s="22"/>
      <c r="BZY775" s="175"/>
      <c r="BZZ775" s="179"/>
      <c r="CAA775" s="22"/>
      <c r="CAB775" s="175"/>
      <c r="CAC775" s="179"/>
      <c r="CAD775" s="22"/>
      <c r="CAE775" s="175"/>
      <c r="CAF775" s="179"/>
      <c r="CAG775" s="22"/>
      <c r="CAH775" s="175"/>
      <c r="CAI775" s="179"/>
      <c r="CAJ775" s="22"/>
      <c r="CAK775" s="175"/>
      <c r="CAL775" s="179"/>
      <c r="CAM775" s="22"/>
      <c r="CAN775" s="175"/>
      <c r="CAO775" s="179"/>
      <c r="CAP775" s="22"/>
      <c r="CAQ775" s="175"/>
      <c r="CAR775" s="179"/>
      <c r="CAS775" s="22"/>
      <c r="CAT775" s="175"/>
      <c r="CAU775" s="179"/>
      <c r="CAV775" s="22"/>
      <c r="CAW775" s="175"/>
      <c r="CAX775" s="179"/>
      <c r="CAY775" s="22"/>
      <c r="CAZ775" s="175"/>
      <c r="CBA775" s="179"/>
      <c r="CBB775" s="22"/>
      <c r="CBC775" s="175"/>
      <c r="CBD775" s="179"/>
      <c r="CBE775" s="22"/>
      <c r="CBF775" s="175"/>
      <c r="CBG775" s="179"/>
      <c r="CBH775" s="22"/>
      <c r="CBI775" s="175"/>
      <c r="CBJ775" s="179"/>
      <c r="CBK775" s="22"/>
      <c r="CBL775" s="175"/>
      <c r="CBM775" s="179"/>
      <c r="CBN775" s="22"/>
      <c r="CBO775" s="175"/>
      <c r="CBP775" s="179"/>
      <c r="CBQ775" s="22"/>
      <c r="CBR775" s="175"/>
      <c r="CBS775" s="179"/>
      <c r="CBT775" s="22"/>
      <c r="CBU775" s="175"/>
      <c r="CBV775" s="179"/>
      <c r="CBW775" s="22"/>
      <c r="CBX775" s="175"/>
      <c r="CBY775" s="179"/>
      <c r="CBZ775" s="22"/>
      <c r="CCA775" s="175"/>
      <c r="CCB775" s="179"/>
      <c r="CCC775" s="22"/>
      <c r="CCD775" s="175"/>
      <c r="CCE775" s="179"/>
      <c r="CCF775" s="22"/>
      <c r="CCG775" s="175"/>
      <c r="CCH775" s="179"/>
      <c r="CCI775" s="22"/>
      <c r="CCJ775" s="175"/>
      <c r="CCK775" s="179"/>
      <c r="CCL775" s="22"/>
      <c r="CCM775" s="175"/>
      <c r="CCN775" s="179"/>
      <c r="CCO775" s="22"/>
      <c r="CCP775" s="175"/>
      <c r="CCQ775" s="179"/>
      <c r="CCR775" s="22"/>
      <c r="CCS775" s="175"/>
      <c r="CCT775" s="179"/>
      <c r="CCU775" s="22"/>
      <c r="CCV775" s="175"/>
      <c r="CCW775" s="179"/>
      <c r="CCX775" s="22"/>
      <c r="CCY775" s="175"/>
      <c r="CCZ775" s="179"/>
      <c r="CDA775" s="22"/>
      <c r="CDB775" s="175"/>
      <c r="CDC775" s="179"/>
      <c r="CDD775" s="22"/>
      <c r="CDE775" s="175"/>
      <c r="CDF775" s="179"/>
      <c r="CDG775" s="22"/>
      <c r="CDH775" s="175"/>
      <c r="CDI775" s="179"/>
      <c r="CDJ775" s="22"/>
      <c r="CDK775" s="175"/>
      <c r="CDL775" s="179"/>
      <c r="CDM775" s="22"/>
      <c r="CDN775" s="175"/>
      <c r="CDO775" s="179"/>
      <c r="CDP775" s="22"/>
      <c r="CDQ775" s="175"/>
      <c r="CDR775" s="179"/>
      <c r="CDS775" s="22"/>
      <c r="CDT775" s="175"/>
      <c r="CDU775" s="179"/>
      <c r="CDV775" s="22"/>
      <c r="CDW775" s="175"/>
      <c r="CDX775" s="179"/>
      <c r="CDY775" s="22"/>
      <c r="CDZ775" s="175"/>
      <c r="CEA775" s="179"/>
      <c r="CEB775" s="22"/>
      <c r="CEC775" s="175"/>
      <c r="CED775" s="179"/>
      <c r="CEE775" s="22"/>
      <c r="CEF775" s="175"/>
      <c r="CEG775" s="179"/>
      <c r="CEH775" s="22"/>
      <c r="CEI775" s="175"/>
      <c r="CEJ775" s="179"/>
      <c r="CEK775" s="22"/>
      <c r="CEL775" s="175"/>
      <c r="CEM775" s="179"/>
      <c r="CEN775" s="22"/>
      <c r="CEO775" s="175"/>
      <c r="CEP775" s="179"/>
      <c r="CEQ775" s="22"/>
      <c r="CER775" s="175"/>
      <c r="CES775" s="179"/>
      <c r="CET775" s="22"/>
      <c r="CEU775" s="175"/>
      <c r="CEV775" s="179"/>
      <c r="CEW775" s="22"/>
      <c r="CEX775" s="175"/>
      <c r="CEY775" s="179"/>
      <c r="CEZ775" s="22"/>
      <c r="CFA775" s="175"/>
      <c r="CFB775" s="179"/>
      <c r="CFC775" s="22"/>
      <c r="CFD775" s="175"/>
      <c r="CFE775" s="179"/>
      <c r="CFF775" s="22"/>
      <c r="CFG775" s="175"/>
      <c r="CFH775" s="179"/>
      <c r="CFI775" s="22"/>
      <c r="CFJ775" s="175"/>
      <c r="CFK775" s="179"/>
      <c r="CFL775" s="22"/>
      <c r="CFM775" s="175"/>
      <c r="CFN775" s="179"/>
      <c r="CFO775" s="22"/>
      <c r="CFP775" s="175"/>
      <c r="CFQ775" s="179"/>
      <c r="CFR775" s="22"/>
      <c r="CFS775" s="175"/>
      <c r="CFT775" s="179"/>
      <c r="CFU775" s="22"/>
      <c r="CFV775" s="175"/>
      <c r="CFW775" s="179"/>
      <c r="CFX775" s="22"/>
      <c r="CFY775" s="175"/>
      <c r="CFZ775" s="179"/>
      <c r="CGA775" s="22"/>
      <c r="CGB775" s="175"/>
      <c r="CGC775" s="179"/>
      <c r="CGD775" s="22"/>
      <c r="CGE775" s="175"/>
      <c r="CGF775" s="179"/>
      <c r="CGG775" s="22"/>
      <c r="CGH775" s="175"/>
      <c r="CGI775" s="179"/>
      <c r="CGJ775" s="22"/>
      <c r="CGK775" s="175"/>
      <c r="CGL775" s="179"/>
      <c r="CGM775" s="22"/>
      <c r="CGN775" s="175"/>
      <c r="CGO775" s="179"/>
      <c r="CGP775" s="22"/>
      <c r="CGQ775" s="175"/>
      <c r="CGR775" s="179"/>
      <c r="CGS775" s="22"/>
      <c r="CGT775" s="175"/>
      <c r="CGU775" s="179"/>
      <c r="CGV775" s="22"/>
      <c r="CGW775" s="175"/>
      <c r="CGX775" s="179"/>
      <c r="CGY775" s="22"/>
      <c r="CGZ775" s="175"/>
      <c r="CHA775" s="179"/>
      <c r="CHB775" s="22"/>
      <c r="CHC775" s="175"/>
      <c r="CHD775" s="179"/>
      <c r="CHE775" s="22"/>
      <c r="CHF775" s="175"/>
      <c r="CHG775" s="179"/>
      <c r="CHH775" s="22"/>
      <c r="CHI775" s="175"/>
      <c r="CHJ775" s="179"/>
      <c r="CHK775" s="22"/>
      <c r="CHL775" s="175"/>
      <c r="CHM775" s="179"/>
      <c r="CHN775" s="22"/>
      <c r="CHO775" s="175"/>
      <c r="CHP775" s="179"/>
      <c r="CHQ775" s="22"/>
      <c r="CHR775" s="175"/>
      <c r="CHS775" s="179"/>
      <c r="CHT775" s="22"/>
      <c r="CHU775" s="175"/>
      <c r="CHV775" s="179"/>
      <c r="CHW775" s="22"/>
      <c r="CHX775" s="175"/>
      <c r="CHY775" s="179"/>
      <c r="CHZ775" s="22"/>
      <c r="CIA775" s="175"/>
      <c r="CIB775" s="179"/>
      <c r="CIC775" s="22"/>
      <c r="CID775" s="175"/>
      <c r="CIE775" s="179"/>
      <c r="CIF775" s="22"/>
      <c r="CIG775" s="175"/>
      <c r="CIH775" s="179"/>
      <c r="CII775" s="22"/>
      <c r="CIJ775" s="175"/>
      <c r="CIK775" s="179"/>
      <c r="CIL775" s="22"/>
      <c r="CIM775" s="175"/>
      <c r="CIN775" s="179"/>
      <c r="CIO775" s="22"/>
      <c r="CIP775" s="175"/>
      <c r="CIQ775" s="179"/>
      <c r="CIR775" s="22"/>
      <c r="CIS775" s="175"/>
      <c r="CIT775" s="179"/>
      <c r="CIU775" s="22"/>
      <c r="CIV775" s="175"/>
      <c r="CIW775" s="179"/>
      <c r="CIX775" s="22"/>
      <c r="CIY775" s="175"/>
      <c r="CIZ775" s="179"/>
      <c r="CJA775" s="22"/>
      <c r="CJB775" s="175"/>
      <c r="CJC775" s="179"/>
      <c r="CJD775" s="22"/>
      <c r="CJE775" s="175"/>
      <c r="CJF775" s="179"/>
      <c r="CJG775" s="22"/>
      <c r="CJH775" s="175"/>
      <c r="CJI775" s="179"/>
      <c r="CJJ775" s="22"/>
      <c r="CJK775" s="175"/>
      <c r="CJL775" s="179"/>
      <c r="CJM775" s="22"/>
      <c r="CJN775" s="175"/>
      <c r="CJO775" s="179"/>
      <c r="CJP775" s="22"/>
      <c r="CJQ775" s="175"/>
      <c r="CJR775" s="179"/>
      <c r="CJS775" s="22"/>
      <c r="CJT775" s="175"/>
      <c r="CJU775" s="179"/>
      <c r="CJV775" s="22"/>
      <c r="CJW775" s="175"/>
      <c r="CJX775" s="179"/>
      <c r="CJY775" s="22"/>
      <c r="CJZ775" s="175"/>
      <c r="CKA775" s="179"/>
      <c r="CKB775" s="22"/>
      <c r="CKC775" s="175"/>
      <c r="CKD775" s="179"/>
      <c r="CKE775" s="22"/>
      <c r="CKF775" s="175"/>
      <c r="CKG775" s="179"/>
      <c r="CKH775" s="22"/>
      <c r="CKI775" s="175"/>
      <c r="CKJ775" s="179"/>
      <c r="CKK775" s="22"/>
      <c r="CKL775" s="175"/>
      <c r="CKM775" s="179"/>
      <c r="CKN775" s="22"/>
      <c r="CKO775" s="175"/>
      <c r="CKP775" s="179"/>
      <c r="CKQ775" s="22"/>
      <c r="CKR775" s="175"/>
      <c r="CKS775" s="179"/>
      <c r="CKT775" s="22"/>
      <c r="CKU775" s="175"/>
      <c r="CKV775" s="179"/>
      <c r="CKW775" s="22"/>
      <c r="CKX775" s="175"/>
      <c r="CKY775" s="179"/>
      <c r="CKZ775" s="22"/>
      <c r="CLA775" s="175"/>
      <c r="CLB775" s="179"/>
      <c r="CLC775" s="22"/>
      <c r="CLD775" s="175"/>
      <c r="CLE775" s="179"/>
      <c r="CLF775" s="22"/>
      <c r="CLG775" s="175"/>
      <c r="CLH775" s="179"/>
      <c r="CLI775" s="22"/>
      <c r="CLJ775" s="175"/>
      <c r="CLK775" s="179"/>
      <c r="CLL775" s="22"/>
      <c r="CLM775" s="175"/>
      <c r="CLN775" s="179"/>
      <c r="CLO775" s="22"/>
      <c r="CLP775" s="175"/>
      <c r="CLQ775" s="179"/>
      <c r="CLR775" s="22"/>
      <c r="CLS775" s="175"/>
      <c r="CLT775" s="179"/>
      <c r="CLU775" s="22"/>
      <c r="CLV775" s="175"/>
      <c r="CLW775" s="179"/>
      <c r="CLX775" s="22"/>
      <c r="CLY775" s="175"/>
      <c r="CLZ775" s="179"/>
      <c r="CMA775" s="22"/>
      <c r="CMB775" s="175"/>
      <c r="CMC775" s="179"/>
      <c r="CMD775" s="22"/>
      <c r="CME775" s="175"/>
      <c r="CMF775" s="179"/>
      <c r="CMG775" s="22"/>
      <c r="CMH775" s="175"/>
      <c r="CMI775" s="179"/>
      <c r="CMJ775" s="22"/>
      <c r="CMK775" s="175"/>
      <c r="CML775" s="179"/>
      <c r="CMM775" s="22"/>
      <c r="CMN775" s="175"/>
      <c r="CMO775" s="179"/>
      <c r="CMP775" s="22"/>
      <c r="CMQ775" s="175"/>
      <c r="CMR775" s="179"/>
      <c r="CMS775" s="22"/>
      <c r="CMT775" s="175"/>
      <c r="CMU775" s="179"/>
      <c r="CMV775" s="22"/>
      <c r="CMW775" s="175"/>
      <c r="CMX775" s="179"/>
      <c r="CMY775" s="22"/>
      <c r="CMZ775" s="175"/>
      <c r="CNA775" s="179"/>
      <c r="CNB775" s="22"/>
      <c r="CNC775" s="175"/>
      <c r="CND775" s="179"/>
      <c r="CNE775" s="22"/>
      <c r="CNF775" s="175"/>
      <c r="CNG775" s="179"/>
      <c r="CNH775" s="22"/>
      <c r="CNI775" s="175"/>
      <c r="CNJ775" s="179"/>
      <c r="CNK775" s="22"/>
      <c r="CNL775" s="175"/>
      <c r="CNM775" s="179"/>
      <c r="CNN775" s="22"/>
      <c r="CNO775" s="175"/>
      <c r="CNP775" s="179"/>
      <c r="CNQ775" s="22"/>
      <c r="CNR775" s="175"/>
      <c r="CNS775" s="179"/>
      <c r="CNT775" s="22"/>
      <c r="CNU775" s="175"/>
      <c r="CNV775" s="179"/>
      <c r="CNW775" s="22"/>
      <c r="CNX775" s="175"/>
      <c r="CNY775" s="179"/>
      <c r="CNZ775" s="22"/>
      <c r="COA775" s="175"/>
      <c r="COB775" s="179"/>
      <c r="COC775" s="22"/>
      <c r="COD775" s="175"/>
      <c r="COE775" s="179"/>
      <c r="COF775" s="22"/>
      <c r="COG775" s="175"/>
      <c r="COH775" s="179"/>
      <c r="COI775" s="22"/>
      <c r="COJ775" s="175"/>
      <c r="COK775" s="179"/>
      <c r="COL775" s="22"/>
      <c r="COM775" s="175"/>
      <c r="CON775" s="179"/>
      <c r="COO775" s="22"/>
      <c r="COP775" s="175"/>
      <c r="COQ775" s="179"/>
      <c r="COR775" s="22"/>
      <c r="COS775" s="175"/>
      <c r="COT775" s="179"/>
      <c r="COU775" s="22"/>
      <c r="COV775" s="175"/>
      <c r="COW775" s="179"/>
      <c r="COX775" s="22"/>
      <c r="COY775" s="175"/>
      <c r="COZ775" s="179"/>
      <c r="CPA775" s="22"/>
      <c r="CPB775" s="175"/>
      <c r="CPC775" s="179"/>
      <c r="CPD775" s="22"/>
      <c r="CPE775" s="175"/>
      <c r="CPF775" s="179"/>
      <c r="CPG775" s="22"/>
      <c r="CPH775" s="175"/>
      <c r="CPI775" s="179"/>
      <c r="CPJ775" s="22"/>
      <c r="CPK775" s="175"/>
      <c r="CPL775" s="179"/>
      <c r="CPM775" s="22"/>
      <c r="CPN775" s="175"/>
      <c r="CPO775" s="179"/>
      <c r="CPP775" s="22"/>
      <c r="CPQ775" s="175"/>
      <c r="CPR775" s="179"/>
      <c r="CPS775" s="22"/>
      <c r="CPT775" s="175"/>
      <c r="CPU775" s="179"/>
      <c r="CPV775" s="22"/>
      <c r="CPW775" s="175"/>
      <c r="CPX775" s="179"/>
      <c r="CPY775" s="22"/>
      <c r="CPZ775" s="175"/>
      <c r="CQA775" s="179"/>
      <c r="CQB775" s="22"/>
      <c r="CQC775" s="175"/>
      <c r="CQD775" s="179"/>
      <c r="CQE775" s="22"/>
      <c r="CQF775" s="175"/>
      <c r="CQG775" s="179"/>
      <c r="CQH775" s="22"/>
      <c r="CQI775" s="175"/>
      <c r="CQJ775" s="179"/>
      <c r="CQK775" s="22"/>
      <c r="CQL775" s="175"/>
      <c r="CQM775" s="179"/>
      <c r="CQN775" s="22"/>
      <c r="CQO775" s="175"/>
      <c r="CQP775" s="179"/>
      <c r="CQQ775" s="22"/>
      <c r="CQR775" s="175"/>
      <c r="CQS775" s="179"/>
      <c r="CQT775" s="22"/>
      <c r="CQU775" s="175"/>
      <c r="CQV775" s="179"/>
      <c r="CQW775" s="22"/>
      <c r="CQX775" s="175"/>
      <c r="CQY775" s="179"/>
      <c r="CQZ775" s="22"/>
      <c r="CRA775" s="175"/>
      <c r="CRB775" s="179"/>
      <c r="CRC775" s="22"/>
      <c r="CRD775" s="175"/>
      <c r="CRE775" s="179"/>
      <c r="CRF775" s="22"/>
      <c r="CRG775" s="175"/>
      <c r="CRH775" s="179"/>
      <c r="CRI775" s="22"/>
      <c r="CRJ775" s="175"/>
      <c r="CRK775" s="179"/>
      <c r="CRL775" s="22"/>
      <c r="CRM775" s="175"/>
      <c r="CRN775" s="179"/>
      <c r="CRO775" s="22"/>
      <c r="CRP775" s="175"/>
      <c r="CRQ775" s="179"/>
      <c r="CRR775" s="22"/>
      <c r="CRS775" s="175"/>
      <c r="CRT775" s="179"/>
      <c r="CRU775" s="22"/>
      <c r="CRV775" s="175"/>
      <c r="CRW775" s="179"/>
      <c r="CRX775" s="22"/>
      <c r="CRY775" s="175"/>
      <c r="CRZ775" s="179"/>
      <c r="CSA775" s="22"/>
      <c r="CSB775" s="175"/>
      <c r="CSC775" s="179"/>
      <c r="CSD775" s="22"/>
      <c r="CSE775" s="175"/>
      <c r="CSF775" s="179"/>
      <c r="CSG775" s="22"/>
      <c r="CSH775" s="175"/>
      <c r="CSI775" s="179"/>
      <c r="CSJ775" s="22"/>
      <c r="CSK775" s="175"/>
      <c r="CSL775" s="179"/>
      <c r="CSM775" s="22"/>
      <c r="CSN775" s="175"/>
      <c r="CSO775" s="179"/>
      <c r="CSP775" s="22"/>
      <c r="CSQ775" s="175"/>
      <c r="CSR775" s="179"/>
      <c r="CSS775" s="22"/>
      <c r="CST775" s="175"/>
      <c r="CSU775" s="179"/>
      <c r="CSV775" s="22"/>
      <c r="CSW775" s="175"/>
      <c r="CSX775" s="179"/>
      <c r="CSY775" s="22"/>
      <c r="CSZ775" s="175"/>
      <c r="CTA775" s="179"/>
      <c r="CTB775" s="22"/>
      <c r="CTC775" s="175"/>
      <c r="CTD775" s="179"/>
      <c r="CTE775" s="22"/>
      <c r="CTF775" s="175"/>
      <c r="CTG775" s="179"/>
      <c r="CTH775" s="22"/>
      <c r="CTI775" s="175"/>
      <c r="CTJ775" s="179"/>
      <c r="CTK775" s="22"/>
      <c r="CTL775" s="175"/>
      <c r="CTM775" s="179"/>
      <c r="CTN775" s="22"/>
      <c r="CTO775" s="175"/>
      <c r="CTP775" s="179"/>
      <c r="CTQ775" s="22"/>
      <c r="CTR775" s="175"/>
      <c r="CTS775" s="179"/>
      <c r="CTT775" s="22"/>
      <c r="CTU775" s="175"/>
      <c r="CTV775" s="179"/>
      <c r="CTW775" s="22"/>
      <c r="CTX775" s="175"/>
      <c r="CTY775" s="179"/>
      <c r="CTZ775" s="22"/>
      <c r="CUA775" s="175"/>
      <c r="CUB775" s="179"/>
      <c r="CUC775" s="22"/>
      <c r="CUD775" s="175"/>
      <c r="CUE775" s="179"/>
      <c r="CUF775" s="22"/>
      <c r="CUG775" s="175"/>
      <c r="CUH775" s="179"/>
      <c r="CUI775" s="22"/>
      <c r="CUJ775" s="175"/>
      <c r="CUK775" s="179"/>
      <c r="CUL775" s="22"/>
      <c r="CUM775" s="175"/>
      <c r="CUN775" s="179"/>
      <c r="CUO775" s="22"/>
      <c r="CUP775" s="175"/>
      <c r="CUQ775" s="179"/>
      <c r="CUR775" s="22"/>
      <c r="CUS775" s="175"/>
      <c r="CUT775" s="179"/>
      <c r="CUU775" s="22"/>
      <c r="CUV775" s="175"/>
      <c r="CUW775" s="179"/>
      <c r="CUX775" s="22"/>
      <c r="CUY775" s="175"/>
      <c r="CUZ775" s="179"/>
      <c r="CVA775" s="22"/>
      <c r="CVB775" s="175"/>
      <c r="CVC775" s="179"/>
      <c r="CVD775" s="22"/>
      <c r="CVE775" s="175"/>
      <c r="CVF775" s="179"/>
      <c r="CVG775" s="22"/>
      <c r="CVH775" s="175"/>
      <c r="CVI775" s="179"/>
      <c r="CVJ775" s="22"/>
      <c r="CVK775" s="175"/>
      <c r="CVL775" s="179"/>
      <c r="CVM775" s="22"/>
      <c r="CVN775" s="175"/>
      <c r="CVO775" s="179"/>
      <c r="CVP775" s="22"/>
      <c r="CVQ775" s="175"/>
      <c r="CVR775" s="179"/>
      <c r="CVS775" s="22"/>
      <c r="CVT775" s="175"/>
      <c r="CVU775" s="179"/>
      <c r="CVV775" s="22"/>
      <c r="CVW775" s="175"/>
      <c r="CVX775" s="179"/>
      <c r="CVY775" s="22"/>
      <c r="CVZ775" s="175"/>
      <c r="CWA775" s="179"/>
      <c r="CWB775" s="22"/>
      <c r="CWC775" s="175"/>
      <c r="CWD775" s="179"/>
      <c r="CWE775" s="22"/>
      <c r="CWF775" s="175"/>
      <c r="CWG775" s="179"/>
      <c r="CWH775" s="22"/>
      <c r="CWI775" s="175"/>
      <c r="CWJ775" s="179"/>
      <c r="CWK775" s="22"/>
      <c r="CWL775" s="175"/>
      <c r="CWM775" s="179"/>
      <c r="CWN775" s="22"/>
      <c r="CWO775" s="175"/>
      <c r="CWP775" s="179"/>
      <c r="CWQ775" s="22"/>
      <c r="CWR775" s="175"/>
      <c r="CWS775" s="179"/>
      <c r="CWT775" s="22"/>
      <c r="CWU775" s="175"/>
      <c r="CWV775" s="179"/>
      <c r="CWW775" s="22"/>
      <c r="CWX775" s="175"/>
      <c r="CWY775" s="179"/>
      <c r="CWZ775" s="22"/>
      <c r="CXA775" s="175"/>
      <c r="CXB775" s="179"/>
      <c r="CXC775" s="22"/>
      <c r="CXD775" s="175"/>
      <c r="CXE775" s="179"/>
      <c r="CXF775" s="22"/>
      <c r="CXG775" s="175"/>
      <c r="CXH775" s="179"/>
      <c r="CXI775" s="22"/>
      <c r="CXJ775" s="175"/>
      <c r="CXK775" s="179"/>
      <c r="CXL775" s="22"/>
      <c r="CXM775" s="175"/>
      <c r="CXN775" s="179"/>
      <c r="CXO775" s="22"/>
      <c r="CXP775" s="175"/>
      <c r="CXQ775" s="179"/>
      <c r="CXR775" s="22"/>
      <c r="CXS775" s="175"/>
      <c r="CXT775" s="179"/>
      <c r="CXU775" s="22"/>
      <c r="CXV775" s="175"/>
      <c r="CXW775" s="179"/>
      <c r="CXX775" s="22"/>
      <c r="CXY775" s="175"/>
      <c r="CXZ775" s="179"/>
      <c r="CYA775" s="22"/>
      <c r="CYB775" s="175"/>
      <c r="CYC775" s="179"/>
      <c r="CYD775" s="22"/>
      <c r="CYE775" s="175"/>
      <c r="CYF775" s="179"/>
      <c r="CYG775" s="22"/>
      <c r="CYH775" s="175"/>
      <c r="CYI775" s="179"/>
      <c r="CYJ775" s="22"/>
      <c r="CYK775" s="175"/>
      <c r="CYL775" s="179"/>
      <c r="CYM775" s="22"/>
      <c r="CYN775" s="175"/>
      <c r="CYO775" s="179"/>
      <c r="CYP775" s="22"/>
      <c r="CYQ775" s="175"/>
      <c r="CYR775" s="179"/>
      <c r="CYS775" s="22"/>
      <c r="CYT775" s="175"/>
      <c r="CYU775" s="179"/>
      <c r="CYV775" s="22"/>
      <c r="CYW775" s="175"/>
      <c r="CYX775" s="179"/>
      <c r="CYY775" s="22"/>
      <c r="CYZ775" s="175"/>
      <c r="CZA775" s="179"/>
      <c r="CZB775" s="22"/>
      <c r="CZC775" s="175"/>
      <c r="CZD775" s="179"/>
      <c r="CZE775" s="22"/>
      <c r="CZF775" s="175"/>
      <c r="CZG775" s="179"/>
      <c r="CZH775" s="22"/>
      <c r="CZI775" s="175"/>
      <c r="CZJ775" s="179"/>
      <c r="CZK775" s="22"/>
      <c r="CZL775" s="175"/>
      <c r="CZM775" s="179"/>
      <c r="CZN775" s="22"/>
      <c r="CZO775" s="175"/>
      <c r="CZP775" s="179"/>
      <c r="CZQ775" s="22"/>
      <c r="CZR775" s="175"/>
      <c r="CZS775" s="179"/>
      <c r="CZT775" s="22"/>
      <c r="CZU775" s="175"/>
      <c r="CZV775" s="179"/>
      <c r="CZW775" s="22"/>
      <c r="CZX775" s="175"/>
      <c r="CZY775" s="179"/>
      <c r="CZZ775" s="22"/>
      <c r="DAA775" s="175"/>
      <c r="DAB775" s="179"/>
      <c r="DAC775" s="22"/>
      <c r="DAD775" s="175"/>
      <c r="DAE775" s="179"/>
      <c r="DAF775" s="22"/>
      <c r="DAG775" s="175"/>
      <c r="DAH775" s="179"/>
      <c r="DAI775" s="22"/>
      <c r="DAJ775" s="175"/>
      <c r="DAK775" s="179"/>
      <c r="DAL775" s="22"/>
      <c r="DAM775" s="175"/>
      <c r="DAN775" s="179"/>
      <c r="DAO775" s="22"/>
      <c r="DAP775" s="175"/>
      <c r="DAQ775" s="179"/>
      <c r="DAR775" s="22"/>
      <c r="DAS775" s="175"/>
      <c r="DAT775" s="179"/>
      <c r="DAU775" s="22"/>
      <c r="DAV775" s="175"/>
      <c r="DAW775" s="179"/>
      <c r="DAX775" s="22"/>
      <c r="DAY775" s="175"/>
      <c r="DAZ775" s="179"/>
      <c r="DBA775" s="22"/>
      <c r="DBB775" s="175"/>
      <c r="DBC775" s="179"/>
      <c r="DBD775" s="22"/>
      <c r="DBE775" s="175"/>
      <c r="DBF775" s="179"/>
      <c r="DBG775" s="22"/>
      <c r="DBH775" s="175"/>
      <c r="DBI775" s="179"/>
      <c r="DBJ775" s="22"/>
      <c r="DBK775" s="175"/>
      <c r="DBL775" s="179"/>
      <c r="DBM775" s="22"/>
      <c r="DBN775" s="175"/>
      <c r="DBO775" s="179"/>
      <c r="DBP775" s="22"/>
      <c r="DBQ775" s="175"/>
      <c r="DBR775" s="179"/>
      <c r="DBS775" s="22"/>
      <c r="DBT775" s="175"/>
      <c r="DBU775" s="179"/>
      <c r="DBV775" s="22"/>
      <c r="DBW775" s="175"/>
      <c r="DBX775" s="179"/>
      <c r="DBY775" s="22"/>
      <c r="DBZ775" s="175"/>
      <c r="DCA775" s="179"/>
      <c r="DCB775" s="22"/>
      <c r="DCC775" s="175"/>
      <c r="DCD775" s="179"/>
      <c r="DCE775" s="22"/>
      <c r="DCF775" s="175"/>
      <c r="DCG775" s="179"/>
      <c r="DCH775" s="22"/>
      <c r="DCI775" s="175"/>
      <c r="DCJ775" s="179"/>
      <c r="DCK775" s="22"/>
      <c r="DCL775" s="175"/>
      <c r="DCM775" s="179"/>
      <c r="DCN775" s="22"/>
      <c r="DCO775" s="175"/>
      <c r="DCP775" s="179"/>
      <c r="DCQ775" s="22"/>
      <c r="DCR775" s="175"/>
      <c r="DCS775" s="179"/>
      <c r="DCT775" s="22"/>
      <c r="DCU775" s="175"/>
      <c r="DCV775" s="179"/>
      <c r="DCW775" s="22"/>
      <c r="DCX775" s="175"/>
      <c r="DCY775" s="179"/>
      <c r="DCZ775" s="22"/>
      <c r="DDA775" s="175"/>
      <c r="DDB775" s="179"/>
      <c r="DDC775" s="22"/>
      <c r="DDD775" s="175"/>
      <c r="DDE775" s="179"/>
      <c r="DDF775" s="22"/>
      <c r="DDG775" s="175"/>
      <c r="DDH775" s="179"/>
      <c r="DDI775" s="22"/>
      <c r="DDJ775" s="175"/>
      <c r="DDK775" s="179"/>
      <c r="DDL775" s="22"/>
      <c r="DDM775" s="175"/>
      <c r="DDN775" s="179"/>
      <c r="DDO775" s="22"/>
      <c r="DDP775" s="175"/>
      <c r="DDQ775" s="179"/>
      <c r="DDR775" s="22"/>
      <c r="DDS775" s="175"/>
      <c r="DDT775" s="179"/>
      <c r="DDU775" s="22"/>
      <c r="DDV775" s="175"/>
      <c r="DDW775" s="179"/>
      <c r="DDX775" s="22"/>
      <c r="DDY775" s="175"/>
      <c r="DDZ775" s="179"/>
      <c r="DEA775" s="22"/>
      <c r="DEB775" s="175"/>
      <c r="DEC775" s="179"/>
      <c r="DED775" s="22"/>
      <c r="DEE775" s="175"/>
      <c r="DEF775" s="179"/>
      <c r="DEG775" s="22"/>
      <c r="DEH775" s="175"/>
      <c r="DEI775" s="179"/>
      <c r="DEJ775" s="22"/>
      <c r="DEK775" s="175"/>
      <c r="DEL775" s="179"/>
      <c r="DEM775" s="22"/>
      <c r="DEN775" s="175"/>
      <c r="DEO775" s="179"/>
      <c r="DEP775" s="22"/>
      <c r="DEQ775" s="175"/>
      <c r="DER775" s="179"/>
      <c r="DES775" s="22"/>
      <c r="DET775" s="175"/>
      <c r="DEU775" s="179"/>
      <c r="DEV775" s="22"/>
      <c r="DEW775" s="175"/>
      <c r="DEX775" s="179"/>
      <c r="DEY775" s="22"/>
      <c r="DEZ775" s="175"/>
      <c r="DFA775" s="179"/>
      <c r="DFB775" s="22"/>
      <c r="DFC775" s="175"/>
      <c r="DFD775" s="179"/>
      <c r="DFE775" s="22"/>
      <c r="DFF775" s="175"/>
      <c r="DFG775" s="179"/>
      <c r="DFH775" s="22"/>
      <c r="DFI775" s="175"/>
      <c r="DFJ775" s="179"/>
      <c r="DFK775" s="22"/>
      <c r="DFL775" s="175"/>
      <c r="DFM775" s="179"/>
      <c r="DFN775" s="22"/>
      <c r="DFO775" s="175"/>
      <c r="DFP775" s="179"/>
      <c r="DFQ775" s="22"/>
      <c r="DFR775" s="175"/>
      <c r="DFS775" s="179"/>
      <c r="DFT775" s="22"/>
      <c r="DFU775" s="175"/>
      <c r="DFV775" s="179"/>
      <c r="DFW775" s="22"/>
      <c r="DFX775" s="175"/>
      <c r="DFY775" s="179"/>
      <c r="DFZ775" s="22"/>
      <c r="DGA775" s="175"/>
      <c r="DGB775" s="179"/>
      <c r="DGC775" s="22"/>
      <c r="DGD775" s="175"/>
      <c r="DGE775" s="179"/>
      <c r="DGF775" s="22"/>
      <c r="DGG775" s="175"/>
      <c r="DGH775" s="179"/>
      <c r="DGI775" s="22"/>
      <c r="DGJ775" s="175"/>
      <c r="DGK775" s="179"/>
      <c r="DGL775" s="22"/>
      <c r="DGM775" s="175"/>
      <c r="DGN775" s="179"/>
      <c r="DGO775" s="22"/>
      <c r="DGP775" s="175"/>
      <c r="DGQ775" s="179"/>
      <c r="DGR775" s="22"/>
      <c r="DGS775" s="175"/>
      <c r="DGT775" s="179"/>
      <c r="DGU775" s="22"/>
      <c r="DGV775" s="175"/>
      <c r="DGW775" s="179"/>
      <c r="DGX775" s="22"/>
      <c r="DGY775" s="175"/>
      <c r="DGZ775" s="179"/>
      <c r="DHA775" s="22"/>
      <c r="DHB775" s="175"/>
      <c r="DHC775" s="179"/>
      <c r="DHD775" s="22"/>
      <c r="DHE775" s="175"/>
      <c r="DHF775" s="179"/>
      <c r="DHG775" s="22"/>
      <c r="DHH775" s="175"/>
      <c r="DHI775" s="179"/>
      <c r="DHJ775" s="22"/>
      <c r="DHK775" s="175"/>
      <c r="DHL775" s="179"/>
      <c r="DHM775" s="22"/>
      <c r="DHN775" s="175"/>
      <c r="DHO775" s="179"/>
      <c r="DHP775" s="22"/>
      <c r="DHQ775" s="175"/>
      <c r="DHR775" s="179"/>
      <c r="DHS775" s="22"/>
      <c r="DHT775" s="175"/>
      <c r="DHU775" s="179"/>
      <c r="DHV775" s="22"/>
      <c r="DHW775" s="175"/>
      <c r="DHX775" s="179"/>
      <c r="DHY775" s="22"/>
      <c r="DHZ775" s="175"/>
      <c r="DIA775" s="179"/>
      <c r="DIB775" s="22"/>
      <c r="DIC775" s="175"/>
      <c r="DID775" s="179"/>
      <c r="DIE775" s="22"/>
      <c r="DIF775" s="175"/>
      <c r="DIG775" s="179"/>
      <c r="DIH775" s="22"/>
      <c r="DII775" s="175"/>
      <c r="DIJ775" s="179"/>
      <c r="DIK775" s="22"/>
      <c r="DIL775" s="175"/>
      <c r="DIM775" s="179"/>
      <c r="DIN775" s="22"/>
      <c r="DIO775" s="175"/>
      <c r="DIP775" s="179"/>
      <c r="DIQ775" s="22"/>
      <c r="DIR775" s="175"/>
      <c r="DIS775" s="179"/>
      <c r="DIT775" s="22"/>
      <c r="DIU775" s="175"/>
      <c r="DIV775" s="179"/>
      <c r="DIW775" s="22"/>
      <c r="DIX775" s="175"/>
      <c r="DIY775" s="179"/>
      <c r="DIZ775" s="22"/>
      <c r="DJA775" s="175"/>
      <c r="DJB775" s="179"/>
      <c r="DJC775" s="22"/>
      <c r="DJD775" s="175"/>
      <c r="DJE775" s="179"/>
      <c r="DJF775" s="22"/>
      <c r="DJG775" s="175"/>
      <c r="DJH775" s="179"/>
      <c r="DJI775" s="22"/>
      <c r="DJJ775" s="175"/>
      <c r="DJK775" s="179"/>
      <c r="DJL775" s="22"/>
      <c r="DJM775" s="175"/>
      <c r="DJN775" s="179"/>
      <c r="DJO775" s="22"/>
      <c r="DJP775" s="175"/>
      <c r="DJQ775" s="179"/>
      <c r="DJR775" s="22"/>
      <c r="DJS775" s="175"/>
      <c r="DJT775" s="179"/>
      <c r="DJU775" s="22"/>
      <c r="DJV775" s="175"/>
      <c r="DJW775" s="179"/>
      <c r="DJX775" s="22"/>
      <c r="DJY775" s="175"/>
      <c r="DJZ775" s="179"/>
      <c r="DKA775" s="22"/>
      <c r="DKB775" s="175"/>
      <c r="DKC775" s="179"/>
      <c r="DKD775" s="22"/>
      <c r="DKE775" s="175"/>
      <c r="DKF775" s="179"/>
      <c r="DKG775" s="22"/>
      <c r="DKH775" s="175"/>
      <c r="DKI775" s="179"/>
      <c r="DKJ775" s="22"/>
      <c r="DKK775" s="175"/>
      <c r="DKL775" s="179"/>
      <c r="DKM775" s="22"/>
      <c r="DKN775" s="175"/>
      <c r="DKO775" s="179"/>
      <c r="DKP775" s="22"/>
      <c r="DKQ775" s="175"/>
      <c r="DKR775" s="179"/>
      <c r="DKS775" s="22"/>
      <c r="DKT775" s="175"/>
      <c r="DKU775" s="179"/>
      <c r="DKV775" s="22"/>
      <c r="DKW775" s="175"/>
      <c r="DKX775" s="179"/>
      <c r="DKY775" s="22"/>
      <c r="DKZ775" s="175"/>
      <c r="DLA775" s="179"/>
      <c r="DLB775" s="22"/>
      <c r="DLC775" s="175"/>
      <c r="DLD775" s="179"/>
      <c r="DLE775" s="22"/>
      <c r="DLF775" s="175"/>
      <c r="DLG775" s="179"/>
      <c r="DLH775" s="22"/>
      <c r="DLI775" s="175"/>
      <c r="DLJ775" s="179"/>
      <c r="DLK775" s="22"/>
      <c r="DLL775" s="175"/>
      <c r="DLM775" s="179"/>
      <c r="DLN775" s="22"/>
      <c r="DLO775" s="175"/>
      <c r="DLP775" s="179"/>
      <c r="DLQ775" s="22"/>
      <c r="DLR775" s="175"/>
      <c r="DLS775" s="179"/>
      <c r="DLT775" s="22"/>
      <c r="DLU775" s="175"/>
      <c r="DLV775" s="179"/>
      <c r="DLW775" s="22"/>
      <c r="DLX775" s="175"/>
      <c r="DLY775" s="179"/>
      <c r="DLZ775" s="22"/>
      <c r="DMA775" s="175"/>
      <c r="DMB775" s="179"/>
      <c r="DMC775" s="22"/>
      <c r="DMD775" s="175"/>
      <c r="DME775" s="179"/>
      <c r="DMF775" s="22"/>
      <c r="DMG775" s="175"/>
      <c r="DMH775" s="179"/>
      <c r="DMI775" s="22"/>
      <c r="DMJ775" s="175"/>
      <c r="DMK775" s="179"/>
      <c r="DML775" s="22"/>
      <c r="DMM775" s="175"/>
      <c r="DMN775" s="179"/>
      <c r="DMO775" s="22"/>
      <c r="DMP775" s="175"/>
      <c r="DMQ775" s="179"/>
      <c r="DMR775" s="22"/>
      <c r="DMS775" s="175"/>
      <c r="DMT775" s="179"/>
      <c r="DMU775" s="22"/>
      <c r="DMV775" s="175"/>
      <c r="DMW775" s="179"/>
      <c r="DMX775" s="22"/>
      <c r="DMY775" s="175"/>
      <c r="DMZ775" s="179"/>
      <c r="DNA775" s="22"/>
      <c r="DNB775" s="175"/>
      <c r="DNC775" s="179"/>
      <c r="DND775" s="22"/>
      <c r="DNE775" s="175"/>
      <c r="DNF775" s="179"/>
      <c r="DNG775" s="22"/>
      <c r="DNH775" s="175"/>
      <c r="DNI775" s="179"/>
      <c r="DNJ775" s="22"/>
      <c r="DNK775" s="175"/>
      <c r="DNL775" s="179"/>
      <c r="DNM775" s="22"/>
      <c r="DNN775" s="175"/>
      <c r="DNO775" s="179"/>
      <c r="DNP775" s="22"/>
      <c r="DNQ775" s="175"/>
      <c r="DNR775" s="179"/>
      <c r="DNS775" s="22"/>
      <c r="DNT775" s="175"/>
      <c r="DNU775" s="179"/>
      <c r="DNV775" s="22"/>
      <c r="DNW775" s="175"/>
      <c r="DNX775" s="179"/>
      <c r="DNY775" s="22"/>
      <c r="DNZ775" s="175"/>
      <c r="DOA775" s="179"/>
      <c r="DOB775" s="22"/>
      <c r="DOC775" s="175"/>
      <c r="DOD775" s="179"/>
      <c r="DOE775" s="22"/>
      <c r="DOF775" s="175"/>
      <c r="DOG775" s="179"/>
      <c r="DOH775" s="22"/>
      <c r="DOI775" s="175"/>
      <c r="DOJ775" s="179"/>
      <c r="DOK775" s="22"/>
      <c r="DOL775" s="175"/>
      <c r="DOM775" s="179"/>
      <c r="DON775" s="22"/>
      <c r="DOO775" s="175"/>
      <c r="DOP775" s="179"/>
      <c r="DOQ775" s="22"/>
      <c r="DOR775" s="175"/>
      <c r="DOS775" s="179"/>
      <c r="DOT775" s="22"/>
      <c r="DOU775" s="175"/>
      <c r="DOV775" s="179"/>
      <c r="DOW775" s="22"/>
      <c r="DOX775" s="175"/>
      <c r="DOY775" s="179"/>
      <c r="DOZ775" s="22"/>
      <c r="DPA775" s="175"/>
      <c r="DPB775" s="179"/>
      <c r="DPC775" s="22"/>
      <c r="DPD775" s="175"/>
      <c r="DPE775" s="179"/>
      <c r="DPF775" s="22"/>
      <c r="DPG775" s="175"/>
      <c r="DPH775" s="179"/>
      <c r="DPI775" s="22"/>
      <c r="DPJ775" s="175"/>
      <c r="DPK775" s="179"/>
      <c r="DPL775" s="22"/>
      <c r="DPM775" s="175"/>
      <c r="DPN775" s="179"/>
      <c r="DPO775" s="22"/>
      <c r="DPP775" s="175"/>
      <c r="DPQ775" s="179"/>
      <c r="DPR775" s="22"/>
      <c r="DPS775" s="175"/>
      <c r="DPT775" s="179"/>
      <c r="DPU775" s="22"/>
      <c r="DPV775" s="175"/>
      <c r="DPW775" s="179"/>
      <c r="DPX775" s="22"/>
      <c r="DPY775" s="175"/>
      <c r="DPZ775" s="179"/>
      <c r="DQA775" s="22"/>
      <c r="DQB775" s="175"/>
      <c r="DQC775" s="179"/>
      <c r="DQD775" s="22"/>
      <c r="DQE775" s="175"/>
      <c r="DQF775" s="179"/>
      <c r="DQG775" s="22"/>
      <c r="DQH775" s="175"/>
      <c r="DQI775" s="179"/>
      <c r="DQJ775" s="22"/>
      <c r="DQK775" s="175"/>
      <c r="DQL775" s="179"/>
      <c r="DQM775" s="22"/>
      <c r="DQN775" s="175"/>
      <c r="DQO775" s="179"/>
      <c r="DQP775" s="22"/>
      <c r="DQQ775" s="175"/>
      <c r="DQR775" s="179"/>
      <c r="DQS775" s="22"/>
      <c r="DQT775" s="175"/>
      <c r="DQU775" s="179"/>
      <c r="DQV775" s="22"/>
      <c r="DQW775" s="175"/>
      <c r="DQX775" s="179"/>
      <c r="DQY775" s="22"/>
      <c r="DQZ775" s="175"/>
      <c r="DRA775" s="179"/>
      <c r="DRB775" s="22"/>
      <c r="DRC775" s="175"/>
      <c r="DRD775" s="179"/>
      <c r="DRE775" s="22"/>
      <c r="DRF775" s="175"/>
      <c r="DRG775" s="179"/>
      <c r="DRH775" s="22"/>
      <c r="DRI775" s="175"/>
      <c r="DRJ775" s="179"/>
      <c r="DRK775" s="22"/>
      <c r="DRL775" s="175"/>
      <c r="DRM775" s="179"/>
      <c r="DRN775" s="22"/>
      <c r="DRO775" s="175"/>
      <c r="DRP775" s="179"/>
      <c r="DRQ775" s="22"/>
      <c r="DRR775" s="175"/>
      <c r="DRS775" s="179"/>
      <c r="DRT775" s="22"/>
      <c r="DRU775" s="175"/>
      <c r="DRV775" s="179"/>
      <c r="DRW775" s="22"/>
      <c r="DRX775" s="175"/>
      <c r="DRY775" s="179"/>
      <c r="DRZ775" s="22"/>
      <c r="DSA775" s="175"/>
      <c r="DSB775" s="179"/>
      <c r="DSC775" s="22"/>
      <c r="DSD775" s="175"/>
      <c r="DSE775" s="179"/>
      <c r="DSF775" s="22"/>
      <c r="DSG775" s="175"/>
      <c r="DSH775" s="179"/>
      <c r="DSI775" s="22"/>
      <c r="DSJ775" s="175"/>
      <c r="DSK775" s="179"/>
      <c r="DSL775" s="22"/>
      <c r="DSM775" s="175"/>
      <c r="DSN775" s="179"/>
      <c r="DSO775" s="22"/>
      <c r="DSP775" s="175"/>
      <c r="DSQ775" s="179"/>
      <c r="DSR775" s="22"/>
      <c r="DSS775" s="175"/>
      <c r="DST775" s="179"/>
      <c r="DSU775" s="22"/>
      <c r="DSV775" s="175"/>
      <c r="DSW775" s="179"/>
      <c r="DSX775" s="22"/>
      <c r="DSY775" s="175"/>
      <c r="DSZ775" s="179"/>
      <c r="DTA775" s="22"/>
      <c r="DTB775" s="175"/>
      <c r="DTC775" s="179"/>
      <c r="DTD775" s="22"/>
      <c r="DTE775" s="175"/>
      <c r="DTF775" s="179"/>
      <c r="DTG775" s="22"/>
      <c r="DTH775" s="175"/>
      <c r="DTI775" s="179"/>
      <c r="DTJ775" s="22"/>
      <c r="DTK775" s="175"/>
      <c r="DTL775" s="179"/>
      <c r="DTM775" s="22"/>
      <c r="DTN775" s="175"/>
      <c r="DTO775" s="179"/>
      <c r="DTP775" s="22"/>
      <c r="DTQ775" s="175"/>
      <c r="DTR775" s="179"/>
      <c r="DTS775" s="22"/>
      <c r="DTT775" s="175"/>
      <c r="DTU775" s="179"/>
      <c r="DTV775" s="22"/>
      <c r="DTW775" s="175"/>
      <c r="DTX775" s="179"/>
      <c r="DTY775" s="22"/>
      <c r="DTZ775" s="175"/>
      <c r="DUA775" s="179"/>
      <c r="DUB775" s="22"/>
      <c r="DUC775" s="175"/>
      <c r="DUD775" s="179"/>
      <c r="DUE775" s="22"/>
      <c r="DUF775" s="175"/>
      <c r="DUG775" s="179"/>
      <c r="DUH775" s="22"/>
      <c r="DUI775" s="175"/>
      <c r="DUJ775" s="179"/>
      <c r="DUK775" s="22"/>
      <c r="DUL775" s="175"/>
      <c r="DUM775" s="179"/>
      <c r="DUN775" s="22"/>
      <c r="DUO775" s="175"/>
      <c r="DUP775" s="179"/>
      <c r="DUQ775" s="22"/>
      <c r="DUR775" s="175"/>
      <c r="DUS775" s="179"/>
      <c r="DUT775" s="22"/>
      <c r="DUU775" s="175"/>
      <c r="DUV775" s="179"/>
      <c r="DUW775" s="22"/>
      <c r="DUX775" s="175"/>
      <c r="DUY775" s="179"/>
      <c r="DUZ775" s="22"/>
      <c r="DVA775" s="175"/>
      <c r="DVB775" s="179"/>
      <c r="DVC775" s="22"/>
      <c r="DVD775" s="175"/>
      <c r="DVE775" s="179"/>
      <c r="DVF775" s="22"/>
      <c r="DVG775" s="175"/>
      <c r="DVH775" s="179"/>
      <c r="DVI775" s="22"/>
      <c r="DVJ775" s="175"/>
      <c r="DVK775" s="179"/>
      <c r="DVL775" s="22"/>
      <c r="DVM775" s="175"/>
      <c r="DVN775" s="179"/>
      <c r="DVO775" s="22"/>
      <c r="DVP775" s="175"/>
      <c r="DVQ775" s="179"/>
      <c r="DVR775" s="22"/>
      <c r="DVS775" s="175"/>
      <c r="DVT775" s="179"/>
      <c r="DVU775" s="22"/>
      <c r="DVV775" s="175"/>
      <c r="DVW775" s="179"/>
      <c r="DVX775" s="22"/>
      <c r="DVY775" s="175"/>
      <c r="DVZ775" s="179"/>
      <c r="DWA775" s="22"/>
      <c r="DWB775" s="175"/>
      <c r="DWC775" s="179"/>
      <c r="DWD775" s="22"/>
      <c r="DWE775" s="175"/>
      <c r="DWF775" s="179"/>
      <c r="DWG775" s="22"/>
      <c r="DWH775" s="175"/>
      <c r="DWI775" s="179"/>
      <c r="DWJ775" s="22"/>
      <c r="DWK775" s="175"/>
      <c r="DWL775" s="179"/>
      <c r="DWM775" s="22"/>
      <c r="DWN775" s="175"/>
      <c r="DWO775" s="179"/>
      <c r="DWP775" s="22"/>
      <c r="DWQ775" s="175"/>
      <c r="DWR775" s="179"/>
      <c r="DWS775" s="22"/>
      <c r="DWT775" s="175"/>
      <c r="DWU775" s="179"/>
      <c r="DWV775" s="22"/>
      <c r="DWW775" s="175"/>
      <c r="DWX775" s="179"/>
      <c r="DWY775" s="22"/>
      <c r="DWZ775" s="175"/>
      <c r="DXA775" s="179"/>
      <c r="DXB775" s="22"/>
      <c r="DXC775" s="175"/>
      <c r="DXD775" s="179"/>
      <c r="DXE775" s="22"/>
      <c r="DXF775" s="175"/>
      <c r="DXG775" s="179"/>
      <c r="DXH775" s="22"/>
      <c r="DXI775" s="175"/>
      <c r="DXJ775" s="179"/>
      <c r="DXK775" s="22"/>
      <c r="DXL775" s="175"/>
      <c r="DXM775" s="179"/>
      <c r="DXN775" s="22"/>
      <c r="DXO775" s="175"/>
      <c r="DXP775" s="179"/>
      <c r="DXQ775" s="22"/>
      <c r="DXR775" s="175"/>
      <c r="DXS775" s="179"/>
      <c r="DXT775" s="22"/>
      <c r="DXU775" s="175"/>
      <c r="DXV775" s="179"/>
      <c r="DXW775" s="22"/>
      <c r="DXX775" s="175"/>
      <c r="DXY775" s="179"/>
      <c r="DXZ775" s="22"/>
      <c r="DYA775" s="175"/>
      <c r="DYB775" s="179"/>
      <c r="DYC775" s="22"/>
      <c r="DYD775" s="175"/>
      <c r="DYE775" s="179"/>
      <c r="DYF775" s="22"/>
      <c r="DYG775" s="175"/>
      <c r="DYH775" s="179"/>
      <c r="DYI775" s="22"/>
      <c r="DYJ775" s="175"/>
      <c r="DYK775" s="179"/>
      <c r="DYL775" s="22"/>
      <c r="DYM775" s="175"/>
      <c r="DYN775" s="179"/>
      <c r="DYO775" s="22"/>
      <c r="DYP775" s="175"/>
      <c r="DYQ775" s="179"/>
      <c r="DYR775" s="22"/>
      <c r="DYS775" s="175"/>
      <c r="DYT775" s="179"/>
      <c r="DYU775" s="22"/>
      <c r="DYV775" s="175"/>
      <c r="DYW775" s="179"/>
      <c r="DYX775" s="22"/>
      <c r="DYY775" s="175"/>
      <c r="DYZ775" s="179"/>
      <c r="DZA775" s="22"/>
      <c r="DZB775" s="175"/>
      <c r="DZC775" s="179"/>
      <c r="DZD775" s="22"/>
      <c r="DZE775" s="175"/>
      <c r="DZF775" s="179"/>
      <c r="DZG775" s="22"/>
      <c r="DZH775" s="175"/>
      <c r="DZI775" s="179"/>
      <c r="DZJ775" s="22"/>
      <c r="DZK775" s="175"/>
      <c r="DZL775" s="179"/>
      <c r="DZM775" s="22"/>
      <c r="DZN775" s="175"/>
      <c r="DZO775" s="179"/>
      <c r="DZP775" s="22"/>
      <c r="DZQ775" s="175"/>
      <c r="DZR775" s="179"/>
      <c r="DZS775" s="22"/>
      <c r="DZT775" s="175"/>
      <c r="DZU775" s="179"/>
      <c r="DZV775" s="22"/>
      <c r="DZW775" s="175"/>
      <c r="DZX775" s="179"/>
      <c r="DZY775" s="22"/>
      <c r="DZZ775" s="175"/>
      <c r="EAA775" s="179"/>
      <c r="EAB775" s="22"/>
      <c r="EAC775" s="175"/>
      <c r="EAD775" s="179"/>
      <c r="EAE775" s="22"/>
      <c r="EAF775" s="175"/>
      <c r="EAG775" s="179"/>
      <c r="EAH775" s="22"/>
      <c r="EAI775" s="175"/>
      <c r="EAJ775" s="179"/>
      <c r="EAK775" s="22"/>
      <c r="EAL775" s="175"/>
      <c r="EAM775" s="179"/>
      <c r="EAN775" s="22"/>
      <c r="EAO775" s="175"/>
      <c r="EAP775" s="179"/>
      <c r="EAQ775" s="22"/>
      <c r="EAR775" s="175"/>
      <c r="EAS775" s="179"/>
      <c r="EAT775" s="22"/>
      <c r="EAU775" s="175"/>
      <c r="EAV775" s="179"/>
      <c r="EAW775" s="22"/>
      <c r="EAX775" s="175"/>
      <c r="EAY775" s="179"/>
      <c r="EAZ775" s="22"/>
      <c r="EBA775" s="175"/>
      <c r="EBB775" s="179"/>
      <c r="EBC775" s="22"/>
      <c r="EBD775" s="175"/>
      <c r="EBE775" s="179"/>
      <c r="EBF775" s="22"/>
      <c r="EBG775" s="175"/>
      <c r="EBH775" s="179"/>
      <c r="EBI775" s="22"/>
      <c r="EBJ775" s="175"/>
      <c r="EBK775" s="179"/>
      <c r="EBL775" s="22"/>
      <c r="EBM775" s="175"/>
      <c r="EBN775" s="179"/>
      <c r="EBO775" s="22"/>
      <c r="EBP775" s="175"/>
      <c r="EBQ775" s="179"/>
      <c r="EBR775" s="22"/>
      <c r="EBS775" s="175"/>
      <c r="EBT775" s="179"/>
      <c r="EBU775" s="22"/>
      <c r="EBV775" s="175"/>
      <c r="EBW775" s="179"/>
      <c r="EBX775" s="22"/>
      <c r="EBY775" s="175"/>
      <c r="EBZ775" s="179"/>
      <c r="ECA775" s="22"/>
      <c r="ECB775" s="175"/>
      <c r="ECC775" s="179"/>
      <c r="ECD775" s="22"/>
      <c r="ECE775" s="175"/>
      <c r="ECF775" s="179"/>
      <c r="ECG775" s="22"/>
      <c r="ECH775" s="175"/>
      <c r="ECI775" s="179"/>
      <c r="ECJ775" s="22"/>
      <c r="ECK775" s="175"/>
      <c r="ECL775" s="179"/>
      <c r="ECM775" s="22"/>
      <c r="ECN775" s="175"/>
      <c r="ECO775" s="179"/>
      <c r="ECP775" s="22"/>
      <c r="ECQ775" s="175"/>
      <c r="ECR775" s="179"/>
      <c r="ECS775" s="22"/>
      <c r="ECT775" s="175"/>
      <c r="ECU775" s="179"/>
      <c r="ECV775" s="22"/>
      <c r="ECW775" s="175"/>
      <c r="ECX775" s="179"/>
      <c r="ECY775" s="22"/>
      <c r="ECZ775" s="175"/>
      <c r="EDA775" s="179"/>
      <c r="EDB775" s="22"/>
      <c r="EDC775" s="175"/>
      <c r="EDD775" s="179"/>
      <c r="EDE775" s="22"/>
      <c r="EDF775" s="175"/>
      <c r="EDG775" s="179"/>
      <c r="EDH775" s="22"/>
      <c r="EDI775" s="175"/>
      <c r="EDJ775" s="179"/>
      <c r="EDK775" s="22"/>
      <c r="EDL775" s="175"/>
      <c r="EDM775" s="179"/>
      <c r="EDN775" s="22"/>
      <c r="EDO775" s="175"/>
      <c r="EDP775" s="179"/>
      <c r="EDQ775" s="22"/>
      <c r="EDR775" s="175"/>
      <c r="EDS775" s="179"/>
      <c r="EDT775" s="22"/>
      <c r="EDU775" s="175"/>
      <c r="EDV775" s="179"/>
      <c r="EDW775" s="22"/>
      <c r="EDX775" s="175"/>
      <c r="EDY775" s="179"/>
      <c r="EDZ775" s="22"/>
      <c r="EEA775" s="175"/>
      <c r="EEB775" s="179"/>
      <c r="EEC775" s="22"/>
      <c r="EED775" s="175"/>
      <c r="EEE775" s="179"/>
      <c r="EEF775" s="22"/>
      <c r="EEG775" s="175"/>
      <c r="EEH775" s="179"/>
      <c r="EEI775" s="22"/>
      <c r="EEJ775" s="175"/>
      <c r="EEK775" s="179"/>
      <c r="EEL775" s="22"/>
      <c r="EEM775" s="175"/>
      <c r="EEN775" s="179"/>
      <c r="EEO775" s="22"/>
      <c r="EEP775" s="175"/>
      <c r="EEQ775" s="179"/>
      <c r="EER775" s="22"/>
      <c r="EES775" s="175"/>
      <c r="EET775" s="179"/>
      <c r="EEU775" s="22"/>
      <c r="EEV775" s="175"/>
      <c r="EEW775" s="179"/>
      <c r="EEX775" s="22"/>
      <c r="EEY775" s="175"/>
      <c r="EEZ775" s="179"/>
      <c r="EFA775" s="22"/>
      <c r="EFB775" s="175"/>
      <c r="EFC775" s="179"/>
      <c r="EFD775" s="22"/>
      <c r="EFE775" s="175"/>
      <c r="EFF775" s="179"/>
      <c r="EFG775" s="22"/>
      <c r="EFH775" s="175"/>
      <c r="EFI775" s="179"/>
      <c r="EFJ775" s="22"/>
      <c r="EFK775" s="175"/>
      <c r="EFL775" s="179"/>
      <c r="EFM775" s="22"/>
      <c r="EFN775" s="175"/>
      <c r="EFO775" s="179"/>
      <c r="EFP775" s="22"/>
      <c r="EFQ775" s="175"/>
      <c r="EFR775" s="179"/>
      <c r="EFS775" s="22"/>
      <c r="EFT775" s="175"/>
      <c r="EFU775" s="179"/>
      <c r="EFV775" s="22"/>
      <c r="EFW775" s="175"/>
      <c r="EFX775" s="179"/>
      <c r="EFY775" s="22"/>
      <c r="EFZ775" s="175"/>
      <c r="EGA775" s="179"/>
      <c r="EGB775" s="22"/>
      <c r="EGC775" s="175"/>
      <c r="EGD775" s="179"/>
      <c r="EGE775" s="22"/>
      <c r="EGF775" s="175"/>
      <c r="EGG775" s="179"/>
      <c r="EGH775" s="22"/>
      <c r="EGI775" s="175"/>
      <c r="EGJ775" s="179"/>
      <c r="EGK775" s="22"/>
      <c r="EGL775" s="175"/>
      <c r="EGM775" s="179"/>
      <c r="EGN775" s="22"/>
      <c r="EGO775" s="175"/>
      <c r="EGP775" s="179"/>
      <c r="EGQ775" s="22"/>
      <c r="EGR775" s="175"/>
      <c r="EGS775" s="179"/>
      <c r="EGT775" s="22"/>
      <c r="EGU775" s="175"/>
      <c r="EGV775" s="179"/>
      <c r="EGW775" s="22"/>
      <c r="EGX775" s="175"/>
      <c r="EGY775" s="179"/>
      <c r="EGZ775" s="22"/>
      <c r="EHA775" s="175"/>
      <c r="EHB775" s="179"/>
      <c r="EHC775" s="22"/>
      <c r="EHD775" s="175"/>
      <c r="EHE775" s="179"/>
      <c r="EHF775" s="22"/>
      <c r="EHG775" s="175"/>
      <c r="EHH775" s="179"/>
      <c r="EHI775" s="22"/>
      <c r="EHJ775" s="175"/>
      <c r="EHK775" s="179"/>
      <c r="EHL775" s="22"/>
      <c r="EHM775" s="175"/>
      <c r="EHN775" s="179"/>
      <c r="EHO775" s="22"/>
      <c r="EHP775" s="175"/>
      <c r="EHQ775" s="179"/>
      <c r="EHR775" s="22"/>
      <c r="EHS775" s="175"/>
      <c r="EHT775" s="179"/>
      <c r="EHU775" s="22"/>
      <c r="EHV775" s="175"/>
      <c r="EHW775" s="179"/>
      <c r="EHX775" s="22"/>
      <c r="EHY775" s="175"/>
      <c r="EHZ775" s="179"/>
      <c r="EIA775" s="22"/>
      <c r="EIB775" s="175"/>
      <c r="EIC775" s="179"/>
      <c r="EID775" s="22"/>
      <c r="EIE775" s="175"/>
      <c r="EIF775" s="179"/>
      <c r="EIG775" s="22"/>
      <c r="EIH775" s="175"/>
      <c r="EII775" s="179"/>
      <c r="EIJ775" s="22"/>
      <c r="EIK775" s="175"/>
      <c r="EIL775" s="179"/>
      <c r="EIM775" s="22"/>
      <c r="EIN775" s="175"/>
      <c r="EIO775" s="179"/>
      <c r="EIP775" s="22"/>
      <c r="EIQ775" s="175"/>
      <c r="EIR775" s="179"/>
      <c r="EIS775" s="22"/>
      <c r="EIT775" s="175"/>
      <c r="EIU775" s="179"/>
      <c r="EIV775" s="22"/>
      <c r="EIW775" s="175"/>
      <c r="EIX775" s="179"/>
      <c r="EIY775" s="22"/>
      <c r="EIZ775" s="175"/>
      <c r="EJA775" s="179"/>
      <c r="EJB775" s="22"/>
      <c r="EJC775" s="175"/>
      <c r="EJD775" s="179"/>
      <c r="EJE775" s="22"/>
      <c r="EJF775" s="175"/>
      <c r="EJG775" s="179"/>
      <c r="EJH775" s="22"/>
      <c r="EJI775" s="175"/>
      <c r="EJJ775" s="179"/>
      <c r="EJK775" s="22"/>
      <c r="EJL775" s="175"/>
      <c r="EJM775" s="179"/>
      <c r="EJN775" s="22"/>
      <c r="EJO775" s="175"/>
      <c r="EJP775" s="179"/>
      <c r="EJQ775" s="22"/>
      <c r="EJR775" s="175"/>
      <c r="EJS775" s="179"/>
      <c r="EJT775" s="22"/>
      <c r="EJU775" s="175"/>
      <c r="EJV775" s="179"/>
      <c r="EJW775" s="22"/>
      <c r="EJX775" s="175"/>
      <c r="EJY775" s="179"/>
      <c r="EJZ775" s="22"/>
      <c r="EKA775" s="175"/>
      <c r="EKB775" s="179"/>
      <c r="EKC775" s="22"/>
      <c r="EKD775" s="175"/>
      <c r="EKE775" s="179"/>
      <c r="EKF775" s="22"/>
      <c r="EKG775" s="175"/>
      <c r="EKH775" s="179"/>
      <c r="EKI775" s="22"/>
      <c r="EKJ775" s="175"/>
      <c r="EKK775" s="179"/>
      <c r="EKL775" s="22"/>
      <c r="EKM775" s="175"/>
      <c r="EKN775" s="179"/>
      <c r="EKO775" s="22"/>
      <c r="EKP775" s="175"/>
      <c r="EKQ775" s="179"/>
      <c r="EKR775" s="22"/>
      <c r="EKS775" s="175"/>
      <c r="EKT775" s="179"/>
      <c r="EKU775" s="22"/>
      <c r="EKV775" s="175"/>
      <c r="EKW775" s="179"/>
      <c r="EKX775" s="22"/>
      <c r="EKY775" s="175"/>
      <c r="EKZ775" s="179"/>
      <c r="ELA775" s="22"/>
      <c r="ELB775" s="175"/>
      <c r="ELC775" s="179"/>
      <c r="ELD775" s="22"/>
      <c r="ELE775" s="175"/>
      <c r="ELF775" s="179"/>
      <c r="ELG775" s="22"/>
      <c r="ELH775" s="175"/>
      <c r="ELI775" s="179"/>
      <c r="ELJ775" s="22"/>
      <c r="ELK775" s="175"/>
      <c r="ELL775" s="179"/>
      <c r="ELM775" s="22"/>
      <c r="ELN775" s="175"/>
      <c r="ELO775" s="179"/>
      <c r="ELP775" s="22"/>
      <c r="ELQ775" s="175"/>
      <c r="ELR775" s="179"/>
      <c r="ELS775" s="22"/>
      <c r="ELT775" s="175"/>
      <c r="ELU775" s="179"/>
      <c r="ELV775" s="22"/>
      <c r="ELW775" s="175"/>
      <c r="ELX775" s="179"/>
      <c r="ELY775" s="22"/>
      <c r="ELZ775" s="175"/>
      <c r="EMA775" s="179"/>
      <c r="EMB775" s="22"/>
      <c r="EMC775" s="175"/>
      <c r="EMD775" s="179"/>
      <c r="EME775" s="22"/>
      <c r="EMF775" s="175"/>
      <c r="EMG775" s="179"/>
      <c r="EMH775" s="22"/>
      <c r="EMI775" s="175"/>
      <c r="EMJ775" s="179"/>
      <c r="EMK775" s="22"/>
      <c r="EML775" s="175"/>
      <c r="EMM775" s="179"/>
      <c r="EMN775" s="22"/>
      <c r="EMO775" s="175"/>
      <c r="EMP775" s="179"/>
      <c r="EMQ775" s="22"/>
      <c r="EMR775" s="175"/>
      <c r="EMS775" s="179"/>
      <c r="EMT775" s="22"/>
      <c r="EMU775" s="175"/>
      <c r="EMV775" s="179"/>
      <c r="EMW775" s="22"/>
      <c r="EMX775" s="175"/>
      <c r="EMY775" s="179"/>
      <c r="EMZ775" s="22"/>
      <c r="ENA775" s="175"/>
      <c r="ENB775" s="179"/>
      <c r="ENC775" s="22"/>
      <c r="END775" s="175"/>
      <c r="ENE775" s="179"/>
      <c r="ENF775" s="22"/>
      <c r="ENG775" s="175"/>
      <c r="ENH775" s="179"/>
      <c r="ENI775" s="22"/>
      <c r="ENJ775" s="175"/>
      <c r="ENK775" s="179"/>
      <c r="ENL775" s="22"/>
      <c r="ENM775" s="175"/>
      <c r="ENN775" s="179"/>
      <c r="ENO775" s="22"/>
      <c r="ENP775" s="175"/>
      <c r="ENQ775" s="179"/>
      <c r="ENR775" s="22"/>
      <c r="ENS775" s="175"/>
      <c r="ENT775" s="179"/>
      <c r="ENU775" s="22"/>
      <c r="ENV775" s="175"/>
      <c r="ENW775" s="179"/>
      <c r="ENX775" s="22"/>
      <c r="ENY775" s="175"/>
      <c r="ENZ775" s="179"/>
      <c r="EOA775" s="22"/>
      <c r="EOB775" s="175"/>
      <c r="EOC775" s="179"/>
      <c r="EOD775" s="22"/>
      <c r="EOE775" s="175"/>
      <c r="EOF775" s="179"/>
      <c r="EOG775" s="22"/>
      <c r="EOH775" s="175"/>
      <c r="EOI775" s="179"/>
      <c r="EOJ775" s="22"/>
      <c r="EOK775" s="175"/>
      <c r="EOL775" s="179"/>
      <c r="EOM775" s="22"/>
      <c r="EON775" s="175"/>
      <c r="EOO775" s="179"/>
      <c r="EOP775" s="22"/>
      <c r="EOQ775" s="175"/>
      <c r="EOR775" s="179"/>
      <c r="EOS775" s="22"/>
      <c r="EOT775" s="175"/>
      <c r="EOU775" s="179"/>
      <c r="EOV775" s="22"/>
      <c r="EOW775" s="175"/>
      <c r="EOX775" s="179"/>
      <c r="EOY775" s="22"/>
      <c r="EOZ775" s="175"/>
      <c r="EPA775" s="179"/>
      <c r="EPB775" s="22"/>
      <c r="EPC775" s="175"/>
      <c r="EPD775" s="179"/>
      <c r="EPE775" s="22"/>
      <c r="EPF775" s="175"/>
      <c r="EPG775" s="179"/>
      <c r="EPH775" s="22"/>
      <c r="EPI775" s="175"/>
      <c r="EPJ775" s="179"/>
      <c r="EPK775" s="22"/>
      <c r="EPL775" s="175"/>
      <c r="EPM775" s="179"/>
      <c r="EPN775" s="22"/>
      <c r="EPO775" s="175"/>
      <c r="EPP775" s="179"/>
      <c r="EPQ775" s="22"/>
      <c r="EPR775" s="175"/>
      <c r="EPS775" s="179"/>
      <c r="EPT775" s="22"/>
      <c r="EPU775" s="175"/>
      <c r="EPV775" s="179"/>
      <c r="EPW775" s="22"/>
      <c r="EPX775" s="175"/>
      <c r="EPY775" s="179"/>
      <c r="EPZ775" s="22"/>
      <c r="EQA775" s="175"/>
      <c r="EQB775" s="179"/>
      <c r="EQC775" s="22"/>
      <c r="EQD775" s="175"/>
      <c r="EQE775" s="179"/>
      <c r="EQF775" s="22"/>
      <c r="EQG775" s="175"/>
      <c r="EQH775" s="179"/>
      <c r="EQI775" s="22"/>
      <c r="EQJ775" s="175"/>
      <c r="EQK775" s="179"/>
      <c r="EQL775" s="22"/>
      <c r="EQM775" s="175"/>
      <c r="EQN775" s="179"/>
      <c r="EQO775" s="22"/>
      <c r="EQP775" s="175"/>
      <c r="EQQ775" s="179"/>
      <c r="EQR775" s="22"/>
      <c r="EQS775" s="175"/>
      <c r="EQT775" s="179"/>
      <c r="EQU775" s="22"/>
      <c r="EQV775" s="175"/>
      <c r="EQW775" s="179"/>
      <c r="EQX775" s="22"/>
      <c r="EQY775" s="175"/>
      <c r="EQZ775" s="179"/>
      <c r="ERA775" s="22"/>
      <c r="ERB775" s="175"/>
      <c r="ERC775" s="179"/>
      <c r="ERD775" s="22"/>
      <c r="ERE775" s="175"/>
      <c r="ERF775" s="179"/>
      <c r="ERG775" s="22"/>
      <c r="ERH775" s="175"/>
      <c r="ERI775" s="179"/>
      <c r="ERJ775" s="22"/>
      <c r="ERK775" s="175"/>
      <c r="ERL775" s="179"/>
      <c r="ERM775" s="22"/>
      <c r="ERN775" s="175"/>
      <c r="ERO775" s="179"/>
      <c r="ERP775" s="22"/>
      <c r="ERQ775" s="175"/>
      <c r="ERR775" s="179"/>
      <c r="ERS775" s="22"/>
      <c r="ERT775" s="175"/>
      <c r="ERU775" s="179"/>
      <c r="ERV775" s="22"/>
      <c r="ERW775" s="175"/>
      <c r="ERX775" s="179"/>
      <c r="ERY775" s="22"/>
      <c r="ERZ775" s="175"/>
      <c r="ESA775" s="179"/>
      <c r="ESB775" s="22"/>
      <c r="ESC775" s="175"/>
      <c r="ESD775" s="179"/>
      <c r="ESE775" s="22"/>
      <c r="ESF775" s="175"/>
      <c r="ESG775" s="179"/>
      <c r="ESH775" s="22"/>
      <c r="ESI775" s="175"/>
      <c r="ESJ775" s="179"/>
      <c r="ESK775" s="22"/>
      <c r="ESL775" s="175"/>
      <c r="ESM775" s="179"/>
      <c r="ESN775" s="22"/>
      <c r="ESO775" s="175"/>
      <c r="ESP775" s="179"/>
      <c r="ESQ775" s="22"/>
      <c r="ESR775" s="175"/>
      <c r="ESS775" s="179"/>
      <c r="EST775" s="22"/>
      <c r="ESU775" s="175"/>
      <c r="ESV775" s="179"/>
      <c r="ESW775" s="22"/>
      <c r="ESX775" s="175"/>
      <c r="ESY775" s="179"/>
      <c r="ESZ775" s="22"/>
      <c r="ETA775" s="175"/>
      <c r="ETB775" s="179"/>
      <c r="ETC775" s="22"/>
      <c r="ETD775" s="175"/>
      <c r="ETE775" s="179"/>
      <c r="ETF775" s="22"/>
      <c r="ETG775" s="175"/>
      <c r="ETH775" s="179"/>
      <c r="ETI775" s="22"/>
      <c r="ETJ775" s="175"/>
      <c r="ETK775" s="179"/>
      <c r="ETL775" s="22"/>
      <c r="ETM775" s="175"/>
      <c r="ETN775" s="179"/>
      <c r="ETO775" s="22"/>
      <c r="ETP775" s="175"/>
      <c r="ETQ775" s="179"/>
      <c r="ETR775" s="22"/>
      <c r="ETS775" s="175"/>
      <c r="ETT775" s="179"/>
      <c r="ETU775" s="22"/>
      <c r="ETV775" s="175"/>
      <c r="ETW775" s="179"/>
      <c r="ETX775" s="22"/>
      <c r="ETY775" s="175"/>
      <c r="ETZ775" s="179"/>
      <c r="EUA775" s="22"/>
      <c r="EUB775" s="175"/>
      <c r="EUC775" s="179"/>
      <c r="EUD775" s="22"/>
      <c r="EUE775" s="175"/>
      <c r="EUF775" s="179"/>
      <c r="EUG775" s="22"/>
      <c r="EUH775" s="175"/>
      <c r="EUI775" s="179"/>
      <c r="EUJ775" s="22"/>
      <c r="EUK775" s="175"/>
      <c r="EUL775" s="179"/>
      <c r="EUM775" s="22"/>
      <c r="EUN775" s="175"/>
      <c r="EUO775" s="179"/>
      <c r="EUP775" s="22"/>
      <c r="EUQ775" s="175"/>
      <c r="EUR775" s="179"/>
      <c r="EUS775" s="22"/>
      <c r="EUT775" s="175"/>
      <c r="EUU775" s="179"/>
      <c r="EUV775" s="22"/>
      <c r="EUW775" s="175"/>
      <c r="EUX775" s="179"/>
      <c r="EUY775" s="22"/>
      <c r="EUZ775" s="175"/>
      <c r="EVA775" s="179"/>
      <c r="EVB775" s="22"/>
      <c r="EVC775" s="175"/>
      <c r="EVD775" s="179"/>
      <c r="EVE775" s="22"/>
      <c r="EVF775" s="175"/>
      <c r="EVG775" s="179"/>
      <c r="EVH775" s="22"/>
      <c r="EVI775" s="175"/>
      <c r="EVJ775" s="179"/>
      <c r="EVK775" s="22"/>
      <c r="EVL775" s="175"/>
      <c r="EVM775" s="179"/>
      <c r="EVN775" s="22"/>
      <c r="EVO775" s="175"/>
      <c r="EVP775" s="179"/>
      <c r="EVQ775" s="22"/>
      <c r="EVR775" s="175"/>
      <c r="EVS775" s="179"/>
      <c r="EVT775" s="22"/>
      <c r="EVU775" s="175"/>
      <c r="EVV775" s="179"/>
      <c r="EVW775" s="22"/>
      <c r="EVX775" s="175"/>
      <c r="EVY775" s="179"/>
      <c r="EVZ775" s="22"/>
      <c r="EWA775" s="175"/>
      <c r="EWB775" s="179"/>
      <c r="EWC775" s="22"/>
      <c r="EWD775" s="175"/>
      <c r="EWE775" s="179"/>
      <c r="EWF775" s="22"/>
      <c r="EWG775" s="175"/>
      <c r="EWH775" s="179"/>
      <c r="EWI775" s="22"/>
      <c r="EWJ775" s="175"/>
      <c r="EWK775" s="179"/>
      <c r="EWL775" s="22"/>
      <c r="EWM775" s="175"/>
      <c r="EWN775" s="179"/>
      <c r="EWO775" s="22"/>
      <c r="EWP775" s="175"/>
      <c r="EWQ775" s="179"/>
      <c r="EWR775" s="22"/>
      <c r="EWS775" s="175"/>
      <c r="EWT775" s="179"/>
      <c r="EWU775" s="22"/>
      <c r="EWV775" s="175"/>
      <c r="EWW775" s="179"/>
      <c r="EWX775" s="22"/>
      <c r="EWY775" s="175"/>
      <c r="EWZ775" s="179"/>
      <c r="EXA775" s="22"/>
      <c r="EXB775" s="175"/>
      <c r="EXC775" s="179"/>
      <c r="EXD775" s="22"/>
      <c r="EXE775" s="175"/>
      <c r="EXF775" s="179"/>
      <c r="EXG775" s="22"/>
      <c r="EXH775" s="175"/>
      <c r="EXI775" s="179"/>
      <c r="EXJ775" s="22"/>
      <c r="EXK775" s="175"/>
      <c r="EXL775" s="179"/>
      <c r="EXM775" s="22"/>
      <c r="EXN775" s="175"/>
      <c r="EXO775" s="179"/>
      <c r="EXP775" s="22"/>
      <c r="EXQ775" s="175"/>
      <c r="EXR775" s="179"/>
      <c r="EXS775" s="22"/>
      <c r="EXT775" s="175"/>
      <c r="EXU775" s="179"/>
      <c r="EXV775" s="22"/>
      <c r="EXW775" s="175"/>
      <c r="EXX775" s="179"/>
      <c r="EXY775" s="22"/>
      <c r="EXZ775" s="175"/>
      <c r="EYA775" s="179"/>
      <c r="EYB775" s="22"/>
      <c r="EYC775" s="175"/>
      <c r="EYD775" s="179"/>
      <c r="EYE775" s="22"/>
      <c r="EYF775" s="175"/>
      <c r="EYG775" s="179"/>
      <c r="EYH775" s="22"/>
      <c r="EYI775" s="175"/>
      <c r="EYJ775" s="179"/>
      <c r="EYK775" s="22"/>
      <c r="EYL775" s="175"/>
      <c r="EYM775" s="179"/>
      <c r="EYN775" s="22"/>
      <c r="EYO775" s="175"/>
      <c r="EYP775" s="179"/>
      <c r="EYQ775" s="22"/>
      <c r="EYR775" s="175"/>
      <c r="EYS775" s="179"/>
      <c r="EYT775" s="22"/>
      <c r="EYU775" s="175"/>
      <c r="EYV775" s="179"/>
      <c r="EYW775" s="22"/>
      <c r="EYX775" s="175"/>
      <c r="EYY775" s="179"/>
      <c r="EYZ775" s="22"/>
      <c r="EZA775" s="175"/>
      <c r="EZB775" s="179"/>
      <c r="EZC775" s="22"/>
      <c r="EZD775" s="175"/>
      <c r="EZE775" s="179"/>
      <c r="EZF775" s="22"/>
      <c r="EZG775" s="175"/>
      <c r="EZH775" s="179"/>
      <c r="EZI775" s="22"/>
      <c r="EZJ775" s="175"/>
      <c r="EZK775" s="179"/>
      <c r="EZL775" s="22"/>
      <c r="EZM775" s="175"/>
      <c r="EZN775" s="179"/>
      <c r="EZO775" s="22"/>
      <c r="EZP775" s="175"/>
      <c r="EZQ775" s="179"/>
      <c r="EZR775" s="22"/>
      <c r="EZS775" s="175"/>
      <c r="EZT775" s="179"/>
      <c r="EZU775" s="22"/>
      <c r="EZV775" s="175"/>
      <c r="EZW775" s="179"/>
      <c r="EZX775" s="22"/>
      <c r="EZY775" s="175"/>
      <c r="EZZ775" s="179"/>
      <c r="FAA775" s="22"/>
      <c r="FAB775" s="175"/>
      <c r="FAC775" s="179"/>
      <c r="FAD775" s="22"/>
      <c r="FAE775" s="175"/>
      <c r="FAF775" s="179"/>
      <c r="FAG775" s="22"/>
      <c r="FAH775" s="175"/>
      <c r="FAI775" s="179"/>
      <c r="FAJ775" s="22"/>
      <c r="FAK775" s="175"/>
      <c r="FAL775" s="179"/>
      <c r="FAM775" s="22"/>
      <c r="FAN775" s="175"/>
      <c r="FAO775" s="179"/>
      <c r="FAP775" s="22"/>
      <c r="FAQ775" s="175"/>
      <c r="FAR775" s="179"/>
      <c r="FAS775" s="22"/>
      <c r="FAT775" s="175"/>
      <c r="FAU775" s="179"/>
      <c r="FAV775" s="22"/>
      <c r="FAW775" s="175"/>
      <c r="FAX775" s="179"/>
      <c r="FAY775" s="22"/>
      <c r="FAZ775" s="175"/>
      <c r="FBA775" s="179"/>
      <c r="FBB775" s="22"/>
      <c r="FBC775" s="175"/>
      <c r="FBD775" s="179"/>
      <c r="FBE775" s="22"/>
      <c r="FBF775" s="175"/>
      <c r="FBG775" s="179"/>
      <c r="FBH775" s="22"/>
      <c r="FBI775" s="175"/>
      <c r="FBJ775" s="179"/>
      <c r="FBK775" s="22"/>
      <c r="FBL775" s="175"/>
      <c r="FBM775" s="179"/>
      <c r="FBN775" s="22"/>
      <c r="FBO775" s="175"/>
      <c r="FBP775" s="179"/>
      <c r="FBQ775" s="22"/>
      <c r="FBR775" s="175"/>
      <c r="FBS775" s="179"/>
      <c r="FBT775" s="22"/>
      <c r="FBU775" s="175"/>
      <c r="FBV775" s="179"/>
      <c r="FBW775" s="22"/>
      <c r="FBX775" s="175"/>
      <c r="FBY775" s="179"/>
      <c r="FBZ775" s="22"/>
      <c r="FCA775" s="175"/>
      <c r="FCB775" s="179"/>
      <c r="FCC775" s="22"/>
      <c r="FCD775" s="175"/>
      <c r="FCE775" s="179"/>
      <c r="FCF775" s="22"/>
      <c r="FCG775" s="175"/>
      <c r="FCH775" s="179"/>
      <c r="FCI775" s="22"/>
      <c r="FCJ775" s="175"/>
      <c r="FCK775" s="179"/>
      <c r="FCL775" s="22"/>
      <c r="FCM775" s="175"/>
      <c r="FCN775" s="179"/>
      <c r="FCO775" s="22"/>
      <c r="FCP775" s="175"/>
      <c r="FCQ775" s="179"/>
      <c r="FCR775" s="22"/>
      <c r="FCS775" s="175"/>
      <c r="FCT775" s="179"/>
      <c r="FCU775" s="22"/>
      <c r="FCV775" s="175"/>
      <c r="FCW775" s="179"/>
      <c r="FCX775" s="22"/>
      <c r="FCY775" s="175"/>
      <c r="FCZ775" s="179"/>
      <c r="FDA775" s="22"/>
      <c r="FDB775" s="175"/>
      <c r="FDC775" s="179"/>
      <c r="FDD775" s="22"/>
      <c r="FDE775" s="175"/>
      <c r="FDF775" s="179"/>
      <c r="FDG775" s="22"/>
      <c r="FDH775" s="175"/>
      <c r="FDI775" s="179"/>
      <c r="FDJ775" s="22"/>
      <c r="FDK775" s="175"/>
      <c r="FDL775" s="179"/>
      <c r="FDM775" s="22"/>
      <c r="FDN775" s="175"/>
      <c r="FDO775" s="179"/>
      <c r="FDP775" s="22"/>
      <c r="FDQ775" s="175"/>
      <c r="FDR775" s="179"/>
      <c r="FDS775" s="22"/>
      <c r="FDT775" s="175"/>
      <c r="FDU775" s="179"/>
      <c r="FDV775" s="22"/>
      <c r="FDW775" s="175"/>
      <c r="FDX775" s="179"/>
      <c r="FDY775" s="22"/>
      <c r="FDZ775" s="175"/>
      <c r="FEA775" s="179"/>
      <c r="FEB775" s="22"/>
      <c r="FEC775" s="175"/>
      <c r="FED775" s="179"/>
      <c r="FEE775" s="22"/>
      <c r="FEF775" s="175"/>
      <c r="FEG775" s="179"/>
      <c r="FEH775" s="22"/>
      <c r="FEI775" s="175"/>
      <c r="FEJ775" s="179"/>
      <c r="FEK775" s="22"/>
      <c r="FEL775" s="175"/>
      <c r="FEM775" s="179"/>
      <c r="FEN775" s="22"/>
      <c r="FEO775" s="175"/>
      <c r="FEP775" s="179"/>
      <c r="FEQ775" s="22"/>
      <c r="FER775" s="175"/>
      <c r="FES775" s="179"/>
      <c r="FET775" s="22"/>
      <c r="FEU775" s="175"/>
      <c r="FEV775" s="179"/>
      <c r="FEW775" s="22"/>
      <c r="FEX775" s="175"/>
      <c r="FEY775" s="179"/>
      <c r="FEZ775" s="22"/>
      <c r="FFA775" s="175"/>
      <c r="FFB775" s="179"/>
      <c r="FFC775" s="22"/>
      <c r="FFD775" s="175"/>
      <c r="FFE775" s="179"/>
      <c r="FFF775" s="22"/>
      <c r="FFG775" s="175"/>
      <c r="FFH775" s="179"/>
      <c r="FFI775" s="22"/>
      <c r="FFJ775" s="175"/>
      <c r="FFK775" s="179"/>
      <c r="FFL775" s="22"/>
      <c r="FFM775" s="175"/>
      <c r="FFN775" s="179"/>
      <c r="FFO775" s="22"/>
      <c r="FFP775" s="175"/>
      <c r="FFQ775" s="179"/>
      <c r="FFR775" s="22"/>
      <c r="FFS775" s="175"/>
      <c r="FFT775" s="179"/>
      <c r="FFU775" s="22"/>
      <c r="FFV775" s="175"/>
      <c r="FFW775" s="179"/>
      <c r="FFX775" s="22"/>
      <c r="FFY775" s="175"/>
      <c r="FFZ775" s="179"/>
      <c r="FGA775" s="22"/>
      <c r="FGB775" s="175"/>
      <c r="FGC775" s="179"/>
      <c r="FGD775" s="22"/>
      <c r="FGE775" s="175"/>
      <c r="FGF775" s="179"/>
      <c r="FGG775" s="22"/>
      <c r="FGH775" s="175"/>
      <c r="FGI775" s="179"/>
      <c r="FGJ775" s="22"/>
      <c r="FGK775" s="175"/>
      <c r="FGL775" s="179"/>
      <c r="FGM775" s="22"/>
      <c r="FGN775" s="175"/>
      <c r="FGO775" s="179"/>
      <c r="FGP775" s="22"/>
      <c r="FGQ775" s="175"/>
      <c r="FGR775" s="179"/>
      <c r="FGS775" s="22"/>
      <c r="FGT775" s="175"/>
      <c r="FGU775" s="179"/>
      <c r="FGV775" s="22"/>
      <c r="FGW775" s="175"/>
      <c r="FGX775" s="179"/>
      <c r="FGY775" s="22"/>
      <c r="FGZ775" s="175"/>
      <c r="FHA775" s="179"/>
      <c r="FHB775" s="22"/>
      <c r="FHC775" s="175"/>
      <c r="FHD775" s="179"/>
      <c r="FHE775" s="22"/>
      <c r="FHF775" s="175"/>
      <c r="FHG775" s="179"/>
      <c r="FHH775" s="22"/>
      <c r="FHI775" s="175"/>
      <c r="FHJ775" s="179"/>
      <c r="FHK775" s="22"/>
      <c r="FHL775" s="175"/>
      <c r="FHM775" s="179"/>
      <c r="FHN775" s="22"/>
      <c r="FHO775" s="175"/>
      <c r="FHP775" s="179"/>
      <c r="FHQ775" s="22"/>
      <c r="FHR775" s="175"/>
      <c r="FHS775" s="179"/>
      <c r="FHT775" s="22"/>
      <c r="FHU775" s="175"/>
      <c r="FHV775" s="179"/>
      <c r="FHW775" s="22"/>
      <c r="FHX775" s="175"/>
      <c r="FHY775" s="179"/>
      <c r="FHZ775" s="22"/>
      <c r="FIA775" s="175"/>
      <c r="FIB775" s="179"/>
      <c r="FIC775" s="22"/>
      <c r="FID775" s="175"/>
      <c r="FIE775" s="179"/>
      <c r="FIF775" s="22"/>
      <c r="FIG775" s="175"/>
      <c r="FIH775" s="179"/>
      <c r="FII775" s="22"/>
      <c r="FIJ775" s="175"/>
      <c r="FIK775" s="179"/>
      <c r="FIL775" s="22"/>
      <c r="FIM775" s="175"/>
      <c r="FIN775" s="179"/>
      <c r="FIO775" s="22"/>
      <c r="FIP775" s="175"/>
      <c r="FIQ775" s="179"/>
      <c r="FIR775" s="22"/>
      <c r="FIS775" s="175"/>
      <c r="FIT775" s="179"/>
      <c r="FIU775" s="22"/>
      <c r="FIV775" s="175"/>
      <c r="FIW775" s="179"/>
      <c r="FIX775" s="22"/>
      <c r="FIY775" s="175"/>
      <c r="FIZ775" s="179"/>
      <c r="FJA775" s="22"/>
      <c r="FJB775" s="175"/>
      <c r="FJC775" s="179"/>
      <c r="FJD775" s="22"/>
      <c r="FJE775" s="175"/>
      <c r="FJF775" s="179"/>
      <c r="FJG775" s="22"/>
      <c r="FJH775" s="175"/>
      <c r="FJI775" s="179"/>
      <c r="FJJ775" s="22"/>
      <c r="FJK775" s="175"/>
      <c r="FJL775" s="179"/>
      <c r="FJM775" s="22"/>
      <c r="FJN775" s="175"/>
      <c r="FJO775" s="179"/>
      <c r="FJP775" s="22"/>
      <c r="FJQ775" s="175"/>
      <c r="FJR775" s="179"/>
      <c r="FJS775" s="22"/>
      <c r="FJT775" s="175"/>
      <c r="FJU775" s="179"/>
      <c r="FJV775" s="22"/>
      <c r="FJW775" s="175"/>
      <c r="FJX775" s="179"/>
      <c r="FJY775" s="22"/>
      <c r="FJZ775" s="175"/>
      <c r="FKA775" s="179"/>
      <c r="FKB775" s="22"/>
      <c r="FKC775" s="175"/>
      <c r="FKD775" s="179"/>
      <c r="FKE775" s="22"/>
      <c r="FKF775" s="175"/>
      <c r="FKG775" s="179"/>
      <c r="FKH775" s="22"/>
      <c r="FKI775" s="175"/>
      <c r="FKJ775" s="179"/>
      <c r="FKK775" s="22"/>
      <c r="FKL775" s="175"/>
      <c r="FKM775" s="179"/>
      <c r="FKN775" s="22"/>
      <c r="FKO775" s="175"/>
      <c r="FKP775" s="179"/>
      <c r="FKQ775" s="22"/>
      <c r="FKR775" s="175"/>
      <c r="FKS775" s="179"/>
      <c r="FKT775" s="22"/>
      <c r="FKU775" s="175"/>
      <c r="FKV775" s="179"/>
      <c r="FKW775" s="22"/>
      <c r="FKX775" s="175"/>
      <c r="FKY775" s="179"/>
      <c r="FKZ775" s="22"/>
      <c r="FLA775" s="175"/>
      <c r="FLB775" s="179"/>
      <c r="FLC775" s="22"/>
      <c r="FLD775" s="175"/>
      <c r="FLE775" s="179"/>
      <c r="FLF775" s="22"/>
      <c r="FLG775" s="175"/>
      <c r="FLH775" s="179"/>
      <c r="FLI775" s="22"/>
      <c r="FLJ775" s="175"/>
      <c r="FLK775" s="179"/>
      <c r="FLL775" s="22"/>
      <c r="FLM775" s="175"/>
      <c r="FLN775" s="179"/>
      <c r="FLO775" s="22"/>
      <c r="FLP775" s="175"/>
      <c r="FLQ775" s="179"/>
      <c r="FLR775" s="22"/>
      <c r="FLS775" s="175"/>
      <c r="FLT775" s="179"/>
      <c r="FLU775" s="22"/>
      <c r="FLV775" s="175"/>
      <c r="FLW775" s="179"/>
      <c r="FLX775" s="22"/>
      <c r="FLY775" s="175"/>
      <c r="FLZ775" s="179"/>
      <c r="FMA775" s="22"/>
      <c r="FMB775" s="175"/>
      <c r="FMC775" s="179"/>
      <c r="FMD775" s="22"/>
      <c r="FME775" s="175"/>
      <c r="FMF775" s="179"/>
      <c r="FMG775" s="22"/>
      <c r="FMH775" s="175"/>
      <c r="FMI775" s="179"/>
      <c r="FMJ775" s="22"/>
      <c r="FMK775" s="175"/>
      <c r="FML775" s="179"/>
      <c r="FMM775" s="22"/>
      <c r="FMN775" s="175"/>
      <c r="FMO775" s="179"/>
      <c r="FMP775" s="22"/>
      <c r="FMQ775" s="175"/>
      <c r="FMR775" s="179"/>
      <c r="FMS775" s="22"/>
      <c r="FMT775" s="175"/>
      <c r="FMU775" s="179"/>
      <c r="FMV775" s="22"/>
      <c r="FMW775" s="175"/>
      <c r="FMX775" s="179"/>
      <c r="FMY775" s="22"/>
      <c r="FMZ775" s="175"/>
      <c r="FNA775" s="179"/>
      <c r="FNB775" s="22"/>
      <c r="FNC775" s="175"/>
      <c r="FND775" s="179"/>
      <c r="FNE775" s="22"/>
      <c r="FNF775" s="175"/>
      <c r="FNG775" s="179"/>
      <c r="FNH775" s="22"/>
      <c r="FNI775" s="175"/>
      <c r="FNJ775" s="179"/>
      <c r="FNK775" s="22"/>
      <c r="FNL775" s="175"/>
      <c r="FNM775" s="179"/>
      <c r="FNN775" s="22"/>
      <c r="FNO775" s="175"/>
      <c r="FNP775" s="179"/>
      <c r="FNQ775" s="22"/>
      <c r="FNR775" s="175"/>
      <c r="FNS775" s="179"/>
      <c r="FNT775" s="22"/>
      <c r="FNU775" s="175"/>
      <c r="FNV775" s="179"/>
      <c r="FNW775" s="22"/>
      <c r="FNX775" s="175"/>
      <c r="FNY775" s="179"/>
      <c r="FNZ775" s="22"/>
      <c r="FOA775" s="175"/>
      <c r="FOB775" s="179"/>
      <c r="FOC775" s="22"/>
      <c r="FOD775" s="175"/>
      <c r="FOE775" s="179"/>
      <c r="FOF775" s="22"/>
      <c r="FOG775" s="175"/>
      <c r="FOH775" s="179"/>
      <c r="FOI775" s="22"/>
      <c r="FOJ775" s="175"/>
      <c r="FOK775" s="179"/>
      <c r="FOL775" s="22"/>
      <c r="FOM775" s="175"/>
      <c r="FON775" s="179"/>
      <c r="FOO775" s="22"/>
      <c r="FOP775" s="175"/>
      <c r="FOQ775" s="179"/>
      <c r="FOR775" s="22"/>
      <c r="FOS775" s="175"/>
      <c r="FOT775" s="179"/>
      <c r="FOU775" s="22"/>
      <c r="FOV775" s="175"/>
      <c r="FOW775" s="179"/>
      <c r="FOX775" s="22"/>
      <c r="FOY775" s="175"/>
      <c r="FOZ775" s="179"/>
      <c r="FPA775" s="22"/>
      <c r="FPB775" s="175"/>
      <c r="FPC775" s="179"/>
      <c r="FPD775" s="22"/>
      <c r="FPE775" s="175"/>
      <c r="FPF775" s="179"/>
      <c r="FPG775" s="22"/>
      <c r="FPH775" s="175"/>
      <c r="FPI775" s="179"/>
      <c r="FPJ775" s="22"/>
      <c r="FPK775" s="175"/>
      <c r="FPL775" s="179"/>
      <c r="FPM775" s="22"/>
      <c r="FPN775" s="175"/>
      <c r="FPO775" s="179"/>
      <c r="FPP775" s="22"/>
      <c r="FPQ775" s="175"/>
      <c r="FPR775" s="179"/>
      <c r="FPS775" s="22"/>
      <c r="FPT775" s="175"/>
      <c r="FPU775" s="179"/>
      <c r="FPV775" s="22"/>
      <c r="FPW775" s="175"/>
      <c r="FPX775" s="179"/>
      <c r="FPY775" s="22"/>
      <c r="FPZ775" s="175"/>
      <c r="FQA775" s="179"/>
      <c r="FQB775" s="22"/>
      <c r="FQC775" s="175"/>
      <c r="FQD775" s="179"/>
      <c r="FQE775" s="22"/>
      <c r="FQF775" s="175"/>
      <c r="FQG775" s="179"/>
      <c r="FQH775" s="22"/>
      <c r="FQI775" s="175"/>
      <c r="FQJ775" s="179"/>
      <c r="FQK775" s="22"/>
      <c r="FQL775" s="175"/>
      <c r="FQM775" s="179"/>
      <c r="FQN775" s="22"/>
      <c r="FQO775" s="175"/>
      <c r="FQP775" s="179"/>
      <c r="FQQ775" s="22"/>
      <c r="FQR775" s="175"/>
      <c r="FQS775" s="179"/>
      <c r="FQT775" s="22"/>
      <c r="FQU775" s="175"/>
      <c r="FQV775" s="179"/>
      <c r="FQW775" s="22"/>
      <c r="FQX775" s="175"/>
      <c r="FQY775" s="179"/>
      <c r="FQZ775" s="22"/>
      <c r="FRA775" s="175"/>
      <c r="FRB775" s="179"/>
      <c r="FRC775" s="22"/>
      <c r="FRD775" s="175"/>
      <c r="FRE775" s="179"/>
      <c r="FRF775" s="22"/>
      <c r="FRG775" s="175"/>
      <c r="FRH775" s="179"/>
      <c r="FRI775" s="22"/>
      <c r="FRJ775" s="175"/>
      <c r="FRK775" s="179"/>
      <c r="FRL775" s="22"/>
      <c r="FRM775" s="175"/>
      <c r="FRN775" s="179"/>
      <c r="FRO775" s="22"/>
      <c r="FRP775" s="175"/>
      <c r="FRQ775" s="179"/>
      <c r="FRR775" s="22"/>
      <c r="FRS775" s="175"/>
      <c r="FRT775" s="179"/>
      <c r="FRU775" s="22"/>
      <c r="FRV775" s="175"/>
      <c r="FRW775" s="179"/>
      <c r="FRX775" s="22"/>
      <c r="FRY775" s="175"/>
      <c r="FRZ775" s="179"/>
      <c r="FSA775" s="22"/>
      <c r="FSB775" s="175"/>
      <c r="FSC775" s="179"/>
      <c r="FSD775" s="22"/>
      <c r="FSE775" s="175"/>
      <c r="FSF775" s="179"/>
      <c r="FSG775" s="22"/>
      <c r="FSH775" s="175"/>
      <c r="FSI775" s="179"/>
      <c r="FSJ775" s="22"/>
      <c r="FSK775" s="175"/>
      <c r="FSL775" s="179"/>
      <c r="FSM775" s="22"/>
      <c r="FSN775" s="175"/>
      <c r="FSO775" s="179"/>
      <c r="FSP775" s="22"/>
      <c r="FSQ775" s="175"/>
      <c r="FSR775" s="179"/>
      <c r="FSS775" s="22"/>
      <c r="FST775" s="175"/>
      <c r="FSU775" s="179"/>
      <c r="FSV775" s="22"/>
      <c r="FSW775" s="175"/>
      <c r="FSX775" s="179"/>
      <c r="FSY775" s="22"/>
      <c r="FSZ775" s="175"/>
      <c r="FTA775" s="179"/>
      <c r="FTB775" s="22"/>
      <c r="FTC775" s="175"/>
      <c r="FTD775" s="179"/>
      <c r="FTE775" s="22"/>
      <c r="FTF775" s="175"/>
      <c r="FTG775" s="179"/>
      <c r="FTH775" s="22"/>
      <c r="FTI775" s="175"/>
      <c r="FTJ775" s="179"/>
      <c r="FTK775" s="22"/>
      <c r="FTL775" s="175"/>
      <c r="FTM775" s="179"/>
      <c r="FTN775" s="22"/>
      <c r="FTO775" s="175"/>
      <c r="FTP775" s="179"/>
      <c r="FTQ775" s="22"/>
      <c r="FTR775" s="175"/>
      <c r="FTS775" s="179"/>
      <c r="FTT775" s="22"/>
      <c r="FTU775" s="175"/>
      <c r="FTV775" s="179"/>
      <c r="FTW775" s="22"/>
      <c r="FTX775" s="175"/>
      <c r="FTY775" s="179"/>
      <c r="FTZ775" s="22"/>
      <c r="FUA775" s="175"/>
      <c r="FUB775" s="179"/>
      <c r="FUC775" s="22"/>
      <c r="FUD775" s="175"/>
      <c r="FUE775" s="179"/>
      <c r="FUF775" s="22"/>
      <c r="FUG775" s="175"/>
      <c r="FUH775" s="179"/>
      <c r="FUI775" s="22"/>
      <c r="FUJ775" s="175"/>
      <c r="FUK775" s="179"/>
      <c r="FUL775" s="22"/>
      <c r="FUM775" s="175"/>
      <c r="FUN775" s="179"/>
      <c r="FUO775" s="22"/>
      <c r="FUP775" s="175"/>
      <c r="FUQ775" s="179"/>
      <c r="FUR775" s="22"/>
      <c r="FUS775" s="175"/>
      <c r="FUT775" s="179"/>
      <c r="FUU775" s="22"/>
      <c r="FUV775" s="175"/>
      <c r="FUW775" s="179"/>
      <c r="FUX775" s="22"/>
      <c r="FUY775" s="175"/>
      <c r="FUZ775" s="179"/>
      <c r="FVA775" s="22"/>
      <c r="FVB775" s="175"/>
      <c r="FVC775" s="179"/>
      <c r="FVD775" s="22"/>
      <c r="FVE775" s="175"/>
      <c r="FVF775" s="179"/>
      <c r="FVG775" s="22"/>
      <c r="FVH775" s="175"/>
      <c r="FVI775" s="179"/>
      <c r="FVJ775" s="22"/>
      <c r="FVK775" s="175"/>
      <c r="FVL775" s="179"/>
      <c r="FVM775" s="22"/>
      <c r="FVN775" s="175"/>
      <c r="FVO775" s="179"/>
      <c r="FVP775" s="22"/>
      <c r="FVQ775" s="175"/>
      <c r="FVR775" s="179"/>
      <c r="FVS775" s="22"/>
      <c r="FVT775" s="175"/>
      <c r="FVU775" s="179"/>
      <c r="FVV775" s="22"/>
      <c r="FVW775" s="175"/>
      <c r="FVX775" s="179"/>
      <c r="FVY775" s="22"/>
      <c r="FVZ775" s="175"/>
      <c r="FWA775" s="179"/>
      <c r="FWB775" s="22"/>
      <c r="FWC775" s="175"/>
      <c r="FWD775" s="179"/>
      <c r="FWE775" s="22"/>
      <c r="FWF775" s="175"/>
      <c r="FWG775" s="179"/>
      <c r="FWH775" s="22"/>
      <c r="FWI775" s="175"/>
      <c r="FWJ775" s="179"/>
      <c r="FWK775" s="22"/>
      <c r="FWL775" s="175"/>
      <c r="FWM775" s="179"/>
      <c r="FWN775" s="22"/>
      <c r="FWO775" s="175"/>
      <c r="FWP775" s="179"/>
      <c r="FWQ775" s="22"/>
      <c r="FWR775" s="175"/>
      <c r="FWS775" s="179"/>
      <c r="FWT775" s="22"/>
      <c r="FWU775" s="175"/>
      <c r="FWV775" s="179"/>
      <c r="FWW775" s="22"/>
      <c r="FWX775" s="175"/>
      <c r="FWY775" s="179"/>
      <c r="FWZ775" s="22"/>
      <c r="FXA775" s="175"/>
      <c r="FXB775" s="179"/>
      <c r="FXC775" s="22"/>
      <c r="FXD775" s="175"/>
      <c r="FXE775" s="179"/>
      <c r="FXF775" s="22"/>
      <c r="FXG775" s="175"/>
      <c r="FXH775" s="179"/>
      <c r="FXI775" s="22"/>
      <c r="FXJ775" s="175"/>
      <c r="FXK775" s="179"/>
      <c r="FXL775" s="22"/>
      <c r="FXM775" s="175"/>
      <c r="FXN775" s="179"/>
      <c r="FXO775" s="22"/>
      <c r="FXP775" s="175"/>
      <c r="FXQ775" s="179"/>
      <c r="FXR775" s="22"/>
      <c r="FXS775" s="175"/>
      <c r="FXT775" s="179"/>
      <c r="FXU775" s="22"/>
      <c r="FXV775" s="175"/>
      <c r="FXW775" s="179"/>
      <c r="FXX775" s="22"/>
      <c r="FXY775" s="175"/>
      <c r="FXZ775" s="179"/>
      <c r="FYA775" s="22"/>
      <c r="FYB775" s="175"/>
      <c r="FYC775" s="179"/>
      <c r="FYD775" s="22"/>
      <c r="FYE775" s="175"/>
      <c r="FYF775" s="179"/>
      <c r="FYG775" s="22"/>
      <c r="FYH775" s="175"/>
      <c r="FYI775" s="179"/>
      <c r="FYJ775" s="22"/>
      <c r="FYK775" s="175"/>
      <c r="FYL775" s="179"/>
      <c r="FYM775" s="22"/>
      <c r="FYN775" s="175"/>
      <c r="FYO775" s="179"/>
      <c r="FYP775" s="22"/>
      <c r="FYQ775" s="175"/>
      <c r="FYR775" s="179"/>
      <c r="FYS775" s="22"/>
      <c r="FYT775" s="175"/>
      <c r="FYU775" s="179"/>
      <c r="FYV775" s="22"/>
      <c r="FYW775" s="175"/>
      <c r="FYX775" s="179"/>
      <c r="FYY775" s="22"/>
      <c r="FYZ775" s="175"/>
      <c r="FZA775" s="179"/>
      <c r="FZB775" s="22"/>
      <c r="FZC775" s="175"/>
      <c r="FZD775" s="179"/>
      <c r="FZE775" s="22"/>
      <c r="FZF775" s="175"/>
      <c r="FZG775" s="179"/>
      <c r="FZH775" s="22"/>
      <c r="FZI775" s="175"/>
      <c r="FZJ775" s="179"/>
      <c r="FZK775" s="22"/>
      <c r="FZL775" s="175"/>
      <c r="FZM775" s="179"/>
      <c r="FZN775" s="22"/>
      <c r="FZO775" s="175"/>
      <c r="FZP775" s="179"/>
      <c r="FZQ775" s="22"/>
      <c r="FZR775" s="175"/>
      <c r="FZS775" s="179"/>
      <c r="FZT775" s="22"/>
      <c r="FZU775" s="175"/>
      <c r="FZV775" s="179"/>
      <c r="FZW775" s="22"/>
      <c r="FZX775" s="175"/>
      <c r="FZY775" s="179"/>
      <c r="FZZ775" s="22"/>
      <c r="GAA775" s="175"/>
      <c r="GAB775" s="179"/>
      <c r="GAC775" s="22"/>
      <c r="GAD775" s="175"/>
      <c r="GAE775" s="179"/>
      <c r="GAF775" s="22"/>
      <c r="GAG775" s="175"/>
      <c r="GAH775" s="179"/>
      <c r="GAI775" s="22"/>
      <c r="GAJ775" s="175"/>
      <c r="GAK775" s="179"/>
      <c r="GAL775" s="22"/>
      <c r="GAM775" s="175"/>
      <c r="GAN775" s="179"/>
      <c r="GAO775" s="22"/>
      <c r="GAP775" s="175"/>
      <c r="GAQ775" s="179"/>
      <c r="GAR775" s="22"/>
      <c r="GAS775" s="175"/>
      <c r="GAT775" s="179"/>
      <c r="GAU775" s="22"/>
      <c r="GAV775" s="175"/>
      <c r="GAW775" s="179"/>
      <c r="GAX775" s="22"/>
      <c r="GAY775" s="175"/>
      <c r="GAZ775" s="179"/>
      <c r="GBA775" s="22"/>
      <c r="GBB775" s="175"/>
      <c r="GBC775" s="179"/>
      <c r="GBD775" s="22"/>
      <c r="GBE775" s="175"/>
      <c r="GBF775" s="179"/>
      <c r="GBG775" s="22"/>
      <c r="GBH775" s="175"/>
      <c r="GBI775" s="179"/>
      <c r="GBJ775" s="22"/>
      <c r="GBK775" s="175"/>
      <c r="GBL775" s="179"/>
      <c r="GBM775" s="22"/>
      <c r="GBN775" s="175"/>
      <c r="GBO775" s="179"/>
      <c r="GBP775" s="22"/>
      <c r="GBQ775" s="175"/>
      <c r="GBR775" s="179"/>
      <c r="GBS775" s="22"/>
      <c r="GBT775" s="175"/>
      <c r="GBU775" s="179"/>
      <c r="GBV775" s="22"/>
      <c r="GBW775" s="175"/>
      <c r="GBX775" s="179"/>
      <c r="GBY775" s="22"/>
      <c r="GBZ775" s="175"/>
      <c r="GCA775" s="179"/>
      <c r="GCB775" s="22"/>
      <c r="GCC775" s="175"/>
      <c r="GCD775" s="179"/>
      <c r="GCE775" s="22"/>
      <c r="GCF775" s="175"/>
      <c r="GCG775" s="179"/>
      <c r="GCH775" s="22"/>
      <c r="GCI775" s="175"/>
      <c r="GCJ775" s="179"/>
      <c r="GCK775" s="22"/>
      <c r="GCL775" s="175"/>
      <c r="GCM775" s="179"/>
      <c r="GCN775" s="22"/>
      <c r="GCO775" s="175"/>
      <c r="GCP775" s="179"/>
      <c r="GCQ775" s="22"/>
      <c r="GCR775" s="175"/>
      <c r="GCS775" s="179"/>
      <c r="GCT775" s="22"/>
      <c r="GCU775" s="175"/>
      <c r="GCV775" s="179"/>
      <c r="GCW775" s="22"/>
      <c r="GCX775" s="175"/>
      <c r="GCY775" s="179"/>
      <c r="GCZ775" s="22"/>
      <c r="GDA775" s="175"/>
      <c r="GDB775" s="179"/>
      <c r="GDC775" s="22"/>
      <c r="GDD775" s="175"/>
      <c r="GDE775" s="179"/>
      <c r="GDF775" s="22"/>
      <c r="GDG775" s="175"/>
      <c r="GDH775" s="179"/>
      <c r="GDI775" s="22"/>
      <c r="GDJ775" s="175"/>
      <c r="GDK775" s="179"/>
      <c r="GDL775" s="22"/>
      <c r="GDM775" s="175"/>
      <c r="GDN775" s="179"/>
      <c r="GDO775" s="22"/>
      <c r="GDP775" s="175"/>
      <c r="GDQ775" s="179"/>
      <c r="GDR775" s="22"/>
      <c r="GDS775" s="175"/>
      <c r="GDT775" s="179"/>
      <c r="GDU775" s="22"/>
      <c r="GDV775" s="175"/>
      <c r="GDW775" s="179"/>
      <c r="GDX775" s="22"/>
      <c r="GDY775" s="175"/>
      <c r="GDZ775" s="179"/>
      <c r="GEA775" s="22"/>
      <c r="GEB775" s="175"/>
      <c r="GEC775" s="179"/>
      <c r="GED775" s="22"/>
      <c r="GEE775" s="175"/>
      <c r="GEF775" s="179"/>
      <c r="GEG775" s="22"/>
      <c r="GEH775" s="175"/>
      <c r="GEI775" s="179"/>
      <c r="GEJ775" s="22"/>
      <c r="GEK775" s="175"/>
      <c r="GEL775" s="179"/>
      <c r="GEM775" s="22"/>
      <c r="GEN775" s="175"/>
      <c r="GEO775" s="179"/>
      <c r="GEP775" s="22"/>
      <c r="GEQ775" s="175"/>
      <c r="GER775" s="179"/>
      <c r="GES775" s="22"/>
      <c r="GET775" s="175"/>
      <c r="GEU775" s="179"/>
      <c r="GEV775" s="22"/>
      <c r="GEW775" s="175"/>
      <c r="GEX775" s="179"/>
      <c r="GEY775" s="22"/>
      <c r="GEZ775" s="175"/>
      <c r="GFA775" s="179"/>
      <c r="GFB775" s="22"/>
      <c r="GFC775" s="175"/>
      <c r="GFD775" s="179"/>
      <c r="GFE775" s="22"/>
      <c r="GFF775" s="175"/>
      <c r="GFG775" s="179"/>
      <c r="GFH775" s="22"/>
      <c r="GFI775" s="175"/>
      <c r="GFJ775" s="179"/>
      <c r="GFK775" s="22"/>
      <c r="GFL775" s="175"/>
      <c r="GFM775" s="179"/>
      <c r="GFN775" s="22"/>
      <c r="GFO775" s="175"/>
      <c r="GFP775" s="179"/>
      <c r="GFQ775" s="22"/>
      <c r="GFR775" s="175"/>
      <c r="GFS775" s="179"/>
      <c r="GFT775" s="22"/>
      <c r="GFU775" s="175"/>
      <c r="GFV775" s="179"/>
      <c r="GFW775" s="22"/>
      <c r="GFX775" s="175"/>
      <c r="GFY775" s="179"/>
      <c r="GFZ775" s="22"/>
      <c r="GGA775" s="175"/>
      <c r="GGB775" s="179"/>
      <c r="GGC775" s="22"/>
      <c r="GGD775" s="175"/>
      <c r="GGE775" s="179"/>
      <c r="GGF775" s="22"/>
      <c r="GGG775" s="175"/>
      <c r="GGH775" s="179"/>
      <c r="GGI775" s="22"/>
      <c r="GGJ775" s="175"/>
      <c r="GGK775" s="179"/>
      <c r="GGL775" s="22"/>
      <c r="GGM775" s="175"/>
      <c r="GGN775" s="179"/>
      <c r="GGO775" s="22"/>
      <c r="GGP775" s="175"/>
      <c r="GGQ775" s="179"/>
      <c r="GGR775" s="22"/>
      <c r="GGS775" s="175"/>
      <c r="GGT775" s="179"/>
      <c r="GGU775" s="22"/>
      <c r="GGV775" s="175"/>
      <c r="GGW775" s="179"/>
      <c r="GGX775" s="22"/>
      <c r="GGY775" s="175"/>
      <c r="GGZ775" s="179"/>
      <c r="GHA775" s="22"/>
      <c r="GHB775" s="175"/>
      <c r="GHC775" s="179"/>
      <c r="GHD775" s="22"/>
      <c r="GHE775" s="175"/>
      <c r="GHF775" s="179"/>
      <c r="GHG775" s="22"/>
      <c r="GHH775" s="175"/>
      <c r="GHI775" s="179"/>
      <c r="GHJ775" s="22"/>
      <c r="GHK775" s="175"/>
      <c r="GHL775" s="179"/>
      <c r="GHM775" s="22"/>
      <c r="GHN775" s="175"/>
      <c r="GHO775" s="179"/>
      <c r="GHP775" s="22"/>
      <c r="GHQ775" s="175"/>
      <c r="GHR775" s="179"/>
      <c r="GHS775" s="22"/>
      <c r="GHT775" s="175"/>
      <c r="GHU775" s="179"/>
      <c r="GHV775" s="22"/>
      <c r="GHW775" s="175"/>
      <c r="GHX775" s="179"/>
      <c r="GHY775" s="22"/>
      <c r="GHZ775" s="175"/>
      <c r="GIA775" s="179"/>
      <c r="GIB775" s="22"/>
      <c r="GIC775" s="175"/>
      <c r="GID775" s="179"/>
      <c r="GIE775" s="22"/>
      <c r="GIF775" s="175"/>
      <c r="GIG775" s="179"/>
      <c r="GIH775" s="22"/>
      <c r="GII775" s="175"/>
      <c r="GIJ775" s="179"/>
      <c r="GIK775" s="22"/>
      <c r="GIL775" s="175"/>
      <c r="GIM775" s="179"/>
      <c r="GIN775" s="22"/>
      <c r="GIO775" s="175"/>
      <c r="GIP775" s="179"/>
      <c r="GIQ775" s="22"/>
      <c r="GIR775" s="175"/>
      <c r="GIS775" s="179"/>
      <c r="GIT775" s="22"/>
      <c r="GIU775" s="175"/>
      <c r="GIV775" s="179"/>
      <c r="GIW775" s="22"/>
      <c r="GIX775" s="175"/>
      <c r="GIY775" s="179"/>
      <c r="GIZ775" s="22"/>
      <c r="GJA775" s="175"/>
      <c r="GJB775" s="179"/>
      <c r="GJC775" s="22"/>
      <c r="GJD775" s="175"/>
      <c r="GJE775" s="179"/>
      <c r="GJF775" s="22"/>
      <c r="GJG775" s="175"/>
      <c r="GJH775" s="179"/>
      <c r="GJI775" s="22"/>
      <c r="GJJ775" s="175"/>
      <c r="GJK775" s="179"/>
      <c r="GJL775" s="22"/>
      <c r="GJM775" s="175"/>
      <c r="GJN775" s="179"/>
      <c r="GJO775" s="22"/>
      <c r="GJP775" s="175"/>
      <c r="GJQ775" s="179"/>
      <c r="GJR775" s="22"/>
      <c r="GJS775" s="175"/>
      <c r="GJT775" s="179"/>
      <c r="GJU775" s="22"/>
      <c r="GJV775" s="175"/>
      <c r="GJW775" s="179"/>
      <c r="GJX775" s="22"/>
      <c r="GJY775" s="175"/>
      <c r="GJZ775" s="179"/>
      <c r="GKA775" s="22"/>
      <c r="GKB775" s="175"/>
      <c r="GKC775" s="179"/>
      <c r="GKD775" s="22"/>
      <c r="GKE775" s="175"/>
      <c r="GKF775" s="179"/>
      <c r="GKG775" s="22"/>
      <c r="GKH775" s="175"/>
      <c r="GKI775" s="179"/>
      <c r="GKJ775" s="22"/>
      <c r="GKK775" s="175"/>
      <c r="GKL775" s="179"/>
      <c r="GKM775" s="22"/>
      <c r="GKN775" s="175"/>
      <c r="GKO775" s="179"/>
      <c r="GKP775" s="22"/>
      <c r="GKQ775" s="175"/>
      <c r="GKR775" s="179"/>
      <c r="GKS775" s="22"/>
      <c r="GKT775" s="175"/>
      <c r="GKU775" s="179"/>
      <c r="GKV775" s="22"/>
      <c r="GKW775" s="175"/>
      <c r="GKX775" s="179"/>
      <c r="GKY775" s="22"/>
      <c r="GKZ775" s="175"/>
      <c r="GLA775" s="179"/>
      <c r="GLB775" s="22"/>
      <c r="GLC775" s="175"/>
      <c r="GLD775" s="179"/>
      <c r="GLE775" s="22"/>
      <c r="GLF775" s="175"/>
      <c r="GLG775" s="179"/>
      <c r="GLH775" s="22"/>
      <c r="GLI775" s="175"/>
      <c r="GLJ775" s="179"/>
      <c r="GLK775" s="22"/>
      <c r="GLL775" s="175"/>
      <c r="GLM775" s="179"/>
      <c r="GLN775" s="22"/>
      <c r="GLO775" s="175"/>
      <c r="GLP775" s="179"/>
      <c r="GLQ775" s="22"/>
      <c r="GLR775" s="175"/>
      <c r="GLS775" s="179"/>
      <c r="GLT775" s="22"/>
      <c r="GLU775" s="175"/>
      <c r="GLV775" s="179"/>
      <c r="GLW775" s="22"/>
      <c r="GLX775" s="175"/>
      <c r="GLY775" s="179"/>
      <c r="GLZ775" s="22"/>
      <c r="GMA775" s="175"/>
      <c r="GMB775" s="179"/>
      <c r="GMC775" s="22"/>
      <c r="GMD775" s="175"/>
      <c r="GME775" s="179"/>
      <c r="GMF775" s="22"/>
      <c r="GMG775" s="175"/>
      <c r="GMH775" s="179"/>
      <c r="GMI775" s="22"/>
      <c r="GMJ775" s="175"/>
      <c r="GMK775" s="179"/>
      <c r="GML775" s="22"/>
      <c r="GMM775" s="175"/>
      <c r="GMN775" s="179"/>
      <c r="GMO775" s="22"/>
      <c r="GMP775" s="175"/>
      <c r="GMQ775" s="179"/>
      <c r="GMR775" s="22"/>
      <c r="GMS775" s="175"/>
      <c r="GMT775" s="179"/>
      <c r="GMU775" s="22"/>
      <c r="GMV775" s="175"/>
      <c r="GMW775" s="179"/>
      <c r="GMX775" s="22"/>
      <c r="GMY775" s="175"/>
      <c r="GMZ775" s="179"/>
      <c r="GNA775" s="22"/>
      <c r="GNB775" s="175"/>
      <c r="GNC775" s="179"/>
      <c r="GND775" s="22"/>
      <c r="GNE775" s="175"/>
      <c r="GNF775" s="179"/>
      <c r="GNG775" s="22"/>
      <c r="GNH775" s="175"/>
      <c r="GNI775" s="179"/>
      <c r="GNJ775" s="22"/>
      <c r="GNK775" s="175"/>
      <c r="GNL775" s="179"/>
      <c r="GNM775" s="22"/>
      <c r="GNN775" s="175"/>
      <c r="GNO775" s="179"/>
      <c r="GNP775" s="22"/>
      <c r="GNQ775" s="175"/>
      <c r="GNR775" s="179"/>
      <c r="GNS775" s="22"/>
      <c r="GNT775" s="175"/>
      <c r="GNU775" s="179"/>
      <c r="GNV775" s="22"/>
      <c r="GNW775" s="175"/>
      <c r="GNX775" s="179"/>
      <c r="GNY775" s="22"/>
      <c r="GNZ775" s="175"/>
      <c r="GOA775" s="179"/>
      <c r="GOB775" s="22"/>
      <c r="GOC775" s="175"/>
      <c r="GOD775" s="179"/>
      <c r="GOE775" s="22"/>
      <c r="GOF775" s="175"/>
      <c r="GOG775" s="179"/>
      <c r="GOH775" s="22"/>
      <c r="GOI775" s="175"/>
      <c r="GOJ775" s="179"/>
      <c r="GOK775" s="22"/>
      <c r="GOL775" s="175"/>
      <c r="GOM775" s="179"/>
      <c r="GON775" s="22"/>
      <c r="GOO775" s="175"/>
      <c r="GOP775" s="179"/>
      <c r="GOQ775" s="22"/>
      <c r="GOR775" s="175"/>
      <c r="GOS775" s="179"/>
      <c r="GOT775" s="22"/>
      <c r="GOU775" s="175"/>
      <c r="GOV775" s="179"/>
      <c r="GOW775" s="22"/>
      <c r="GOX775" s="175"/>
      <c r="GOY775" s="179"/>
      <c r="GOZ775" s="22"/>
      <c r="GPA775" s="175"/>
      <c r="GPB775" s="179"/>
      <c r="GPC775" s="22"/>
      <c r="GPD775" s="175"/>
      <c r="GPE775" s="179"/>
      <c r="GPF775" s="22"/>
      <c r="GPG775" s="175"/>
      <c r="GPH775" s="179"/>
      <c r="GPI775" s="22"/>
      <c r="GPJ775" s="175"/>
      <c r="GPK775" s="179"/>
      <c r="GPL775" s="22"/>
      <c r="GPM775" s="175"/>
      <c r="GPN775" s="179"/>
      <c r="GPO775" s="22"/>
      <c r="GPP775" s="175"/>
      <c r="GPQ775" s="179"/>
      <c r="GPR775" s="22"/>
      <c r="GPS775" s="175"/>
      <c r="GPT775" s="179"/>
      <c r="GPU775" s="22"/>
      <c r="GPV775" s="175"/>
      <c r="GPW775" s="179"/>
      <c r="GPX775" s="22"/>
      <c r="GPY775" s="175"/>
      <c r="GPZ775" s="179"/>
      <c r="GQA775" s="22"/>
      <c r="GQB775" s="175"/>
      <c r="GQC775" s="179"/>
      <c r="GQD775" s="22"/>
      <c r="GQE775" s="175"/>
      <c r="GQF775" s="179"/>
      <c r="GQG775" s="22"/>
      <c r="GQH775" s="175"/>
      <c r="GQI775" s="179"/>
      <c r="GQJ775" s="22"/>
      <c r="GQK775" s="175"/>
      <c r="GQL775" s="179"/>
      <c r="GQM775" s="22"/>
      <c r="GQN775" s="175"/>
      <c r="GQO775" s="179"/>
      <c r="GQP775" s="22"/>
      <c r="GQQ775" s="175"/>
      <c r="GQR775" s="179"/>
      <c r="GQS775" s="22"/>
      <c r="GQT775" s="175"/>
      <c r="GQU775" s="179"/>
      <c r="GQV775" s="22"/>
      <c r="GQW775" s="175"/>
      <c r="GQX775" s="179"/>
      <c r="GQY775" s="22"/>
      <c r="GQZ775" s="175"/>
      <c r="GRA775" s="179"/>
      <c r="GRB775" s="22"/>
      <c r="GRC775" s="175"/>
      <c r="GRD775" s="179"/>
      <c r="GRE775" s="22"/>
      <c r="GRF775" s="175"/>
      <c r="GRG775" s="179"/>
      <c r="GRH775" s="22"/>
      <c r="GRI775" s="175"/>
      <c r="GRJ775" s="179"/>
      <c r="GRK775" s="22"/>
      <c r="GRL775" s="175"/>
      <c r="GRM775" s="179"/>
      <c r="GRN775" s="22"/>
      <c r="GRO775" s="175"/>
      <c r="GRP775" s="179"/>
      <c r="GRQ775" s="22"/>
      <c r="GRR775" s="175"/>
      <c r="GRS775" s="179"/>
      <c r="GRT775" s="22"/>
      <c r="GRU775" s="175"/>
      <c r="GRV775" s="179"/>
      <c r="GRW775" s="22"/>
      <c r="GRX775" s="175"/>
      <c r="GRY775" s="179"/>
      <c r="GRZ775" s="22"/>
      <c r="GSA775" s="175"/>
      <c r="GSB775" s="179"/>
      <c r="GSC775" s="22"/>
      <c r="GSD775" s="175"/>
      <c r="GSE775" s="179"/>
      <c r="GSF775" s="22"/>
      <c r="GSG775" s="175"/>
      <c r="GSH775" s="179"/>
      <c r="GSI775" s="22"/>
      <c r="GSJ775" s="175"/>
      <c r="GSK775" s="179"/>
      <c r="GSL775" s="22"/>
      <c r="GSM775" s="175"/>
      <c r="GSN775" s="179"/>
      <c r="GSO775" s="22"/>
      <c r="GSP775" s="175"/>
      <c r="GSQ775" s="179"/>
      <c r="GSR775" s="22"/>
      <c r="GSS775" s="175"/>
      <c r="GST775" s="179"/>
      <c r="GSU775" s="22"/>
      <c r="GSV775" s="175"/>
      <c r="GSW775" s="179"/>
      <c r="GSX775" s="22"/>
      <c r="GSY775" s="175"/>
      <c r="GSZ775" s="179"/>
      <c r="GTA775" s="22"/>
      <c r="GTB775" s="175"/>
      <c r="GTC775" s="179"/>
      <c r="GTD775" s="22"/>
      <c r="GTE775" s="175"/>
      <c r="GTF775" s="179"/>
      <c r="GTG775" s="22"/>
      <c r="GTH775" s="175"/>
      <c r="GTI775" s="179"/>
      <c r="GTJ775" s="22"/>
      <c r="GTK775" s="175"/>
      <c r="GTL775" s="179"/>
      <c r="GTM775" s="22"/>
      <c r="GTN775" s="175"/>
      <c r="GTO775" s="179"/>
      <c r="GTP775" s="22"/>
      <c r="GTQ775" s="175"/>
      <c r="GTR775" s="179"/>
      <c r="GTS775" s="22"/>
      <c r="GTT775" s="175"/>
      <c r="GTU775" s="179"/>
      <c r="GTV775" s="22"/>
      <c r="GTW775" s="175"/>
      <c r="GTX775" s="179"/>
      <c r="GTY775" s="22"/>
      <c r="GTZ775" s="175"/>
      <c r="GUA775" s="179"/>
      <c r="GUB775" s="22"/>
      <c r="GUC775" s="175"/>
      <c r="GUD775" s="179"/>
      <c r="GUE775" s="22"/>
      <c r="GUF775" s="175"/>
      <c r="GUG775" s="179"/>
      <c r="GUH775" s="22"/>
      <c r="GUI775" s="175"/>
      <c r="GUJ775" s="179"/>
      <c r="GUK775" s="22"/>
      <c r="GUL775" s="175"/>
      <c r="GUM775" s="179"/>
      <c r="GUN775" s="22"/>
      <c r="GUO775" s="175"/>
      <c r="GUP775" s="179"/>
      <c r="GUQ775" s="22"/>
      <c r="GUR775" s="175"/>
      <c r="GUS775" s="179"/>
      <c r="GUT775" s="22"/>
      <c r="GUU775" s="175"/>
      <c r="GUV775" s="179"/>
      <c r="GUW775" s="22"/>
      <c r="GUX775" s="175"/>
      <c r="GUY775" s="179"/>
      <c r="GUZ775" s="22"/>
      <c r="GVA775" s="175"/>
      <c r="GVB775" s="179"/>
      <c r="GVC775" s="22"/>
      <c r="GVD775" s="175"/>
      <c r="GVE775" s="179"/>
      <c r="GVF775" s="22"/>
      <c r="GVG775" s="175"/>
      <c r="GVH775" s="179"/>
      <c r="GVI775" s="22"/>
      <c r="GVJ775" s="175"/>
      <c r="GVK775" s="179"/>
      <c r="GVL775" s="22"/>
      <c r="GVM775" s="175"/>
      <c r="GVN775" s="179"/>
      <c r="GVO775" s="22"/>
      <c r="GVP775" s="175"/>
      <c r="GVQ775" s="179"/>
      <c r="GVR775" s="22"/>
      <c r="GVS775" s="175"/>
      <c r="GVT775" s="179"/>
      <c r="GVU775" s="22"/>
      <c r="GVV775" s="175"/>
      <c r="GVW775" s="179"/>
      <c r="GVX775" s="22"/>
      <c r="GVY775" s="175"/>
      <c r="GVZ775" s="179"/>
      <c r="GWA775" s="22"/>
      <c r="GWB775" s="175"/>
      <c r="GWC775" s="179"/>
      <c r="GWD775" s="22"/>
      <c r="GWE775" s="175"/>
      <c r="GWF775" s="179"/>
      <c r="GWG775" s="22"/>
      <c r="GWH775" s="175"/>
      <c r="GWI775" s="179"/>
      <c r="GWJ775" s="22"/>
      <c r="GWK775" s="175"/>
      <c r="GWL775" s="179"/>
      <c r="GWM775" s="22"/>
      <c r="GWN775" s="175"/>
      <c r="GWO775" s="179"/>
      <c r="GWP775" s="22"/>
      <c r="GWQ775" s="175"/>
      <c r="GWR775" s="179"/>
      <c r="GWS775" s="22"/>
      <c r="GWT775" s="175"/>
      <c r="GWU775" s="179"/>
      <c r="GWV775" s="22"/>
      <c r="GWW775" s="175"/>
      <c r="GWX775" s="179"/>
      <c r="GWY775" s="22"/>
      <c r="GWZ775" s="175"/>
      <c r="GXA775" s="179"/>
      <c r="GXB775" s="22"/>
      <c r="GXC775" s="175"/>
      <c r="GXD775" s="179"/>
      <c r="GXE775" s="22"/>
      <c r="GXF775" s="175"/>
      <c r="GXG775" s="179"/>
      <c r="GXH775" s="22"/>
      <c r="GXI775" s="175"/>
      <c r="GXJ775" s="179"/>
      <c r="GXK775" s="22"/>
      <c r="GXL775" s="175"/>
      <c r="GXM775" s="179"/>
      <c r="GXN775" s="22"/>
      <c r="GXO775" s="175"/>
      <c r="GXP775" s="179"/>
      <c r="GXQ775" s="22"/>
      <c r="GXR775" s="175"/>
      <c r="GXS775" s="179"/>
      <c r="GXT775" s="22"/>
      <c r="GXU775" s="175"/>
      <c r="GXV775" s="179"/>
      <c r="GXW775" s="22"/>
      <c r="GXX775" s="175"/>
      <c r="GXY775" s="179"/>
      <c r="GXZ775" s="22"/>
      <c r="GYA775" s="175"/>
      <c r="GYB775" s="179"/>
      <c r="GYC775" s="22"/>
      <c r="GYD775" s="175"/>
      <c r="GYE775" s="179"/>
      <c r="GYF775" s="22"/>
      <c r="GYG775" s="175"/>
      <c r="GYH775" s="179"/>
      <c r="GYI775" s="22"/>
      <c r="GYJ775" s="175"/>
      <c r="GYK775" s="179"/>
      <c r="GYL775" s="22"/>
      <c r="GYM775" s="175"/>
      <c r="GYN775" s="179"/>
      <c r="GYO775" s="22"/>
      <c r="GYP775" s="175"/>
      <c r="GYQ775" s="179"/>
      <c r="GYR775" s="22"/>
      <c r="GYS775" s="175"/>
      <c r="GYT775" s="179"/>
      <c r="GYU775" s="22"/>
      <c r="GYV775" s="175"/>
      <c r="GYW775" s="179"/>
      <c r="GYX775" s="22"/>
      <c r="GYY775" s="175"/>
      <c r="GYZ775" s="179"/>
      <c r="GZA775" s="22"/>
      <c r="GZB775" s="175"/>
      <c r="GZC775" s="179"/>
      <c r="GZD775" s="22"/>
      <c r="GZE775" s="175"/>
      <c r="GZF775" s="179"/>
      <c r="GZG775" s="22"/>
      <c r="GZH775" s="175"/>
      <c r="GZI775" s="179"/>
      <c r="GZJ775" s="22"/>
      <c r="GZK775" s="175"/>
      <c r="GZL775" s="179"/>
      <c r="GZM775" s="22"/>
      <c r="GZN775" s="175"/>
      <c r="GZO775" s="179"/>
      <c r="GZP775" s="22"/>
      <c r="GZQ775" s="175"/>
      <c r="GZR775" s="179"/>
      <c r="GZS775" s="22"/>
      <c r="GZT775" s="175"/>
      <c r="GZU775" s="179"/>
      <c r="GZV775" s="22"/>
      <c r="GZW775" s="175"/>
      <c r="GZX775" s="179"/>
      <c r="GZY775" s="22"/>
      <c r="GZZ775" s="175"/>
      <c r="HAA775" s="179"/>
      <c r="HAB775" s="22"/>
      <c r="HAC775" s="175"/>
      <c r="HAD775" s="179"/>
      <c r="HAE775" s="22"/>
      <c r="HAF775" s="175"/>
      <c r="HAG775" s="179"/>
      <c r="HAH775" s="22"/>
      <c r="HAI775" s="175"/>
      <c r="HAJ775" s="179"/>
      <c r="HAK775" s="22"/>
      <c r="HAL775" s="175"/>
      <c r="HAM775" s="179"/>
      <c r="HAN775" s="22"/>
      <c r="HAO775" s="175"/>
      <c r="HAP775" s="179"/>
      <c r="HAQ775" s="22"/>
      <c r="HAR775" s="175"/>
      <c r="HAS775" s="179"/>
      <c r="HAT775" s="22"/>
      <c r="HAU775" s="175"/>
      <c r="HAV775" s="179"/>
      <c r="HAW775" s="22"/>
      <c r="HAX775" s="175"/>
      <c r="HAY775" s="179"/>
      <c r="HAZ775" s="22"/>
      <c r="HBA775" s="175"/>
      <c r="HBB775" s="179"/>
      <c r="HBC775" s="22"/>
      <c r="HBD775" s="175"/>
      <c r="HBE775" s="179"/>
      <c r="HBF775" s="22"/>
      <c r="HBG775" s="175"/>
      <c r="HBH775" s="179"/>
      <c r="HBI775" s="22"/>
      <c r="HBJ775" s="175"/>
      <c r="HBK775" s="179"/>
      <c r="HBL775" s="22"/>
      <c r="HBM775" s="175"/>
      <c r="HBN775" s="179"/>
      <c r="HBO775" s="22"/>
      <c r="HBP775" s="175"/>
      <c r="HBQ775" s="179"/>
      <c r="HBR775" s="22"/>
      <c r="HBS775" s="175"/>
      <c r="HBT775" s="179"/>
      <c r="HBU775" s="22"/>
      <c r="HBV775" s="175"/>
      <c r="HBW775" s="179"/>
      <c r="HBX775" s="22"/>
      <c r="HBY775" s="175"/>
      <c r="HBZ775" s="179"/>
      <c r="HCA775" s="22"/>
      <c r="HCB775" s="175"/>
      <c r="HCC775" s="179"/>
      <c r="HCD775" s="22"/>
      <c r="HCE775" s="175"/>
      <c r="HCF775" s="179"/>
      <c r="HCG775" s="22"/>
      <c r="HCH775" s="175"/>
      <c r="HCI775" s="179"/>
      <c r="HCJ775" s="22"/>
      <c r="HCK775" s="175"/>
      <c r="HCL775" s="179"/>
      <c r="HCM775" s="22"/>
      <c r="HCN775" s="175"/>
      <c r="HCO775" s="179"/>
      <c r="HCP775" s="22"/>
      <c r="HCQ775" s="175"/>
      <c r="HCR775" s="179"/>
      <c r="HCS775" s="22"/>
      <c r="HCT775" s="175"/>
      <c r="HCU775" s="179"/>
      <c r="HCV775" s="22"/>
      <c r="HCW775" s="175"/>
      <c r="HCX775" s="179"/>
      <c r="HCY775" s="22"/>
      <c r="HCZ775" s="175"/>
      <c r="HDA775" s="179"/>
      <c r="HDB775" s="22"/>
      <c r="HDC775" s="175"/>
      <c r="HDD775" s="179"/>
      <c r="HDE775" s="22"/>
      <c r="HDF775" s="175"/>
      <c r="HDG775" s="179"/>
      <c r="HDH775" s="22"/>
      <c r="HDI775" s="175"/>
      <c r="HDJ775" s="179"/>
      <c r="HDK775" s="22"/>
      <c r="HDL775" s="175"/>
      <c r="HDM775" s="179"/>
      <c r="HDN775" s="22"/>
      <c r="HDO775" s="175"/>
      <c r="HDP775" s="179"/>
      <c r="HDQ775" s="22"/>
      <c r="HDR775" s="175"/>
      <c r="HDS775" s="179"/>
      <c r="HDT775" s="22"/>
      <c r="HDU775" s="175"/>
      <c r="HDV775" s="179"/>
      <c r="HDW775" s="22"/>
      <c r="HDX775" s="175"/>
      <c r="HDY775" s="179"/>
      <c r="HDZ775" s="22"/>
      <c r="HEA775" s="175"/>
      <c r="HEB775" s="179"/>
      <c r="HEC775" s="22"/>
      <c r="HED775" s="175"/>
      <c r="HEE775" s="179"/>
      <c r="HEF775" s="22"/>
      <c r="HEG775" s="175"/>
      <c r="HEH775" s="179"/>
      <c r="HEI775" s="22"/>
      <c r="HEJ775" s="175"/>
      <c r="HEK775" s="179"/>
      <c r="HEL775" s="22"/>
      <c r="HEM775" s="175"/>
      <c r="HEN775" s="179"/>
      <c r="HEO775" s="22"/>
      <c r="HEP775" s="175"/>
      <c r="HEQ775" s="179"/>
      <c r="HER775" s="22"/>
      <c r="HES775" s="175"/>
      <c r="HET775" s="179"/>
      <c r="HEU775" s="22"/>
      <c r="HEV775" s="175"/>
      <c r="HEW775" s="179"/>
      <c r="HEX775" s="22"/>
      <c r="HEY775" s="175"/>
      <c r="HEZ775" s="179"/>
      <c r="HFA775" s="22"/>
      <c r="HFB775" s="175"/>
      <c r="HFC775" s="179"/>
      <c r="HFD775" s="22"/>
      <c r="HFE775" s="175"/>
      <c r="HFF775" s="179"/>
      <c r="HFG775" s="22"/>
      <c r="HFH775" s="175"/>
      <c r="HFI775" s="179"/>
      <c r="HFJ775" s="22"/>
      <c r="HFK775" s="175"/>
      <c r="HFL775" s="179"/>
      <c r="HFM775" s="22"/>
      <c r="HFN775" s="175"/>
      <c r="HFO775" s="179"/>
      <c r="HFP775" s="22"/>
      <c r="HFQ775" s="175"/>
      <c r="HFR775" s="179"/>
      <c r="HFS775" s="22"/>
      <c r="HFT775" s="175"/>
      <c r="HFU775" s="179"/>
      <c r="HFV775" s="22"/>
      <c r="HFW775" s="175"/>
      <c r="HFX775" s="179"/>
      <c r="HFY775" s="22"/>
      <c r="HFZ775" s="175"/>
      <c r="HGA775" s="179"/>
      <c r="HGB775" s="22"/>
      <c r="HGC775" s="175"/>
      <c r="HGD775" s="179"/>
      <c r="HGE775" s="22"/>
      <c r="HGF775" s="175"/>
      <c r="HGG775" s="179"/>
      <c r="HGH775" s="22"/>
      <c r="HGI775" s="175"/>
      <c r="HGJ775" s="179"/>
      <c r="HGK775" s="22"/>
      <c r="HGL775" s="175"/>
      <c r="HGM775" s="179"/>
      <c r="HGN775" s="22"/>
      <c r="HGO775" s="175"/>
      <c r="HGP775" s="179"/>
      <c r="HGQ775" s="22"/>
      <c r="HGR775" s="175"/>
      <c r="HGS775" s="179"/>
      <c r="HGT775" s="22"/>
      <c r="HGU775" s="175"/>
      <c r="HGV775" s="179"/>
      <c r="HGW775" s="22"/>
      <c r="HGX775" s="175"/>
      <c r="HGY775" s="179"/>
      <c r="HGZ775" s="22"/>
      <c r="HHA775" s="175"/>
      <c r="HHB775" s="179"/>
      <c r="HHC775" s="22"/>
      <c r="HHD775" s="175"/>
      <c r="HHE775" s="179"/>
      <c r="HHF775" s="22"/>
      <c r="HHG775" s="175"/>
      <c r="HHH775" s="179"/>
      <c r="HHI775" s="22"/>
      <c r="HHJ775" s="175"/>
      <c r="HHK775" s="179"/>
      <c r="HHL775" s="22"/>
      <c r="HHM775" s="175"/>
      <c r="HHN775" s="179"/>
      <c r="HHO775" s="22"/>
      <c r="HHP775" s="175"/>
      <c r="HHQ775" s="179"/>
      <c r="HHR775" s="22"/>
      <c r="HHS775" s="175"/>
      <c r="HHT775" s="179"/>
      <c r="HHU775" s="22"/>
      <c r="HHV775" s="175"/>
      <c r="HHW775" s="179"/>
      <c r="HHX775" s="22"/>
      <c r="HHY775" s="175"/>
      <c r="HHZ775" s="179"/>
      <c r="HIA775" s="22"/>
      <c r="HIB775" s="175"/>
      <c r="HIC775" s="179"/>
      <c r="HID775" s="22"/>
      <c r="HIE775" s="175"/>
      <c r="HIF775" s="179"/>
      <c r="HIG775" s="22"/>
      <c r="HIH775" s="175"/>
      <c r="HII775" s="179"/>
      <c r="HIJ775" s="22"/>
      <c r="HIK775" s="175"/>
      <c r="HIL775" s="179"/>
      <c r="HIM775" s="22"/>
      <c r="HIN775" s="175"/>
      <c r="HIO775" s="179"/>
      <c r="HIP775" s="22"/>
      <c r="HIQ775" s="175"/>
      <c r="HIR775" s="179"/>
      <c r="HIS775" s="22"/>
      <c r="HIT775" s="175"/>
      <c r="HIU775" s="179"/>
      <c r="HIV775" s="22"/>
      <c r="HIW775" s="175"/>
      <c r="HIX775" s="179"/>
      <c r="HIY775" s="22"/>
      <c r="HIZ775" s="175"/>
      <c r="HJA775" s="179"/>
      <c r="HJB775" s="22"/>
      <c r="HJC775" s="175"/>
      <c r="HJD775" s="179"/>
      <c r="HJE775" s="22"/>
      <c r="HJF775" s="175"/>
      <c r="HJG775" s="179"/>
      <c r="HJH775" s="22"/>
      <c r="HJI775" s="175"/>
      <c r="HJJ775" s="179"/>
      <c r="HJK775" s="22"/>
      <c r="HJL775" s="175"/>
      <c r="HJM775" s="179"/>
      <c r="HJN775" s="22"/>
      <c r="HJO775" s="175"/>
      <c r="HJP775" s="179"/>
      <c r="HJQ775" s="22"/>
      <c r="HJR775" s="175"/>
      <c r="HJS775" s="179"/>
      <c r="HJT775" s="22"/>
      <c r="HJU775" s="175"/>
      <c r="HJV775" s="179"/>
      <c r="HJW775" s="22"/>
      <c r="HJX775" s="175"/>
      <c r="HJY775" s="179"/>
      <c r="HJZ775" s="22"/>
      <c r="HKA775" s="175"/>
      <c r="HKB775" s="179"/>
      <c r="HKC775" s="22"/>
      <c r="HKD775" s="175"/>
      <c r="HKE775" s="179"/>
      <c r="HKF775" s="22"/>
      <c r="HKG775" s="175"/>
      <c r="HKH775" s="179"/>
      <c r="HKI775" s="22"/>
      <c r="HKJ775" s="175"/>
      <c r="HKK775" s="179"/>
      <c r="HKL775" s="22"/>
      <c r="HKM775" s="175"/>
      <c r="HKN775" s="179"/>
      <c r="HKO775" s="22"/>
      <c r="HKP775" s="175"/>
      <c r="HKQ775" s="179"/>
      <c r="HKR775" s="22"/>
      <c r="HKS775" s="175"/>
      <c r="HKT775" s="179"/>
      <c r="HKU775" s="22"/>
      <c r="HKV775" s="175"/>
      <c r="HKW775" s="179"/>
      <c r="HKX775" s="22"/>
      <c r="HKY775" s="175"/>
      <c r="HKZ775" s="179"/>
      <c r="HLA775" s="22"/>
      <c r="HLB775" s="175"/>
      <c r="HLC775" s="179"/>
      <c r="HLD775" s="22"/>
      <c r="HLE775" s="175"/>
      <c r="HLF775" s="179"/>
      <c r="HLG775" s="22"/>
      <c r="HLH775" s="175"/>
      <c r="HLI775" s="179"/>
      <c r="HLJ775" s="22"/>
      <c r="HLK775" s="175"/>
      <c r="HLL775" s="179"/>
      <c r="HLM775" s="22"/>
      <c r="HLN775" s="175"/>
      <c r="HLO775" s="179"/>
      <c r="HLP775" s="22"/>
      <c r="HLQ775" s="175"/>
      <c r="HLR775" s="179"/>
      <c r="HLS775" s="22"/>
      <c r="HLT775" s="175"/>
      <c r="HLU775" s="179"/>
      <c r="HLV775" s="22"/>
      <c r="HLW775" s="175"/>
      <c r="HLX775" s="179"/>
      <c r="HLY775" s="22"/>
      <c r="HLZ775" s="175"/>
      <c r="HMA775" s="179"/>
      <c r="HMB775" s="22"/>
      <c r="HMC775" s="175"/>
      <c r="HMD775" s="179"/>
      <c r="HME775" s="22"/>
      <c r="HMF775" s="175"/>
      <c r="HMG775" s="179"/>
      <c r="HMH775" s="22"/>
      <c r="HMI775" s="175"/>
      <c r="HMJ775" s="179"/>
      <c r="HMK775" s="22"/>
      <c r="HML775" s="175"/>
      <c r="HMM775" s="179"/>
      <c r="HMN775" s="22"/>
      <c r="HMO775" s="175"/>
      <c r="HMP775" s="179"/>
      <c r="HMQ775" s="22"/>
      <c r="HMR775" s="175"/>
      <c r="HMS775" s="179"/>
      <c r="HMT775" s="22"/>
      <c r="HMU775" s="175"/>
      <c r="HMV775" s="179"/>
      <c r="HMW775" s="22"/>
      <c r="HMX775" s="175"/>
      <c r="HMY775" s="179"/>
      <c r="HMZ775" s="22"/>
      <c r="HNA775" s="175"/>
      <c r="HNB775" s="179"/>
      <c r="HNC775" s="22"/>
      <c r="HND775" s="175"/>
      <c r="HNE775" s="179"/>
      <c r="HNF775" s="22"/>
      <c r="HNG775" s="175"/>
      <c r="HNH775" s="179"/>
      <c r="HNI775" s="22"/>
      <c r="HNJ775" s="175"/>
      <c r="HNK775" s="179"/>
      <c r="HNL775" s="22"/>
      <c r="HNM775" s="175"/>
      <c r="HNN775" s="179"/>
      <c r="HNO775" s="22"/>
      <c r="HNP775" s="175"/>
      <c r="HNQ775" s="179"/>
      <c r="HNR775" s="22"/>
      <c r="HNS775" s="175"/>
      <c r="HNT775" s="179"/>
      <c r="HNU775" s="22"/>
      <c r="HNV775" s="175"/>
      <c r="HNW775" s="179"/>
      <c r="HNX775" s="22"/>
      <c r="HNY775" s="175"/>
      <c r="HNZ775" s="179"/>
      <c r="HOA775" s="22"/>
      <c r="HOB775" s="175"/>
      <c r="HOC775" s="179"/>
      <c r="HOD775" s="22"/>
      <c r="HOE775" s="175"/>
      <c r="HOF775" s="179"/>
      <c r="HOG775" s="22"/>
      <c r="HOH775" s="175"/>
      <c r="HOI775" s="179"/>
      <c r="HOJ775" s="22"/>
      <c r="HOK775" s="175"/>
      <c r="HOL775" s="179"/>
      <c r="HOM775" s="22"/>
      <c r="HON775" s="175"/>
      <c r="HOO775" s="179"/>
      <c r="HOP775" s="22"/>
      <c r="HOQ775" s="175"/>
      <c r="HOR775" s="179"/>
      <c r="HOS775" s="22"/>
      <c r="HOT775" s="175"/>
      <c r="HOU775" s="179"/>
      <c r="HOV775" s="22"/>
      <c r="HOW775" s="175"/>
      <c r="HOX775" s="179"/>
      <c r="HOY775" s="22"/>
      <c r="HOZ775" s="175"/>
      <c r="HPA775" s="179"/>
      <c r="HPB775" s="22"/>
      <c r="HPC775" s="175"/>
      <c r="HPD775" s="179"/>
      <c r="HPE775" s="22"/>
      <c r="HPF775" s="175"/>
      <c r="HPG775" s="179"/>
      <c r="HPH775" s="22"/>
      <c r="HPI775" s="175"/>
      <c r="HPJ775" s="179"/>
      <c r="HPK775" s="22"/>
      <c r="HPL775" s="175"/>
      <c r="HPM775" s="179"/>
      <c r="HPN775" s="22"/>
      <c r="HPO775" s="175"/>
      <c r="HPP775" s="179"/>
      <c r="HPQ775" s="22"/>
      <c r="HPR775" s="175"/>
      <c r="HPS775" s="179"/>
      <c r="HPT775" s="22"/>
      <c r="HPU775" s="175"/>
      <c r="HPV775" s="179"/>
      <c r="HPW775" s="22"/>
      <c r="HPX775" s="175"/>
      <c r="HPY775" s="179"/>
      <c r="HPZ775" s="22"/>
      <c r="HQA775" s="175"/>
      <c r="HQB775" s="179"/>
      <c r="HQC775" s="22"/>
      <c r="HQD775" s="175"/>
      <c r="HQE775" s="179"/>
      <c r="HQF775" s="22"/>
      <c r="HQG775" s="175"/>
      <c r="HQH775" s="179"/>
      <c r="HQI775" s="22"/>
      <c r="HQJ775" s="175"/>
      <c r="HQK775" s="179"/>
      <c r="HQL775" s="22"/>
      <c r="HQM775" s="175"/>
      <c r="HQN775" s="179"/>
      <c r="HQO775" s="22"/>
      <c r="HQP775" s="175"/>
      <c r="HQQ775" s="179"/>
      <c r="HQR775" s="22"/>
      <c r="HQS775" s="175"/>
      <c r="HQT775" s="179"/>
      <c r="HQU775" s="22"/>
      <c r="HQV775" s="175"/>
      <c r="HQW775" s="179"/>
      <c r="HQX775" s="22"/>
      <c r="HQY775" s="175"/>
      <c r="HQZ775" s="179"/>
      <c r="HRA775" s="22"/>
      <c r="HRB775" s="175"/>
      <c r="HRC775" s="179"/>
      <c r="HRD775" s="22"/>
      <c r="HRE775" s="175"/>
      <c r="HRF775" s="179"/>
      <c r="HRG775" s="22"/>
      <c r="HRH775" s="175"/>
      <c r="HRI775" s="179"/>
      <c r="HRJ775" s="22"/>
      <c r="HRK775" s="175"/>
      <c r="HRL775" s="179"/>
      <c r="HRM775" s="22"/>
      <c r="HRN775" s="175"/>
      <c r="HRO775" s="179"/>
      <c r="HRP775" s="22"/>
      <c r="HRQ775" s="175"/>
      <c r="HRR775" s="179"/>
      <c r="HRS775" s="22"/>
      <c r="HRT775" s="175"/>
      <c r="HRU775" s="179"/>
      <c r="HRV775" s="22"/>
      <c r="HRW775" s="175"/>
      <c r="HRX775" s="179"/>
      <c r="HRY775" s="22"/>
      <c r="HRZ775" s="175"/>
      <c r="HSA775" s="179"/>
      <c r="HSB775" s="22"/>
      <c r="HSC775" s="175"/>
      <c r="HSD775" s="179"/>
      <c r="HSE775" s="22"/>
      <c r="HSF775" s="175"/>
      <c r="HSG775" s="179"/>
      <c r="HSH775" s="22"/>
      <c r="HSI775" s="175"/>
      <c r="HSJ775" s="179"/>
      <c r="HSK775" s="22"/>
      <c r="HSL775" s="175"/>
      <c r="HSM775" s="179"/>
      <c r="HSN775" s="22"/>
      <c r="HSO775" s="175"/>
      <c r="HSP775" s="179"/>
      <c r="HSQ775" s="22"/>
      <c r="HSR775" s="175"/>
      <c r="HSS775" s="179"/>
      <c r="HST775" s="22"/>
      <c r="HSU775" s="175"/>
      <c r="HSV775" s="179"/>
      <c r="HSW775" s="22"/>
      <c r="HSX775" s="175"/>
      <c r="HSY775" s="179"/>
      <c r="HSZ775" s="22"/>
      <c r="HTA775" s="175"/>
      <c r="HTB775" s="179"/>
      <c r="HTC775" s="22"/>
      <c r="HTD775" s="175"/>
      <c r="HTE775" s="179"/>
      <c r="HTF775" s="22"/>
      <c r="HTG775" s="175"/>
      <c r="HTH775" s="179"/>
      <c r="HTI775" s="22"/>
      <c r="HTJ775" s="175"/>
      <c r="HTK775" s="179"/>
      <c r="HTL775" s="22"/>
      <c r="HTM775" s="175"/>
      <c r="HTN775" s="179"/>
      <c r="HTO775" s="22"/>
      <c r="HTP775" s="175"/>
      <c r="HTQ775" s="179"/>
      <c r="HTR775" s="22"/>
      <c r="HTS775" s="175"/>
      <c r="HTT775" s="179"/>
      <c r="HTU775" s="22"/>
      <c r="HTV775" s="175"/>
      <c r="HTW775" s="179"/>
      <c r="HTX775" s="22"/>
      <c r="HTY775" s="175"/>
      <c r="HTZ775" s="179"/>
      <c r="HUA775" s="22"/>
      <c r="HUB775" s="175"/>
      <c r="HUC775" s="179"/>
      <c r="HUD775" s="22"/>
      <c r="HUE775" s="175"/>
      <c r="HUF775" s="179"/>
      <c r="HUG775" s="22"/>
      <c r="HUH775" s="175"/>
      <c r="HUI775" s="179"/>
      <c r="HUJ775" s="22"/>
      <c r="HUK775" s="175"/>
      <c r="HUL775" s="179"/>
      <c r="HUM775" s="22"/>
      <c r="HUN775" s="175"/>
      <c r="HUO775" s="179"/>
      <c r="HUP775" s="22"/>
      <c r="HUQ775" s="175"/>
      <c r="HUR775" s="179"/>
      <c r="HUS775" s="22"/>
      <c r="HUT775" s="175"/>
      <c r="HUU775" s="179"/>
      <c r="HUV775" s="22"/>
      <c r="HUW775" s="175"/>
      <c r="HUX775" s="179"/>
      <c r="HUY775" s="22"/>
      <c r="HUZ775" s="175"/>
      <c r="HVA775" s="179"/>
      <c r="HVB775" s="22"/>
      <c r="HVC775" s="175"/>
      <c r="HVD775" s="179"/>
      <c r="HVE775" s="22"/>
      <c r="HVF775" s="175"/>
      <c r="HVG775" s="179"/>
      <c r="HVH775" s="22"/>
      <c r="HVI775" s="175"/>
      <c r="HVJ775" s="179"/>
      <c r="HVK775" s="22"/>
      <c r="HVL775" s="175"/>
      <c r="HVM775" s="179"/>
      <c r="HVN775" s="22"/>
      <c r="HVO775" s="175"/>
      <c r="HVP775" s="179"/>
      <c r="HVQ775" s="22"/>
      <c r="HVR775" s="175"/>
      <c r="HVS775" s="179"/>
      <c r="HVT775" s="22"/>
      <c r="HVU775" s="175"/>
      <c r="HVV775" s="179"/>
      <c r="HVW775" s="22"/>
      <c r="HVX775" s="175"/>
      <c r="HVY775" s="179"/>
      <c r="HVZ775" s="22"/>
      <c r="HWA775" s="175"/>
      <c r="HWB775" s="179"/>
      <c r="HWC775" s="22"/>
      <c r="HWD775" s="175"/>
      <c r="HWE775" s="179"/>
      <c r="HWF775" s="22"/>
      <c r="HWG775" s="175"/>
      <c r="HWH775" s="179"/>
      <c r="HWI775" s="22"/>
      <c r="HWJ775" s="175"/>
      <c r="HWK775" s="179"/>
      <c r="HWL775" s="22"/>
      <c r="HWM775" s="175"/>
      <c r="HWN775" s="179"/>
      <c r="HWO775" s="22"/>
      <c r="HWP775" s="175"/>
      <c r="HWQ775" s="179"/>
      <c r="HWR775" s="22"/>
      <c r="HWS775" s="175"/>
      <c r="HWT775" s="179"/>
      <c r="HWU775" s="22"/>
      <c r="HWV775" s="175"/>
      <c r="HWW775" s="179"/>
      <c r="HWX775" s="22"/>
      <c r="HWY775" s="175"/>
      <c r="HWZ775" s="179"/>
      <c r="HXA775" s="22"/>
      <c r="HXB775" s="175"/>
      <c r="HXC775" s="179"/>
      <c r="HXD775" s="22"/>
      <c r="HXE775" s="175"/>
      <c r="HXF775" s="179"/>
      <c r="HXG775" s="22"/>
      <c r="HXH775" s="175"/>
      <c r="HXI775" s="179"/>
      <c r="HXJ775" s="22"/>
      <c r="HXK775" s="175"/>
      <c r="HXL775" s="179"/>
      <c r="HXM775" s="22"/>
      <c r="HXN775" s="175"/>
      <c r="HXO775" s="179"/>
      <c r="HXP775" s="22"/>
      <c r="HXQ775" s="175"/>
      <c r="HXR775" s="179"/>
      <c r="HXS775" s="22"/>
      <c r="HXT775" s="175"/>
      <c r="HXU775" s="179"/>
      <c r="HXV775" s="22"/>
      <c r="HXW775" s="175"/>
      <c r="HXX775" s="179"/>
      <c r="HXY775" s="22"/>
      <c r="HXZ775" s="175"/>
      <c r="HYA775" s="179"/>
      <c r="HYB775" s="22"/>
      <c r="HYC775" s="175"/>
      <c r="HYD775" s="179"/>
      <c r="HYE775" s="22"/>
      <c r="HYF775" s="175"/>
      <c r="HYG775" s="179"/>
      <c r="HYH775" s="22"/>
      <c r="HYI775" s="175"/>
      <c r="HYJ775" s="179"/>
      <c r="HYK775" s="22"/>
      <c r="HYL775" s="175"/>
      <c r="HYM775" s="179"/>
      <c r="HYN775" s="22"/>
      <c r="HYO775" s="175"/>
      <c r="HYP775" s="179"/>
      <c r="HYQ775" s="22"/>
      <c r="HYR775" s="175"/>
      <c r="HYS775" s="179"/>
      <c r="HYT775" s="22"/>
      <c r="HYU775" s="175"/>
      <c r="HYV775" s="179"/>
      <c r="HYW775" s="22"/>
      <c r="HYX775" s="175"/>
      <c r="HYY775" s="179"/>
      <c r="HYZ775" s="22"/>
      <c r="HZA775" s="175"/>
      <c r="HZB775" s="179"/>
      <c r="HZC775" s="22"/>
      <c r="HZD775" s="175"/>
      <c r="HZE775" s="179"/>
      <c r="HZF775" s="22"/>
      <c r="HZG775" s="175"/>
      <c r="HZH775" s="179"/>
      <c r="HZI775" s="22"/>
      <c r="HZJ775" s="175"/>
      <c r="HZK775" s="179"/>
      <c r="HZL775" s="22"/>
      <c r="HZM775" s="175"/>
      <c r="HZN775" s="179"/>
      <c r="HZO775" s="22"/>
      <c r="HZP775" s="175"/>
      <c r="HZQ775" s="179"/>
      <c r="HZR775" s="22"/>
      <c r="HZS775" s="175"/>
      <c r="HZT775" s="179"/>
      <c r="HZU775" s="22"/>
      <c r="HZV775" s="175"/>
      <c r="HZW775" s="179"/>
      <c r="HZX775" s="22"/>
      <c r="HZY775" s="175"/>
      <c r="HZZ775" s="179"/>
      <c r="IAA775" s="22"/>
      <c r="IAB775" s="175"/>
      <c r="IAC775" s="179"/>
      <c r="IAD775" s="22"/>
      <c r="IAE775" s="175"/>
      <c r="IAF775" s="179"/>
      <c r="IAG775" s="22"/>
      <c r="IAH775" s="175"/>
      <c r="IAI775" s="179"/>
      <c r="IAJ775" s="22"/>
      <c r="IAK775" s="175"/>
      <c r="IAL775" s="179"/>
      <c r="IAM775" s="22"/>
      <c r="IAN775" s="175"/>
      <c r="IAO775" s="179"/>
      <c r="IAP775" s="22"/>
      <c r="IAQ775" s="175"/>
      <c r="IAR775" s="179"/>
      <c r="IAS775" s="22"/>
      <c r="IAT775" s="175"/>
      <c r="IAU775" s="179"/>
      <c r="IAV775" s="22"/>
      <c r="IAW775" s="175"/>
      <c r="IAX775" s="179"/>
      <c r="IAY775" s="22"/>
      <c r="IAZ775" s="175"/>
      <c r="IBA775" s="179"/>
      <c r="IBB775" s="22"/>
      <c r="IBC775" s="175"/>
      <c r="IBD775" s="179"/>
      <c r="IBE775" s="22"/>
      <c r="IBF775" s="175"/>
      <c r="IBG775" s="179"/>
      <c r="IBH775" s="22"/>
      <c r="IBI775" s="175"/>
      <c r="IBJ775" s="179"/>
      <c r="IBK775" s="22"/>
      <c r="IBL775" s="175"/>
      <c r="IBM775" s="179"/>
      <c r="IBN775" s="22"/>
      <c r="IBO775" s="175"/>
      <c r="IBP775" s="179"/>
      <c r="IBQ775" s="22"/>
      <c r="IBR775" s="175"/>
      <c r="IBS775" s="179"/>
      <c r="IBT775" s="22"/>
      <c r="IBU775" s="175"/>
      <c r="IBV775" s="179"/>
      <c r="IBW775" s="22"/>
      <c r="IBX775" s="175"/>
      <c r="IBY775" s="179"/>
      <c r="IBZ775" s="22"/>
      <c r="ICA775" s="175"/>
      <c r="ICB775" s="179"/>
      <c r="ICC775" s="22"/>
      <c r="ICD775" s="175"/>
      <c r="ICE775" s="179"/>
      <c r="ICF775" s="22"/>
      <c r="ICG775" s="175"/>
      <c r="ICH775" s="179"/>
      <c r="ICI775" s="22"/>
      <c r="ICJ775" s="175"/>
      <c r="ICK775" s="179"/>
      <c r="ICL775" s="22"/>
      <c r="ICM775" s="175"/>
      <c r="ICN775" s="179"/>
      <c r="ICO775" s="22"/>
      <c r="ICP775" s="175"/>
      <c r="ICQ775" s="179"/>
      <c r="ICR775" s="22"/>
      <c r="ICS775" s="175"/>
      <c r="ICT775" s="179"/>
      <c r="ICU775" s="22"/>
      <c r="ICV775" s="175"/>
      <c r="ICW775" s="179"/>
      <c r="ICX775" s="22"/>
      <c r="ICY775" s="175"/>
      <c r="ICZ775" s="179"/>
      <c r="IDA775" s="22"/>
      <c r="IDB775" s="175"/>
      <c r="IDC775" s="179"/>
      <c r="IDD775" s="22"/>
      <c r="IDE775" s="175"/>
      <c r="IDF775" s="179"/>
      <c r="IDG775" s="22"/>
      <c r="IDH775" s="175"/>
      <c r="IDI775" s="179"/>
      <c r="IDJ775" s="22"/>
      <c r="IDK775" s="175"/>
      <c r="IDL775" s="179"/>
      <c r="IDM775" s="22"/>
      <c r="IDN775" s="175"/>
      <c r="IDO775" s="179"/>
      <c r="IDP775" s="22"/>
      <c r="IDQ775" s="175"/>
      <c r="IDR775" s="179"/>
      <c r="IDS775" s="22"/>
      <c r="IDT775" s="175"/>
      <c r="IDU775" s="179"/>
      <c r="IDV775" s="22"/>
      <c r="IDW775" s="175"/>
      <c r="IDX775" s="179"/>
      <c r="IDY775" s="22"/>
      <c r="IDZ775" s="175"/>
      <c r="IEA775" s="179"/>
      <c r="IEB775" s="22"/>
      <c r="IEC775" s="175"/>
      <c r="IED775" s="179"/>
      <c r="IEE775" s="22"/>
      <c r="IEF775" s="175"/>
      <c r="IEG775" s="179"/>
      <c r="IEH775" s="22"/>
      <c r="IEI775" s="175"/>
      <c r="IEJ775" s="179"/>
      <c r="IEK775" s="22"/>
      <c r="IEL775" s="175"/>
      <c r="IEM775" s="179"/>
      <c r="IEN775" s="22"/>
      <c r="IEO775" s="175"/>
      <c r="IEP775" s="179"/>
      <c r="IEQ775" s="22"/>
      <c r="IER775" s="175"/>
      <c r="IES775" s="179"/>
      <c r="IET775" s="22"/>
      <c r="IEU775" s="175"/>
      <c r="IEV775" s="179"/>
      <c r="IEW775" s="22"/>
      <c r="IEX775" s="175"/>
      <c r="IEY775" s="179"/>
      <c r="IEZ775" s="22"/>
      <c r="IFA775" s="175"/>
      <c r="IFB775" s="179"/>
      <c r="IFC775" s="22"/>
      <c r="IFD775" s="175"/>
      <c r="IFE775" s="179"/>
      <c r="IFF775" s="22"/>
      <c r="IFG775" s="175"/>
      <c r="IFH775" s="179"/>
      <c r="IFI775" s="22"/>
      <c r="IFJ775" s="175"/>
      <c r="IFK775" s="179"/>
      <c r="IFL775" s="22"/>
      <c r="IFM775" s="175"/>
      <c r="IFN775" s="179"/>
      <c r="IFO775" s="22"/>
      <c r="IFP775" s="175"/>
      <c r="IFQ775" s="179"/>
      <c r="IFR775" s="22"/>
      <c r="IFS775" s="175"/>
      <c r="IFT775" s="179"/>
      <c r="IFU775" s="22"/>
      <c r="IFV775" s="175"/>
      <c r="IFW775" s="179"/>
      <c r="IFX775" s="22"/>
      <c r="IFY775" s="175"/>
      <c r="IFZ775" s="179"/>
      <c r="IGA775" s="22"/>
      <c r="IGB775" s="175"/>
      <c r="IGC775" s="179"/>
      <c r="IGD775" s="22"/>
      <c r="IGE775" s="175"/>
      <c r="IGF775" s="179"/>
      <c r="IGG775" s="22"/>
      <c r="IGH775" s="175"/>
      <c r="IGI775" s="179"/>
      <c r="IGJ775" s="22"/>
      <c r="IGK775" s="175"/>
      <c r="IGL775" s="179"/>
      <c r="IGM775" s="22"/>
      <c r="IGN775" s="175"/>
      <c r="IGO775" s="179"/>
      <c r="IGP775" s="22"/>
      <c r="IGQ775" s="175"/>
      <c r="IGR775" s="179"/>
      <c r="IGS775" s="22"/>
      <c r="IGT775" s="175"/>
      <c r="IGU775" s="179"/>
      <c r="IGV775" s="22"/>
      <c r="IGW775" s="175"/>
      <c r="IGX775" s="179"/>
      <c r="IGY775" s="22"/>
      <c r="IGZ775" s="175"/>
      <c r="IHA775" s="179"/>
      <c r="IHB775" s="22"/>
      <c r="IHC775" s="175"/>
      <c r="IHD775" s="179"/>
      <c r="IHE775" s="22"/>
      <c r="IHF775" s="175"/>
      <c r="IHG775" s="179"/>
      <c r="IHH775" s="22"/>
      <c r="IHI775" s="175"/>
      <c r="IHJ775" s="179"/>
      <c r="IHK775" s="22"/>
      <c r="IHL775" s="175"/>
      <c r="IHM775" s="179"/>
      <c r="IHN775" s="22"/>
      <c r="IHO775" s="175"/>
      <c r="IHP775" s="179"/>
      <c r="IHQ775" s="22"/>
      <c r="IHR775" s="175"/>
      <c r="IHS775" s="179"/>
      <c r="IHT775" s="22"/>
      <c r="IHU775" s="175"/>
      <c r="IHV775" s="179"/>
      <c r="IHW775" s="22"/>
      <c r="IHX775" s="175"/>
      <c r="IHY775" s="179"/>
      <c r="IHZ775" s="22"/>
      <c r="IIA775" s="175"/>
      <c r="IIB775" s="179"/>
      <c r="IIC775" s="22"/>
      <c r="IID775" s="175"/>
      <c r="IIE775" s="179"/>
      <c r="IIF775" s="22"/>
      <c r="IIG775" s="175"/>
      <c r="IIH775" s="179"/>
      <c r="III775" s="22"/>
      <c r="IIJ775" s="175"/>
      <c r="IIK775" s="179"/>
      <c r="IIL775" s="22"/>
      <c r="IIM775" s="175"/>
      <c r="IIN775" s="179"/>
      <c r="IIO775" s="22"/>
      <c r="IIP775" s="175"/>
      <c r="IIQ775" s="179"/>
      <c r="IIR775" s="22"/>
      <c r="IIS775" s="175"/>
      <c r="IIT775" s="179"/>
      <c r="IIU775" s="22"/>
      <c r="IIV775" s="175"/>
      <c r="IIW775" s="179"/>
      <c r="IIX775" s="22"/>
      <c r="IIY775" s="175"/>
      <c r="IIZ775" s="179"/>
      <c r="IJA775" s="22"/>
      <c r="IJB775" s="175"/>
      <c r="IJC775" s="179"/>
      <c r="IJD775" s="22"/>
      <c r="IJE775" s="175"/>
      <c r="IJF775" s="179"/>
      <c r="IJG775" s="22"/>
      <c r="IJH775" s="175"/>
      <c r="IJI775" s="179"/>
      <c r="IJJ775" s="22"/>
      <c r="IJK775" s="175"/>
      <c r="IJL775" s="179"/>
      <c r="IJM775" s="22"/>
      <c r="IJN775" s="175"/>
      <c r="IJO775" s="179"/>
      <c r="IJP775" s="22"/>
      <c r="IJQ775" s="175"/>
      <c r="IJR775" s="179"/>
      <c r="IJS775" s="22"/>
      <c r="IJT775" s="175"/>
      <c r="IJU775" s="179"/>
      <c r="IJV775" s="22"/>
      <c r="IJW775" s="175"/>
      <c r="IJX775" s="179"/>
      <c r="IJY775" s="22"/>
      <c r="IJZ775" s="175"/>
      <c r="IKA775" s="179"/>
      <c r="IKB775" s="22"/>
      <c r="IKC775" s="175"/>
      <c r="IKD775" s="179"/>
      <c r="IKE775" s="22"/>
      <c r="IKF775" s="175"/>
      <c r="IKG775" s="179"/>
      <c r="IKH775" s="22"/>
      <c r="IKI775" s="175"/>
      <c r="IKJ775" s="179"/>
      <c r="IKK775" s="22"/>
      <c r="IKL775" s="175"/>
      <c r="IKM775" s="179"/>
      <c r="IKN775" s="22"/>
      <c r="IKO775" s="175"/>
      <c r="IKP775" s="179"/>
      <c r="IKQ775" s="22"/>
      <c r="IKR775" s="175"/>
      <c r="IKS775" s="179"/>
      <c r="IKT775" s="22"/>
      <c r="IKU775" s="175"/>
      <c r="IKV775" s="179"/>
      <c r="IKW775" s="22"/>
      <c r="IKX775" s="175"/>
      <c r="IKY775" s="179"/>
      <c r="IKZ775" s="22"/>
      <c r="ILA775" s="175"/>
      <c r="ILB775" s="179"/>
      <c r="ILC775" s="22"/>
      <c r="ILD775" s="175"/>
      <c r="ILE775" s="179"/>
      <c r="ILF775" s="22"/>
      <c r="ILG775" s="175"/>
      <c r="ILH775" s="179"/>
      <c r="ILI775" s="22"/>
      <c r="ILJ775" s="175"/>
      <c r="ILK775" s="179"/>
      <c r="ILL775" s="22"/>
      <c r="ILM775" s="175"/>
      <c r="ILN775" s="179"/>
      <c r="ILO775" s="22"/>
      <c r="ILP775" s="175"/>
      <c r="ILQ775" s="179"/>
      <c r="ILR775" s="22"/>
      <c r="ILS775" s="175"/>
      <c r="ILT775" s="179"/>
      <c r="ILU775" s="22"/>
      <c r="ILV775" s="175"/>
      <c r="ILW775" s="179"/>
      <c r="ILX775" s="22"/>
      <c r="ILY775" s="175"/>
      <c r="ILZ775" s="179"/>
      <c r="IMA775" s="22"/>
      <c r="IMB775" s="175"/>
      <c r="IMC775" s="179"/>
      <c r="IMD775" s="22"/>
      <c r="IME775" s="175"/>
      <c r="IMF775" s="179"/>
      <c r="IMG775" s="22"/>
      <c r="IMH775" s="175"/>
      <c r="IMI775" s="179"/>
      <c r="IMJ775" s="22"/>
      <c r="IMK775" s="175"/>
      <c r="IML775" s="179"/>
      <c r="IMM775" s="22"/>
      <c r="IMN775" s="175"/>
      <c r="IMO775" s="179"/>
      <c r="IMP775" s="22"/>
      <c r="IMQ775" s="175"/>
      <c r="IMR775" s="179"/>
      <c r="IMS775" s="22"/>
      <c r="IMT775" s="175"/>
      <c r="IMU775" s="179"/>
      <c r="IMV775" s="22"/>
      <c r="IMW775" s="175"/>
      <c r="IMX775" s="179"/>
      <c r="IMY775" s="22"/>
      <c r="IMZ775" s="175"/>
      <c r="INA775" s="179"/>
      <c r="INB775" s="22"/>
      <c r="INC775" s="175"/>
      <c r="IND775" s="179"/>
      <c r="INE775" s="22"/>
      <c r="INF775" s="175"/>
      <c r="ING775" s="179"/>
      <c r="INH775" s="22"/>
      <c r="INI775" s="175"/>
      <c r="INJ775" s="179"/>
      <c r="INK775" s="22"/>
      <c r="INL775" s="175"/>
      <c r="INM775" s="179"/>
      <c r="INN775" s="22"/>
      <c r="INO775" s="175"/>
      <c r="INP775" s="179"/>
      <c r="INQ775" s="22"/>
      <c r="INR775" s="175"/>
      <c r="INS775" s="179"/>
      <c r="INT775" s="22"/>
      <c r="INU775" s="175"/>
      <c r="INV775" s="179"/>
      <c r="INW775" s="22"/>
      <c r="INX775" s="175"/>
      <c r="INY775" s="179"/>
      <c r="INZ775" s="22"/>
      <c r="IOA775" s="175"/>
      <c r="IOB775" s="179"/>
      <c r="IOC775" s="22"/>
      <c r="IOD775" s="175"/>
      <c r="IOE775" s="179"/>
      <c r="IOF775" s="22"/>
      <c r="IOG775" s="175"/>
      <c r="IOH775" s="179"/>
      <c r="IOI775" s="22"/>
      <c r="IOJ775" s="175"/>
      <c r="IOK775" s="179"/>
      <c r="IOL775" s="22"/>
      <c r="IOM775" s="175"/>
      <c r="ION775" s="179"/>
      <c r="IOO775" s="22"/>
      <c r="IOP775" s="175"/>
      <c r="IOQ775" s="179"/>
      <c r="IOR775" s="22"/>
      <c r="IOS775" s="175"/>
      <c r="IOT775" s="179"/>
      <c r="IOU775" s="22"/>
      <c r="IOV775" s="175"/>
      <c r="IOW775" s="179"/>
      <c r="IOX775" s="22"/>
      <c r="IOY775" s="175"/>
      <c r="IOZ775" s="179"/>
      <c r="IPA775" s="22"/>
      <c r="IPB775" s="175"/>
      <c r="IPC775" s="179"/>
      <c r="IPD775" s="22"/>
      <c r="IPE775" s="175"/>
      <c r="IPF775" s="179"/>
      <c r="IPG775" s="22"/>
      <c r="IPH775" s="175"/>
      <c r="IPI775" s="179"/>
      <c r="IPJ775" s="22"/>
      <c r="IPK775" s="175"/>
      <c r="IPL775" s="179"/>
      <c r="IPM775" s="22"/>
      <c r="IPN775" s="175"/>
      <c r="IPO775" s="179"/>
      <c r="IPP775" s="22"/>
      <c r="IPQ775" s="175"/>
      <c r="IPR775" s="179"/>
      <c r="IPS775" s="22"/>
      <c r="IPT775" s="175"/>
      <c r="IPU775" s="179"/>
      <c r="IPV775" s="22"/>
      <c r="IPW775" s="175"/>
      <c r="IPX775" s="179"/>
      <c r="IPY775" s="22"/>
      <c r="IPZ775" s="175"/>
      <c r="IQA775" s="179"/>
      <c r="IQB775" s="22"/>
      <c r="IQC775" s="175"/>
      <c r="IQD775" s="179"/>
      <c r="IQE775" s="22"/>
      <c r="IQF775" s="175"/>
      <c r="IQG775" s="179"/>
      <c r="IQH775" s="22"/>
      <c r="IQI775" s="175"/>
      <c r="IQJ775" s="179"/>
      <c r="IQK775" s="22"/>
      <c r="IQL775" s="175"/>
      <c r="IQM775" s="179"/>
      <c r="IQN775" s="22"/>
      <c r="IQO775" s="175"/>
      <c r="IQP775" s="179"/>
      <c r="IQQ775" s="22"/>
      <c r="IQR775" s="175"/>
      <c r="IQS775" s="179"/>
      <c r="IQT775" s="22"/>
      <c r="IQU775" s="175"/>
      <c r="IQV775" s="179"/>
      <c r="IQW775" s="22"/>
      <c r="IQX775" s="175"/>
      <c r="IQY775" s="179"/>
      <c r="IQZ775" s="22"/>
      <c r="IRA775" s="175"/>
      <c r="IRB775" s="179"/>
      <c r="IRC775" s="22"/>
      <c r="IRD775" s="175"/>
      <c r="IRE775" s="179"/>
      <c r="IRF775" s="22"/>
      <c r="IRG775" s="175"/>
      <c r="IRH775" s="179"/>
      <c r="IRI775" s="22"/>
      <c r="IRJ775" s="175"/>
      <c r="IRK775" s="179"/>
      <c r="IRL775" s="22"/>
      <c r="IRM775" s="175"/>
      <c r="IRN775" s="179"/>
      <c r="IRO775" s="22"/>
      <c r="IRP775" s="175"/>
      <c r="IRQ775" s="179"/>
      <c r="IRR775" s="22"/>
      <c r="IRS775" s="175"/>
      <c r="IRT775" s="179"/>
      <c r="IRU775" s="22"/>
      <c r="IRV775" s="175"/>
      <c r="IRW775" s="179"/>
      <c r="IRX775" s="22"/>
      <c r="IRY775" s="175"/>
      <c r="IRZ775" s="179"/>
      <c r="ISA775" s="22"/>
      <c r="ISB775" s="175"/>
      <c r="ISC775" s="179"/>
      <c r="ISD775" s="22"/>
      <c r="ISE775" s="175"/>
      <c r="ISF775" s="179"/>
      <c r="ISG775" s="22"/>
      <c r="ISH775" s="175"/>
      <c r="ISI775" s="179"/>
      <c r="ISJ775" s="22"/>
      <c r="ISK775" s="175"/>
      <c r="ISL775" s="179"/>
      <c r="ISM775" s="22"/>
      <c r="ISN775" s="175"/>
      <c r="ISO775" s="179"/>
      <c r="ISP775" s="22"/>
      <c r="ISQ775" s="175"/>
      <c r="ISR775" s="179"/>
      <c r="ISS775" s="22"/>
      <c r="IST775" s="175"/>
      <c r="ISU775" s="179"/>
      <c r="ISV775" s="22"/>
      <c r="ISW775" s="175"/>
      <c r="ISX775" s="179"/>
      <c r="ISY775" s="22"/>
      <c r="ISZ775" s="175"/>
      <c r="ITA775" s="179"/>
      <c r="ITB775" s="22"/>
      <c r="ITC775" s="175"/>
      <c r="ITD775" s="179"/>
      <c r="ITE775" s="22"/>
      <c r="ITF775" s="175"/>
      <c r="ITG775" s="179"/>
      <c r="ITH775" s="22"/>
      <c r="ITI775" s="175"/>
      <c r="ITJ775" s="179"/>
      <c r="ITK775" s="22"/>
      <c r="ITL775" s="175"/>
      <c r="ITM775" s="179"/>
      <c r="ITN775" s="22"/>
      <c r="ITO775" s="175"/>
      <c r="ITP775" s="179"/>
      <c r="ITQ775" s="22"/>
      <c r="ITR775" s="175"/>
      <c r="ITS775" s="179"/>
      <c r="ITT775" s="22"/>
      <c r="ITU775" s="175"/>
      <c r="ITV775" s="179"/>
      <c r="ITW775" s="22"/>
      <c r="ITX775" s="175"/>
      <c r="ITY775" s="179"/>
      <c r="ITZ775" s="22"/>
      <c r="IUA775" s="175"/>
      <c r="IUB775" s="179"/>
      <c r="IUC775" s="22"/>
      <c r="IUD775" s="175"/>
      <c r="IUE775" s="179"/>
      <c r="IUF775" s="22"/>
      <c r="IUG775" s="175"/>
      <c r="IUH775" s="179"/>
      <c r="IUI775" s="22"/>
      <c r="IUJ775" s="175"/>
      <c r="IUK775" s="179"/>
      <c r="IUL775" s="22"/>
      <c r="IUM775" s="175"/>
      <c r="IUN775" s="179"/>
      <c r="IUO775" s="22"/>
      <c r="IUP775" s="175"/>
      <c r="IUQ775" s="179"/>
      <c r="IUR775" s="22"/>
      <c r="IUS775" s="175"/>
      <c r="IUT775" s="179"/>
      <c r="IUU775" s="22"/>
      <c r="IUV775" s="175"/>
      <c r="IUW775" s="179"/>
      <c r="IUX775" s="22"/>
      <c r="IUY775" s="175"/>
      <c r="IUZ775" s="179"/>
      <c r="IVA775" s="22"/>
      <c r="IVB775" s="175"/>
      <c r="IVC775" s="179"/>
      <c r="IVD775" s="22"/>
      <c r="IVE775" s="175"/>
      <c r="IVF775" s="179"/>
      <c r="IVG775" s="22"/>
      <c r="IVH775" s="175"/>
      <c r="IVI775" s="179"/>
      <c r="IVJ775" s="22"/>
      <c r="IVK775" s="175"/>
      <c r="IVL775" s="179"/>
      <c r="IVM775" s="22"/>
      <c r="IVN775" s="175"/>
      <c r="IVO775" s="179"/>
      <c r="IVP775" s="22"/>
      <c r="IVQ775" s="175"/>
      <c r="IVR775" s="179"/>
      <c r="IVS775" s="22"/>
      <c r="IVT775" s="175"/>
      <c r="IVU775" s="179"/>
      <c r="IVV775" s="22"/>
      <c r="IVW775" s="175"/>
      <c r="IVX775" s="179"/>
      <c r="IVY775" s="22"/>
      <c r="IVZ775" s="175"/>
      <c r="IWA775" s="179"/>
      <c r="IWB775" s="22"/>
      <c r="IWC775" s="175"/>
      <c r="IWD775" s="179"/>
      <c r="IWE775" s="22"/>
      <c r="IWF775" s="175"/>
      <c r="IWG775" s="179"/>
      <c r="IWH775" s="22"/>
      <c r="IWI775" s="175"/>
      <c r="IWJ775" s="179"/>
      <c r="IWK775" s="22"/>
      <c r="IWL775" s="175"/>
      <c r="IWM775" s="179"/>
      <c r="IWN775" s="22"/>
      <c r="IWO775" s="175"/>
      <c r="IWP775" s="179"/>
      <c r="IWQ775" s="22"/>
      <c r="IWR775" s="175"/>
      <c r="IWS775" s="179"/>
      <c r="IWT775" s="22"/>
      <c r="IWU775" s="175"/>
      <c r="IWV775" s="179"/>
      <c r="IWW775" s="22"/>
      <c r="IWX775" s="175"/>
      <c r="IWY775" s="179"/>
      <c r="IWZ775" s="22"/>
      <c r="IXA775" s="175"/>
      <c r="IXB775" s="179"/>
      <c r="IXC775" s="22"/>
      <c r="IXD775" s="175"/>
      <c r="IXE775" s="179"/>
      <c r="IXF775" s="22"/>
      <c r="IXG775" s="175"/>
      <c r="IXH775" s="179"/>
      <c r="IXI775" s="22"/>
      <c r="IXJ775" s="175"/>
      <c r="IXK775" s="179"/>
      <c r="IXL775" s="22"/>
      <c r="IXM775" s="175"/>
      <c r="IXN775" s="179"/>
      <c r="IXO775" s="22"/>
      <c r="IXP775" s="175"/>
      <c r="IXQ775" s="179"/>
      <c r="IXR775" s="22"/>
      <c r="IXS775" s="175"/>
      <c r="IXT775" s="179"/>
      <c r="IXU775" s="22"/>
      <c r="IXV775" s="175"/>
      <c r="IXW775" s="179"/>
      <c r="IXX775" s="22"/>
      <c r="IXY775" s="175"/>
      <c r="IXZ775" s="179"/>
      <c r="IYA775" s="22"/>
      <c r="IYB775" s="175"/>
      <c r="IYC775" s="179"/>
      <c r="IYD775" s="22"/>
      <c r="IYE775" s="175"/>
      <c r="IYF775" s="179"/>
      <c r="IYG775" s="22"/>
      <c r="IYH775" s="175"/>
      <c r="IYI775" s="179"/>
      <c r="IYJ775" s="22"/>
      <c r="IYK775" s="175"/>
      <c r="IYL775" s="179"/>
      <c r="IYM775" s="22"/>
      <c r="IYN775" s="175"/>
      <c r="IYO775" s="179"/>
      <c r="IYP775" s="22"/>
      <c r="IYQ775" s="175"/>
      <c r="IYR775" s="179"/>
      <c r="IYS775" s="22"/>
      <c r="IYT775" s="175"/>
      <c r="IYU775" s="179"/>
      <c r="IYV775" s="22"/>
      <c r="IYW775" s="175"/>
      <c r="IYX775" s="179"/>
      <c r="IYY775" s="22"/>
      <c r="IYZ775" s="175"/>
      <c r="IZA775" s="179"/>
      <c r="IZB775" s="22"/>
      <c r="IZC775" s="175"/>
      <c r="IZD775" s="179"/>
      <c r="IZE775" s="22"/>
      <c r="IZF775" s="175"/>
      <c r="IZG775" s="179"/>
      <c r="IZH775" s="22"/>
      <c r="IZI775" s="175"/>
      <c r="IZJ775" s="179"/>
      <c r="IZK775" s="22"/>
      <c r="IZL775" s="175"/>
      <c r="IZM775" s="179"/>
      <c r="IZN775" s="22"/>
      <c r="IZO775" s="175"/>
      <c r="IZP775" s="179"/>
      <c r="IZQ775" s="22"/>
      <c r="IZR775" s="175"/>
      <c r="IZS775" s="179"/>
      <c r="IZT775" s="22"/>
      <c r="IZU775" s="175"/>
      <c r="IZV775" s="179"/>
      <c r="IZW775" s="22"/>
      <c r="IZX775" s="175"/>
      <c r="IZY775" s="179"/>
      <c r="IZZ775" s="22"/>
      <c r="JAA775" s="175"/>
      <c r="JAB775" s="179"/>
      <c r="JAC775" s="22"/>
      <c r="JAD775" s="175"/>
      <c r="JAE775" s="179"/>
      <c r="JAF775" s="22"/>
      <c r="JAG775" s="175"/>
      <c r="JAH775" s="179"/>
      <c r="JAI775" s="22"/>
      <c r="JAJ775" s="175"/>
      <c r="JAK775" s="179"/>
      <c r="JAL775" s="22"/>
      <c r="JAM775" s="175"/>
      <c r="JAN775" s="179"/>
      <c r="JAO775" s="22"/>
      <c r="JAP775" s="175"/>
      <c r="JAQ775" s="179"/>
      <c r="JAR775" s="22"/>
      <c r="JAS775" s="175"/>
      <c r="JAT775" s="179"/>
      <c r="JAU775" s="22"/>
      <c r="JAV775" s="175"/>
      <c r="JAW775" s="179"/>
      <c r="JAX775" s="22"/>
      <c r="JAY775" s="175"/>
      <c r="JAZ775" s="179"/>
      <c r="JBA775" s="22"/>
      <c r="JBB775" s="175"/>
      <c r="JBC775" s="179"/>
      <c r="JBD775" s="22"/>
      <c r="JBE775" s="175"/>
      <c r="JBF775" s="179"/>
      <c r="JBG775" s="22"/>
      <c r="JBH775" s="175"/>
      <c r="JBI775" s="179"/>
      <c r="JBJ775" s="22"/>
      <c r="JBK775" s="175"/>
      <c r="JBL775" s="179"/>
      <c r="JBM775" s="22"/>
      <c r="JBN775" s="175"/>
      <c r="JBO775" s="179"/>
      <c r="JBP775" s="22"/>
      <c r="JBQ775" s="175"/>
      <c r="JBR775" s="179"/>
      <c r="JBS775" s="22"/>
      <c r="JBT775" s="175"/>
      <c r="JBU775" s="179"/>
      <c r="JBV775" s="22"/>
      <c r="JBW775" s="175"/>
      <c r="JBX775" s="179"/>
      <c r="JBY775" s="22"/>
      <c r="JBZ775" s="175"/>
      <c r="JCA775" s="179"/>
      <c r="JCB775" s="22"/>
      <c r="JCC775" s="175"/>
      <c r="JCD775" s="179"/>
      <c r="JCE775" s="22"/>
      <c r="JCF775" s="175"/>
      <c r="JCG775" s="179"/>
      <c r="JCH775" s="22"/>
      <c r="JCI775" s="175"/>
      <c r="JCJ775" s="179"/>
      <c r="JCK775" s="22"/>
      <c r="JCL775" s="175"/>
      <c r="JCM775" s="179"/>
      <c r="JCN775" s="22"/>
      <c r="JCO775" s="175"/>
      <c r="JCP775" s="179"/>
      <c r="JCQ775" s="22"/>
      <c r="JCR775" s="175"/>
      <c r="JCS775" s="179"/>
      <c r="JCT775" s="22"/>
      <c r="JCU775" s="175"/>
      <c r="JCV775" s="179"/>
      <c r="JCW775" s="22"/>
      <c r="JCX775" s="175"/>
      <c r="JCY775" s="179"/>
      <c r="JCZ775" s="22"/>
      <c r="JDA775" s="175"/>
      <c r="JDB775" s="179"/>
      <c r="JDC775" s="22"/>
      <c r="JDD775" s="175"/>
      <c r="JDE775" s="179"/>
      <c r="JDF775" s="22"/>
      <c r="JDG775" s="175"/>
      <c r="JDH775" s="179"/>
      <c r="JDI775" s="22"/>
      <c r="JDJ775" s="175"/>
      <c r="JDK775" s="179"/>
      <c r="JDL775" s="22"/>
      <c r="JDM775" s="175"/>
      <c r="JDN775" s="179"/>
      <c r="JDO775" s="22"/>
      <c r="JDP775" s="175"/>
      <c r="JDQ775" s="179"/>
      <c r="JDR775" s="22"/>
      <c r="JDS775" s="175"/>
      <c r="JDT775" s="179"/>
      <c r="JDU775" s="22"/>
      <c r="JDV775" s="175"/>
      <c r="JDW775" s="179"/>
      <c r="JDX775" s="22"/>
      <c r="JDY775" s="175"/>
      <c r="JDZ775" s="179"/>
      <c r="JEA775" s="22"/>
      <c r="JEB775" s="175"/>
      <c r="JEC775" s="179"/>
      <c r="JED775" s="22"/>
      <c r="JEE775" s="175"/>
      <c r="JEF775" s="179"/>
      <c r="JEG775" s="22"/>
      <c r="JEH775" s="175"/>
      <c r="JEI775" s="179"/>
      <c r="JEJ775" s="22"/>
      <c r="JEK775" s="175"/>
      <c r="JEL775" s="179"/>
      <c r="JEM775" s="22"/>
      <c r="JEN775" s="175"/>
      <c r="JEO775" s="179"/>
      <c r="JEP775" s="22"/>
      <c r="JEQ775" s="175"/>
      <c r="JER775" s="179"/>
      <c r="JES775" s="22"/>
      <c r="JET775" s="175"/>
      <c r="JEU775" s="179"/>
      <c r="JEV775" s="22"/>
      <c r="JEW775" s="175"/>
      <c r="JEX775" s="179"/>
      <c r="JEY775" s="22"/>
      <c r="JEZ775" s="175"/>
      <c r="JFA775" s="179"/>
      <c r="JFB775" s="22"/>
      <c r="JFC775" s="175"/>
      <c r="JFD775" s="179"/>
      <c r="JFE775" s="22"/>
      <c r="JFF775" s="175"/>
      <c r="JFG775" s="179"/>
      <c r="JFH775" s="22"/>
      <c r="JFI775" s="175"/>
      <c r="JFJ775" s="179"/>
      <c r="JFK775" s="22"/>
      <c r="JFL775" s="175"/>
      <c r="JFM775" s="179"/>
      <c r="JFN775" s="22"/>
      <c r="JFO775" s="175"/>
      <c r="JFP775" s="179"/>
      <c r="JFQ775" s="22"/>
      <c r="JFR775" s="175"/>
      <c r="JFS775" s="179"/>
      <c r="JFT775" s="22"/>
      <c r="JFU775" s="175"/>
      <c r="JFV775" s="179"/>
      <c r="JFW775" s="22"/>
      <c r="JFX775" s="175"/>
      <c r="JFY775" s="179"/>
      <c r="JFZ775" s="22"/>
      <c r="JGA775" s="175"/>
      <c r="JGB775" s="179"/>
      <c r="JGC775" s="22"/>
      <c r="JGD775" s="175"/>
      <c r="JGE775" s="179"/>
      <c r="JGF775" s="22"/>
      <c r="JGG775" s="175"/>
      <c r="JGH775" s="179"/>
      <c r="JGI775" s="22"/>
      <c r="JGJ775" s="175"/>
      <c r="JGK775" s="179"/>
      <c r="JGL775" s="22"/>
      <c r="JGM775" s="175"/>
      <c r="JGN775" s="179"/>
      <c r="JGO775" s="22"/>
      <c r="JGP775" s="175"/>
      <c r="JGQ775" s="179"/>
      <c r="JGR775" s="22"/>
      <c r="JGS775" s="175"/>
      <c r="JGT775" s="179"/>
      <c r="JGU775" s="22"/>
      <c r="JGV775" s="175"/>
      <c r="JGW775" s="179"/>
      <c r="JGX775" s="22"/>
      <c r="JGY775" s="175"/>
      <c r="JGZ775" s="179"/>
      <c r="JHA775" s="22"/>
      <c r="JHB775" s="175"/>
      <c r="JHC775" s="179"/>
      <c r="JHD775" s="22"/>
      <c r="JHE775" s="175"/>
      <c r="JHF775" s="179"/>
      <c r="JHG775" s="22"/>
      <c r="JHH775" s="175"/>
      <c r="JHI775" s="179"/>
      <c r="JHJ775" s="22"/>
      <c r="JHK775" s="175"/>
      <c r="JHL775" s="179"/>
      <c r="JHM775" s="22"/>
      <c r="JHN775" s="175"/>
      <c r="JHO775" s="179"/>
      <c r="JHP775" s="22"/>
      <c r="JHQ775" s="175"/>
      <c r="JHR775" s="179"/>
      <c r="JHS775" s="22"/>
      <c r="JHT775" s="175"/>
      <c r="JHU775" s="179"/>
      <c r="JHV775" s="22"/>
      <c r="JHW775" s="175"/>
      <c r="JHX775" s="179"/>
      <c r="JHY775" s="22"/>
      <c r="JHZ775" s="175"/>
      <c r="JIA775" s="179"/>
      <c r="JIB775" s="22"/>
      <c r="JIC775" s="175"/>
      <c r="JID775" s="179"/>
      <c r="JIE775" s="22"/>
      <c r="JIF775" s="175"/>
      <c r="JIG775" s="179"/>
      <c r="JIH775" s="22"/>
      <c r="JII775" s="175"/>
      <c r="JIJ775" s="179"/>
      <c r="JIK775" s="22"/>
      <c r="JIL775" s="175"/>
      <c r="JIM775" s="179"/>
      <c r="JIN775" s="22"/>
      <c r="JIO775" s="175"/>
      <c r="JIP775" s="179"/>
      <c r="JIQ775" s="22"/>
      <c r="JIR775" s="175"/>
      <c r="JIS775" s="179"/>
      <c r="JIT775" s="22"/>
      <c r="JIU775" s="175"/>
      <c r="JIV775" s="179"/>
      <c r="JIW775" s="22"/>
      <c r="JIX775" s="175"/>
      <c r="JIY775" s="179"/>
      <c r="JIZ775" s="22"/>
      <c r="JJA775" s="175"/>
      <c r="JJB775" s="179"/>
      <c r="JJC775" s="22"/>
      <c r="JJD775" s="175"/>
      <c r="JJE775" s="179"/>
      <c r="JJF775" s="22"/>
      <c r="JJG775" s="175"/>
      <c r="JJH775" s="179"/>
      <c r="JJI775" s="22"/>
      <c r="JJJ775" s="175"/>
      <c r="JJK775" s="179"/>
      <c r="JJL775" s="22"/>
      <c r="JJM775" s="175"/>
      <c r="JJN775" s="179"/>
      <c r="JJO775" s="22"/>
      <c r="JJP775" s="175"/>
      <c r="JJQ775" s="179"/>
      <c r="JJR775" s="22"/>
      <c r="JJS775" s="175"/>
      <c r="JJT775" s="179"/>
      <c r="JJU775" s="22"/>
      <c r="JJV775" s="175"/>
      <c r="JJW775" s="179"/>
      <c r="JJX775" s="22"/>
      <c r="JJY775" s="175"/>
      <c r="JJZ775" s="179"/>
      <c r="JKA775" s="22"/>
      <c r="JKB775" s="175"/>
      <c r="JKC775" s="179"/>
      <c r="JKD775" s="22"/>
      <c r="JKE775" s="175"/>
      <c r="JKF775" s="179"/>
      <c r="JKG775" s="22"/>
      <c r="JKH775" s="175"/>
      <c r="JKI775" s="179"/>
      <c r="JKJ775" s="22"/>
      <c r="JKK775" s="175"/>
      <c r="JKL775" s="179"/>
      <c r="JKM775" s="22"/>
      <c r="JKN775" s="175"/>
      <c r="JKO775" s="179"/>
      <c r="JKP775" s="22"/>
      <c r="JKQ775" s="175"/>
      <c r="JKR775" s="179"/>
      <c r="JKS775" s="22"/>
      <c r="JKT775" s="175"/>
      <c r="JKU775" s="179"/>
      <c r="JKV775" s="22"/>
      <c r="JKW775" s="175"/>
      <c r="JKX775" s="179"/>
      <c r="JKY775" s="22"/>
      <c r="JKZ775" s="175"/>
      <c r="JLA775" s="179"/>
      <c r="JLB775" s="22"/>
      <c r="JLC775" s="175"/>
      <c r="JLD775" s="179"/>
      <c r="JLE775" s="22"/>
      <c r="JLF775" s="175"/>
      <c r="JLG775" s="179"/>
      <c r="JLH775" s="22"/>
      <c r="JLI775" s="175"/>
      <c r="JLJ775" s="179"/>
      <c r="JLK775" s="22"/>
      <c r="JLL775" s="175"/>
      <c r="JLM775" s="179"/>
      <c r="JLN775" s="22"/>
      <c r="JLO775" s="175"/>
      <c r="JLP775" s="179"/>
      <c r="JLQ775" s="22"/>
      <c r="JLR775" s="175"/>
      <c r="JLS775" s="179"/>
      <c r="JLT775" s="22"/>
      <c r="JLU775" s="175"/>
      <c r="JLV775" s="179"/>
      <c r="JLW775" s="22"/>
      <c r="JLX775" s="175"/>
      <c r="JLY775" s="179"/>
      <c r="JLZ775" s="22"/>
      <c r="JMA775" s="175"/>
      <c r="JMB775" s="179"/>
      <c r="JMC775" s="22"/>
      <c r="JMD775" s="175"/>
      <c r="JME775" s="179"/>
      <c r="JMF775" s="22"/>
      <c r="JMG775" s="175"/>
      <c r="JMH775" s="179"/>
      <c r="JMI775" s="22"/>
      <c r="JMJ775" s="175"/>
      <c r="JMK775" s="179"/>
      <c r="JML775" s="22"/>
      <c r="JMM775" s="175"/>
      <c r="JMN775" s="179"/>
      <c r="JMO775" s="22"/>
      <c r="JMP775" s="175"/>
      <c r="JMQ775" s="179"/>
      <c r="JMR775" s="22"/>
      <c r="JMS775" s="175"/>
      <c r="JMT775" s="179"/>
      <c r="JMU775" s="22"/>
      <c r="JMV775" s="175"/>
      <c r="JMW775" s="179"/>
      <c r="JMX775" s="22"/>
      <c r="JMY775" s="175"/>
      <c r="JMZ775" s="179"/>
      <c r="JNA775" s="22"/>
      <c r="JNB775" s="175"/>
      <c r="JNC775" s="179"/>
      <c r="JND775" s="22"/>
      <c r="JNE775" s="175"/>
      <c r="JNF775" s="179"/>
      <c r="JNG775" s="22"/>
      <c r="JNH775" s="175"/>
      <c r="JNI775" s="179"/>
      <c r="JNJ775" s="22"/>
      <c r="JNK775" s="175"/>
      <c r="JNL775" s="179"/>
      <c r="JNM775" s="22"/>
      <c r="JNN775" s="175"/>
      <c r="JNO775" s="179"/>
      <c r="JNP775" s="22"/>
      <c r="JNQ775" s="175"/>
      <c r="JNR775" s="179"/>
      <c r="JNS775" s="22"/>
      <c r="JNT775" s="175"/>
      <c r="JNU775" s="179"/>
      <c r="JNV775" s="22"/>
      <c r="JNW775" s="175"/>
      <c r="JNX775" s="179"/>
      <c r="JNY775" s="22"/>
      <c r="JNZ775" s="175"/>
      <c r="JOA775" s="179"/>
      <c r="JOB775" s="22"/>
      <c r="JOC775" s="175"/>
      <c r="JOD775" s="179"/>
      <c r="JOE775" s="22"/>
      <c r="JOF775" s="175"/>
      <c r="JOG775" s="179"/>
      <c r="JOH775" s="22"/>
      <c r="JOI775" s="175"/>
      <c r="JOJ775" s="179"/>
      <c r="JOK775" s="22"/>
      <c r="JOL775" s="175"/>
      <c r="JOM775" s="179"/>
      <c r="JON775" s="22"/>
      <c r="JOO775" s="175"/>
      <c r="JOP775" s="179"/>
      <c r="JOQ775" s="22"/>
      <c r="JOR775" s="175"/>
      <c r="JOS775" s="179"/>
      <c r="JOT775" s="22"/>
      <c r="JOU775" s="175"/>
      <c r="JOV775" s="179"/>
      <c r="JOW775" s="22"/>
      <c r="JOX775" s="175"/>
      <c r="JOY775" s="179"/>
      <c r="JOZ775" s="22"/>
      <c r="JPA775" s="175"/>
      <c r="JPB775" s="179"/>
      <c r="JPC775" s="22"/>
      <c r="JPD775" s="175"/>
      <c r="JPE775" s="179"/>
      <c r="JPF775" s="22"/>
      <c r="JPG775" s="175"/>
      <c r="JPH775" s="179"/>
      <c r="JPI775" s="22"/>
      <c r="JPJ775" s="175"/>
      <c r="JPK775" s="179"/>
      <c r="JPL775" s="22"/>
      <c r="JPM775" s="175"/>
      <c r="JPN775" s="179"/>
      <c r="JPO775" s="22"/>
      <c r="JPP775" s="175"/>
      <c r="JPQ775" s="179"/>
      <c r="JPR775" s="22"/>
      <c r="JPS775" s="175"/>
      <c r="JPT775" s="179"/>
      <c r="JPU775" s="22"/>
      <c r="JPV775" s="175"/>
      <c r="JPW775" s="179"/>
      <c r="JPX775" s="22"/>
      <c r="JPY775" s="175"/>
      <c r="JPZ775" s="179"/>
      <c r="JQA775" s="22"/>
      <c r="JQB775" s="175"/>
      <c r="JQC775" s="179"/>
      <c r="JQD775" s="22"/>
      <c r="JQE775" s="175"/>
      <c r="JQF775" s="179"/>
      <c r="JQG775" s="22"/>
      <c r="JQH775" s="175"/>
      <c r="JQI775" s="179"/>
      <c r="JQJ775" s="22"/>
      <c r="JQK775" s="175"/>
      <c r="JQL775" s="179"/>
      <c r="JQM775" s="22"/>
      <c r="JQN775" s="175"/>
      <c r="JQO775" s="179"/>
      <c r="JQP775" s="22"/>
      <c r="JQQ775" s="175"/>
      <c r="JQR775" s="179"/>
      <c r="JQS775" s="22"/>
      <c r="JQT775" s="175"/>
      <c r="JQU775" s="179"/>
      <c r="JQV775" s="22"/>
      <c r="JQW775" s="175"/>
      <c r="JQX775" s="179"/>
      <c r="JQY775" s="22"/>
      <c r="JQZ775" s="175"/>
      <c r="JRA775" s="179"/>
      <c r="JRB775" s="22"/>
      <c r="JRC775" s="175"/>
      <c r="JRD775" s="179"/>
      <c r="JRE775" s="22"/>
      <c r="JRF775" s="175"/>
      <c r="JRG775" s="179"/>
      <c r="JRH775" s="22"/>
      <c r="JRI775" s="175"/>
      <c r="JRJ775" s="179"/>
      <c r="JRK775" s="22"/>
      <c r="JRL775" s="175"/>
      <c r="JRM775" s="179"/>
      <c r="JRN775" s="22"/>
      <c r="JRO775" s="175"/>
      <c r="JRP775" s="179"/>
      <c r="JRQ775" s="22"/>
      <c r="JRR775" s="175"/>
      <c r="JRS775" s="179"/>
      <c r="JRT775" s="22"/>
      <c r="JRU775" s="175"/>
      <c r="JRV775" s="179"/>
      <c r="JRW775" s="22"/>
      <c r="JRX775" s="175"/>
      <c r="JRY775" s="179"/>
      <c r="JRZ775" s="22"/>
      <c r="JSA775" s="175"/>
      <c r="JSB775" s="179"/>
      <c r="JSC775" s="22"/>
      <c r="JSD775" s="175"/>
      <c r="JSE775" s="179"/>
      <c r="JSF775" s="22"/>
      <c r="JSG775" s="175"/>
      <c r="JSH775" s="179"/>
      <c r="JSI775" s="22"/>
      <c r="JSJ775" s="175"/>
      <c r="JSK775" s="179"/>
      <c r="JSL775" s="22"/>
      <c r="JSM775" s="175"/>
      <c r="JSN775" s="179"/>
      <c r="JSO775" s="22"/>
      <c r="JSP775" s="175"/>
      <c r="JSQ775" s="179"/>
      <c r="JSR775" s="22"/>
      <c r="JSS775" s="175"/>
      <c r="JST775" s="179"/>
      <c r="JSU775" s="22"/>
      <c r="JSV775" s="175"/>
      <c r="JSW775" s="179"/>
      <c r="JSX775" s="22"/>
      <c r="JSY775" s="175"/>
      <c r="JSZ775" s="179"/>
      <c r="JTA775" s="22"/>
      <c r="JTB775" s="175"/>
      <c r="JTC775" s="179"/>
      <c r="JTD775" s="22"/>
      <c r="JTE775" s="175"/>
      <c r="JTF775" s="179"/>
      <c r="JTG775" s="22"/>
      <c r="JTH775" s="175"/>
      <c r="JTI775" s="179"/>
      <c r="JTJ775" s="22"/>
      <c r="JTK775" s="175"/>
      <c r="JTL775" s="179"/>
      <c r="JTM775" s="22"/>
      <c r="JTN775" s="175"/>
      <c r="JTO775" s="179"/>
      <c r="JTP775" s="22"/>
      <c r="JTQ775" s="175"/>
      <c r="JTR775" s="179"/>
      <c r="JTS775" s="22"/>
      <c r="JTT775" s="175"/>
      <c r="JTU775" s="179"/>
      <c r="JTV775" s="22"/>
      <c r="JTW775" s="175"/>
      <c r="JTX775" s="179"/>
      <c r="JTY775" s="22"/>
      <c r="JTZ775" s="175"/>
      <c r="JUA775" s="179"/>
      <c r="JUB775" s="22"/>
      <c r="JUC775" s="175"/>
      <c r="JUD775" s="179"/>
      <c r="JUE775" s="22"/>
      <c r="JUF775" s="175"/>
      <c r="JUG775" s="179"/>
      <c r="JUH775" s="22"/>
      <c r="JUI775" s="175"/>
      <c r="JUJ775" s="179"/>
      <c r="JUK775" s="22"/>
      <c r="JUL775" s="175"/>
      <c r="JUM775" s="179"/>
      <c r="JUN775" s="22"/>
      <c r="JUO775" s="175"/>
      <c r="JUP775" s="179"/>
      <c r="JUQ775" s="22"/>
      <c r="JUR775" s="175"/>
      <c r="JUS775" s="179"/>
      <c r="JUT775" s="22"/>
      <c r="JUU775" s="175"/>
      <c r="JUV775" s="179"/>
      <c r="JUW775" s="22"/>
      <c r="JUX775" s="175"/>
      <c r="JUY775" s="179"/>
      <c r="JUZ775" s="22"/>
      <c r="JVA775" s="175"/>
      <c r="JVB775" s="179"/>
      <c r="JVC775" s="22"/>
      <c r="JVD775" s="175"/>
      <c r="JVE775" s="179"/>
      <c r="JVF775" s="22"/>
      <c r="JVG775" s="175"/>
      <c r="JVH775" s="179"/>
      <c r="JVI775" s="22"/>
      <c r="JVJ775" s="175"/>
      <c r="JVK775" s="179"/>
      <c r="JVL775" s="22"/>
      <c r="JVM775" s="175"/>
      <c r="JVN775" s="179"/>
      <c r="JVO775" s="22"/>
      <c r="JVP775" s="175"/>
      <c r="JVQ775" s="179"/>
      <c r="JVR775" s="22"/>
      <c r="JVS775" s="175"/>
      <c r="JVT775" s="179"/>
      <c r="JVU775" s="22"/>
      <c r="JVV775" s="175"/>
      <c r="JVW775" s="179"/>
      <c r="JVX775" s="22"/>
      <c r="JVY775" s="175"/>
      <c r="JVZ775" s="179"/>
      <c r="JWA775" s="22"/>
      <c r="JWB775" s="175"/>
      <c r="JWC775" s="179"/>
      <c r="JWD775" s="22"/>
      <c r="JWE775" s="175"/>
      <c r="JWF775" s="179"/>
      <c r="JWG775" s="22"/>
      <c r="JWH775" s="175"/>
      <c r="JWI775" s="179"/>
      <c r="JWJ775" s="22"/>
      <c r="JWK775" s="175"/>
      <c r="JWL775" s="179"/>
      <c r="JWM775" s="22"/>
      <c r="JWN775" s="175"/>
      <c r="JWO775" s="179"/>
      <c r="JWP775" s="22"/>
      <c r="JWQ775" s="175"/>
      <c r="JWR775" s="179"/>
      <c r="JWS775" s="22"/>
      <c r="JWT775" s="175"/>
      <c r="JWU775" s="179"/>
      <c r="JWV775" s="22"/>
      <c r="JWW775" s="175"/>
      <c r="JWX775" s="179"/>
      <c r="JWY775" s="22"/>
      <c r="JWZ775" s="175"/>
      <c r="JXA775" s="179"/>
      <c r="JXB775" s="22"/>
      <c r="JXC775" s="175"/>
      <c r="JXD775" s="179"/>
      <c r="JXE775" s="22"/>
      <c r="JXF775" s="175"/>
      <c r="JXG775" s="179"/>
      <c r="JXH775" s="22"/>
      <c r="JXI775" s="175"/>
      <c r="JXJ775" s="179"/>
      <c r="JXK775" s="22"/>
      <c r="JXL775" s="175"/>
      <c r="JXM775" s="179"/>
      <c r="JXN775" s="22"/>
      <c r="JXO775" s="175"/>
      <c r="JXP775" s="179"/>
      <c r="JXQ775" s="22"/>
      <c r="JXR775" s="175"/>
      <c r="JXS775" s="179"/>
      <c r="JXT775" s="22"/>
      <c r="JXU775" s="175"/>
      <c r="JXV775" s="179"/>
      <c r="JXW775" s="22"/>
      <c r="JXX775" s="175"/>
      <c r="JXY775" s="179"/>
      <c r="JXZ775" s="22"/>
      <c r="JYA775" s="175"/>
      <c r="JYB775" s="179"/>
      <c r="JYC775" s="22"/>
      <c r="JYD775" s="175"/>
      <c r="JYE775" s="179"/>
      <c r="JYF775" s="22"/>
      <c r="JYG775" s="175"/>
      <c r="JYH775" s="179"/>
      <c r="JYI775" s="22"/>
      <c r="JYJ775" s="175"/>
      <c r="JYK775" s="179"/>
      <c r="JYL775" s="22"/>
      <c r="JYM775" s="175"/>
      <c r="JYN775" s="179"/>
      <c r="JYO775" s="22"/>
      <c r="JYP775" s="175"/>
      <c r="JYQ775" s="179"/>
      <c r="JYR775" s="22"/>
      <c r="JYS775" s="175"/>
      <c r="JYT775" s="179"/>
      <c r="JYU775" s="22"/>
      <c r="JYV775" s="175"/>
      <c r="JYW775" s="179"/>
      <c r="JYX775" s="22"/>
      <c r="JYY775" s="175"/>
      <c r="JYZ775" s="179"/>
      <c r="JZA775" s="22"/>
      <c r="JZB775" s="175"/>
      <c r="JZC775" s="179"/>
      <c r="JZD775" s="22"/>
      <c r="JZE775" s="175"/>
      <c r="JZF775" s="179"/>
      <c r="JZG775" s="22"/>
      <c r="JZH775" s="175"/>
      <c r="JZI775" s="179"/>
      <c r="JZJ775" s="22"/>
      <c r="JZK775" s="175"/>
      <c r="JZL775" s="179"/>
      <c r="JZM775" s="22"/>
      <c r="JZN775" s="175"/>
      <c r="JZO775" s="179"/>
      <c r="JZP775" s="22"/>
      <c r="JZQ775" s="175"/>
      <c r="JZR775" s="179"/>
      <c r="JZS775" s="22"/>
      <c r="JZT775" s="175"/>
      <c r="JZU775" s="179"/>
      <c r="JZV775" s="22"/>
      <c r="JZW775" s="175"/>
      <c r="JZX775" s="179"/>
      <c r="JZY775" s="22"/>
      <c r="JZZ775" s="175"/>
      <c r="KAA775" s="179"/>
      <c r="KAB775" s="22"/>
      <c r="KAC775" s="175"/>
      <c r="KAD775" s="179"/>
      <c r="KAE775" s="22"/>
      <c r="KAF775" s="175"/>
      <c r="KAG775" s="179"/>
      <c r="KAH775" s="22"/>
      <c r="KAI775" s="175"/>
      <c r="KAJ775" s="179"/>
      <c r="KAK775" s="22"/>
      <c r="KAL775" s="175"/>
      <c r="KAM775" s="179"/>
      <c r="KAN775" s="22"/>
      <c r="KAO775" s="175"/>
      <c r="KAP775" s="179"/>
      <c r="KAQ775" s="22"/>
      <c r="KAR775" s="175"/>
      <c r="KAS775" s="179"/>
      <c r="KAT775" s="22"/>
      <c r="KAU775" s="175"/>
      <c r="KAV775" s="179"/>
      <c r="KAW775" s="22"/>
      <c r="KAX775" s="175"/>
      <c r="KAY775" s="179"/>
      <c r="KAZ775" s="22"/>
      <c r="KBA775" s="175"/>
      <c r="KBB775" s="179"/>
      <c r="KBC775" s="22"/>
      <c r="KBD775" s="175"/>
      <c r="KBE775" s="179"/>
      <c r="KBF775" s="22"/>
      <c r="KBG775" s="175"/>
      <c r="KBH775" s="179"/>
      <c r="KBI775" s="22"/>
      <c r="KBJ775" s="175"/>
      <c r="KBK775" s="179"/>
      <c r="KBL775" s="22"/>
      <c r="KBM775" s="175"/>
      <c r="KBN775" s="179"/>
      <c r="KBO775" s="22"/>
      <c r="KBP775" s="175"/>
      <c r="KBQ775" s="179"/>
      <c r="KBR775" s="22"/>
      <c r="KBS775" s="175"/>
      <c r="KBT775" s="179"/>
      <c r="KBU775" s="22"/>
      <c r="KBV775" s="175"/>
      <c r="KBW775" s="179"/>
      <c r="KBX775" s="22"/>
      <c r="KBY775" s="175"/>
      <c r="KBZ775" s="179"/>
      <c r="KCA775" s="22"/>
      <c r="KCB775" s="175"/>
      <c r="KCC775" s="179"/>
      <c r="KCD775" s="22"/>
      <c r="KCE775" s="175"/>
      <c r="KCF775" s="179"/>
      <c r="KCG775" s="22"/>
      <c r="KCH775" s="175"/>
      <c r="KCI775" s="179"/>
      <c r="KCJ775" s="22"/>
      <c r="KCK775" s="175"/>
      <c r="KCL775" s="179"/>
      <c r="KCM775" s="22"/>
      <c r="KCN775" s="175"/>
      <c r="KCO775" s="179"/>
      <c r="KCP775" s="22"/>
      <c r="KCQ775" s="175"/>
      <c r="KCR775" s="179"/>
      <c r="KCS775" s="22"/>
      <c r="KCT775" s="175"/>
      <c r="KCU775" s="179"/>
      <c r="KCV775" s="22"/>
      <c r="KCW775" s="175"/>
      <c r="KCX775" s="179"/>
      <c r="KCY775" s="22"/>
      <c r="KCZ775" s="175"/>
      <c r="KDA775" s="179"/>
      <c r="KDB775" s="22"/>
      <c r="KDC775" s="175"/>
      <c r="KDD775" s="179"/>
      <c r="KDE775" s="22"/>
      <c r="KDF775" s="175"/>
      <c r="KDG775" s="179"/>
      <c r="KDH775" s="22"/>
      <c r="KDI775" s="175"/>
      <c r="KDJ775" s="179"/>
      <c r="KDK775" s="22"/>
      <c r="KDL775" s="175"/>
      <c r="KDM775" s="179"/>
      <c r="KDN775" s="22"/>
      <c r="KDO775" s="175"/>
      <c r="KDP775" s="179"/>
      <c r="KDQ775" s="22"/>
      <c r="KDR775" s="175"/>
      <c r="KDS775" s="179"/>
      <c r="KDT775" s="22"/>
      <c r="KDU775" s="175"/>
      <c r="KDV775" s="179"/>
      <c r="KDW775" s="22"/>
      <c r="KDX775" s="175"/>
      <c r="KDY775" s="179"/>
      <c r="KDZ775" s="22"/>
      <c r="KEA775" s="175"/>
      <c r="KEB775" s="179"/>
      <c r="KEC775" s="22"/>
      <c r="KED775" s="175"/>
      <c r="KEE775" s="179"/>
      <c r="KEF775" s="22"/>
      <c r="KEG775" s="175"/>
      <c r="KEH775" s="179"/>
      <c r="KEI775" s="22"/>
      <c r="KEJ775" s="175"/>
      <c r="KEK775" s="179"/>
      <c r="KEL775" s="22"/>
      <c r="KEM775" s="175"/>
      <c r="KEN775" s="179"/>
      <c r="KEO775" s="22"/>
      <c r="KEP775" s="175"/>
      <c r="KEQ775" s="179"/>
      <c r="KER775" s="22"/>
      <c r="KES775" s="175"/>
      <c r="KET775" s="179"/>
      <c r="KEU775" s="22"/>
      <c r="KEV775" s="175"/>
      <c r="KEW775" s="179"/>
      <c r="KEX775" s="22"/>
      <c r="KEY775" s="175"/>
      <c r="KEZ775" s="179"/>
      <c r="KFA775" s="22"/>
      <c r="KFB775" s="175"/>
      <c r="KFC775" s="179"/>
      <c r="KFD775" s="22"/>
      <c r="KFE775" s="175"/>
      <c r="KFF775" s="179"/>
      <c r="KFG775" s="22"/>
      <c r="KFH775" s="175"/>
      <c r="KFI775" s="179"/>
      <c r="KFJ775" s="22"/>
      <c r="KFK775" s="175"/>
      <c r="KFL775" s="179"/>
      <c r="KFM775" s="22"/>
      <c r="KFN775" s="175"/>
      <c r="KFO775" s="179"/>
      <c r="KFP775" s="22"/>
      <c r="KFQ775" s="175"/>
      <c r="KFR775" s="179"/>
      <c r="KFS775" s="22"/>
      <c r="KFT775" s="175"/>
      <c r="KFU775" s="179"/>
      <c r="KFV775" s="22"/>
      <c r="KFW775" s="175"/>
      <c r="KFX775" s="179"/>
      <c r="KFY775" s="22"/>
      <c r="KFZ775" s="175"/>
      <c r="KGA775" s="179"/>
      <c r="KGB775" s="22"/>
      <c r="KGC775" s="175"/>
      <c r="KGD775" s="179"/>
      <c r="KGE775" s="22"/>
      <c r="KGF775" s="175"/>
      <c r="KGG775" s="179"/>
      <c r="KGH775" s="22"/>
      <c r="KGI775" s="175"/>
      <c r="KGJ775" s="179"/>
      <c r="KGK775" s="22"/>
      <c r="KGL775" s="175"/>
      <c r="KGM775" s="179"/>
      <c r="KGN775" s="22"/>
      <c r="KGO775" s="175"/>
      <c r="KGP775" s="179"/>
      <c r="KGQ775" s="22"/>
      <c r="KGR775" s="175"/>
      <c r="KGS775" s="179"/>
      <c r="KGT775" s="22"/>
      <c r="KGU775" s="175"/>
      <c r="KGV775" s="179"/>
      <c r="KGW775" s="22"/>
      <c r="KGX775" s="175"/>
      <c r="KGY775" s="179"/>
      <c r="KGZ775" s="22"/>
      <c r="KHA775" s="175"/>
      <c r="KHB775" s="179"/>
      <c r="KHC775" s="22"/>
      <c r="KHD775" s="175"/>
      <c r="KHE775" s="179"/>
      <c r="KHF775" s="22"/>
      <c r="KHG775" s="175"/>
      <c r="KHH775" s="179"/>
      <c r="KHI775" s="22"/>
      <c r="KHJ775" s="175"/>
      <c r="KHK775" s="179"/>
      <c r="KHL775" s="22"/>
      <c r="KHM775" s="175"/>
      <c r="KHN775" s="179"/>
      <c r="KHO775" s="22"/>
      <c r="KHP775" s="175"/>
      <c r="KHQ775" s="179"/>
      <c r="KHR775" s="22"/>
      <c r="KHS775" s="175"/>
      <c r="KHT775" s="179"/>
      <c r="KHU775" s="22"/>
      <c r="KHV775" s="175"/>
      <c r="KHW775" s="179"/>
      <c r="KHX775" s="22"/>
      <c r="KHY775" s="175"/>
      <c r="KHZ775" s="179"/>
      <c r="KIA775" s="22"/>
      <c r="KIB775" s="175"/>
      <c r="KIC775" s="179"/>
      <c r="KID775" s="22"/>
      <c r="KIE775" s="175"/>
      <c r="KIF775" s="179"/>
      <c r="KIG775" s="22"/>
      <c r="KIH775" s="175"/>
      <c r="KII775" s="179"/>
      <c r="KIJ775" s="22"/>
      <c r="KIK775" s="175"/>
      <c r="KIL775" s="179"/>
      <c r="KIM775" s="22"/>
      <c r="KIN775" s="175"/>
      <c r="KIO775" s="179"/>
      <c r="KIP775" s="22"/>
      <c r="KIQ775" s="175"/>
      <c r="KIR775" s="179"/>
      <c r="KIS775" s="22"/>
      <c r="KIT775" s="175"/>
      <c r="KIU775" s="179"/>
      <c r="KIV775" s="22"/>
      <c r="KIW775" s="175"/>
      <c r="KIX775" s="179"/>
      <c r="KIY775" s="22"/>
      <c r="KIZ775" s="175"/>
      <c r="KJA775" s="179"/>
      <c r="KJB775" s="22"/>
      <c r="KJC775" s="175"/>
      <c r="KJD775" s="179"/>
      <c r="KJE775" s="22"/>
      <c r="KJF775" s="175"/>
      <c r="KJG775" s="179"/>
      <c r="KJH775" s="22"/>
      <c r="KJI775" s="175"/>
      <c r="KJJ775" s="179"/>
      <c r="KJK775" s="22"/>
      <c r="KJL775" s="175"/>
      <c r="KJM775" s="179"/>
      <c r="KJN775" s="22"/>
      <c r="KJO775" s="175"/>
      <c r="KJP775" s="179"/>
      <c r="KJQ775" s="22"/>
      <c r="KJR775" s="175"/>
      <c r="KJS775" s="179"/>
      <c r="KJT775" s="22"/>
      <c r="KJU775" s="175"/>
      <c r="KJV775" s="179"/>
      <c r="KJW775" s="22"/>
      <c r="KJX775" s="175"/>
      <c r="KJY775" s="179"/>
      <c r="KJZ775" s="22"/>
      <c r="KKA775" s="175"/>
      <c r="KKB775" s="179"/>
      <c r="KKC775" s="22"/>
      <c r="KKD775" s="175"/>
      <c r="KKE775" s="179"/>
      <c r="KKF775" s="22"/>
      <c r="KKG775" s="175"/>
      <c r="KKH775" s="179"/>
      <c r="KKI775" s="22"/>
      <c r="KKJ775" s="175"/>
      <c r="KKK775" s="179"/>
      <c r="KKL775" s="22"/>
      <c r="KKM775" s="175"/>
      <c r="KKN775" s="179"/>
      <c r="KKO775" s="22"/>
      <c r="KKP775" s="175"/>
      <c r="KKQ775" s="179"/>
      <c r="KKR775" s="22"/>
      <c r="KKS775" s="175"/>
      <c r="KKT775" s="179"/>
      <c r="KKU775" s="22"/>
      <c r="KKV775" s="175"/>
      <c r="KKW775" s="179"/>
      <c r="KKX775" s="22"/>
      <c r="KKY775" s="175"/>
      <c r="KKZ775" s="179"/>
      <c r="KLA775" s="22"/>
      <c r="KLB775" s="175"/>
      <c r="KLC775" s="179"/>
      <c r="KLD775" s="22"/>
      <c r="KLE775" s="175"/>
      <c r="KLF775" s="179"/>
      <c r="KLG775" s="22"/>
      <c r="KLH775" s="175"/>
      <c r="KLI775" s="179"/>
      <c r="KLJ775" s="22"/>
      <c r="KLK775" s="175"/>
      <c r="KLL775" s="179"/>
      <c r="KLM775" s="22"/>
      <c r="KLN775" s="175"/>
      <c r="KLO775" s="179"/>
      <c r="KLP775" s="22"/>
      <c r="KLQ775" s="175"/>
      <c r="KLR775" s="179"/>
      <c r="KLS775" s="22"/>
      <c r="KLT775" s="175"/>
      <c r="KLU775" s="179"/>
      <c r="KLV775" s="22"/>
      <c r="KLW775" s="175"/>
      <c r="KLX775" s="179"/>
      <c r="KLY775" s="22"/>
      <c r="KLZ775" s="175"/>
      <c r="KMA775" s="179"/>
      <c r="KMB775" s="22"/>
      <c r="KMC775" s="175"/>
      <c r="KMD775" s="179"/>
      <c r="KME775" s="22"/>
      <c r="KMF775" s="175"/>
      <c r="KMG775" s="179"/>
      <c r="KMH775" s="22"/>
      <c r="KMI775" s="175"/>
      <c r="KMJ775" s="179"/>
      <c r="KMK775" s="22"/>
      <c r="KML775" s="175"/>
      <c r="KMM775" s="179"/>
      <c r="KMN775" s="22"/>
      <c r="KMO775" s="175"/>
      <c r="KMP775" s="179"/>
      <c r="KMQ775" s="22"/>
      <c r="KMR775" s="175"/>
      <c r="KMS775" s="179"/>
      <c r="KMT775" s="22"/>
      <c r="KMU775" s="175"/>
      <c r="KMV775" s="179"/>
      <c r="KMW775" s="22"/>
      <c r="KMX775" s="175"/>
      <c r="KMY775" s="179"/>
      <c r="KMZ775" s="22"/>
      <c r="KNA775" s="175"/>
      <c r="KNB775" s="179"/>
      <c r="KNC775" s="22"/>
      <c r="KND775" s="175"/>
      <c r="KNE775" s="179"/>
      <c r="KNF775" s="22"/>
      <c r="KNG775" s="175"/>
      <c r="KNH775" s="179"/>
      <c r="KNI775" s="22"/>
      <c r="KNJ775" s="175"/>
      <c r="KNK775" s="179"/>
      <c r="KNL775" s="22"/>
      <c r="KNM775" s="175"/>
      <c r="KNN775" s="179"/>
      <c r="KNO775" s="22"/>
      <c r="KNP775" s="175"/>
      <c r="KNQ775" s="179"/>
      <c r="KNR775" s="22"/>
      <c r="KNS775" s="175"/>
      <c r="KNT775" s="179"/>
      <c r="KNU775" s="22"/>
      <c r="KNV775" s="175"/>
      <c r="KNW775" s="179"/>
      <c r="KNX775" s="22"/>
      <c r="KNY775" s="175"/>
      <c r="KNZ775" s="179"/>
      <c r="KOA775" s="22"/>
      <c r="KOB775" s="175"/>
      <c r="KOC775" s="179"/>
      <c r="KOD775" s="22"/>
      <c r="KOE775" s="175"/>
      <c r="KOF775" s="179"/>
      <c r="KOG775" s="22"/>
      <c r="KOH775" s="175"/>
      <c r="KOI775" s="179"/>
      <c r="KOJ775" s="22"/>
      <c r="KOK775" s="175"/>
      <c r="KOL775" s="179"/>
      <c r="KOM775" s="22"/>
      <c r="KON775" s="175"/>
      <c r="KOO775" s="179"/>
      <c r="KOP775" s="22"/>
      <c r="KOQ775" s="175"/>
      <c r="KOR775" s="179"/>
      <c r="KOS775" s="22"/>
      <c r="KOT775" s="175"/>
      <c r="KOU775" s="179"/>
      <c r="KOV775" s="22"/>
      <c r="KOW775" s="175"/>
      <c r="KOX775" s="179"/>
      <c r="KOY775" s="22"/>
      <c r="KOZ775" s="175"/>
      <c r="KPA775" s="179"/>
      <c r="KPB775" s="22"/>
      <c r="KPC775" s="175"/>
      <c r="KPD775" s="179"/>
      <c r="KPE775" s="22"/>
      <c r="KPF775" s="175"/>
      <c r="KPG775" s="179"/>
      <c r="KPH775" s="22"/>
      <c r="KPI775" s="175"/>
      <c r="KPJ775" s="179"/>
      <c r="KPK775" s="22"/>
      <c r="KPL775" s="175"/>
      <c r="KPM775" s="179"/>
      <c r="KPN775" s="22"/>
      <c r="KPO775" s="175"/>
      <c r="KPP775" s="179"/>
      <c r="KPQ775" s="22"/>
      <c r="KPR775" s="175"/>
      <c r="KPS775" s="179"/>
      <c r="KPT775" s="22"/>
      <c r="KPU775" s="175"/>
      <c r="KPV775" s="179"/>
      <c r="KPW775" s="22"/>
      <c r="KPX775" s="175"/>
      <c r="KPY775" s="179"/>
      <c r="KPZ775" s="22"/>
      <c r="KQA775" s="175"/>
      <c r="KQB775" s="179"/>
      <c r="KQC775" s="22"/>
      <c r="KQD775" s="175"/>
      <c r="KQE775" s="179"/>
      <c r="KQF775" s="22"/>
      <c r="KQG775" s="175"/>
      <c r="KQH775" s="179"/>
      <c r="KQI775" s="22"/>
      <c r="KQJ775" s="175"/>
      <c r="KQK775" s="179"/>
      <c r="KQL775" s="22"/>
      <c r="KQM775" s="175"/>
      <c r="KQN775" s="179"/>
      <c r="KQO775" s="22"/>
      <c r="KQP775" s="175"/>
      <c r="KQQ775" s="179"/>
      <c r="KQR775" s="22"/>
      <c r="KQS775" s="175"/>
      <c r="KQT775" s="179"/>
      <c r="KQU775" s="22"/>
      <c r="KQV775" s="175"/>
      <c r="KQW775" s="179"/>
      <c r="KQX775" s="22"/>
      <c r="KQY775" s="175"/>
      <c r="KQZ775" s="179"/>
      <c r="KRA775" s="22"/>
      <c r="KRB775" s="175"/>
      <c r="KRC775" s="179"/>
      <c r="KRD775" s="22"/>
      <c r="KRE775" s="175"/>
      <c r="KRF775" s="179"/>
      <c r="KRG775" s="22"/>
      <c r="KRH775" s="175"/>
      <c r="KRI775" s="179"/>
      <c r="KRJ775" s="22"/>
      <c r="KRK775" s="175"/>
      <c r="KRL775" s="179"/>
      <c r="KRM775" s="22"/>
      <c r="KRN775" s="175"/>
      <c r="KRO775" s="179"/>
      <c r="KRP775" s="22"/>
      <c r="KRQ775" s="175"/>
      <c r="KRR775" s="179"/>
      <c r="KRS775" s="22"/>
      <c r="KRT775" s="175"/>
      <c r="KRU775" s="179"/>
      <c r="KRV775" s="22"/>
      <c r="KRW775" s="175"/>
      <c r="KRX775" s="179"/>
      <c r="KRY775" s="22"/>
      <c r="KRZ775" s="175"/>
      <c r="KSA775" s="179"/>
      <c r="KSB775" s="22"/>
      <c r="KSC775" s="175"/>
      <c r="KSD775" s="179"/>
      <c r="KSE775" s="22"/>
      <c r="KSF775" s="175"/>
      <c r="KSG775" s="179"/>
      <c r="KSH775" s="22"/>
      <c r="KSI775" s="175"/>
      <c r="KSJ775" s="179"/>
      <c r="KSK775" s="22"/>
      <c r="KSL775" s="175"/>
      <c r="KSM775" s="179"/>
      <c r="KSN775" s="22"/>
      <c r="KSO775" s="175"/>
      <c r="KSP775" s="179"/>
      <c r="KSQ775" s="22"/>
      <c r="KSR775" s="175"/>
      <c r="KSS775" s="179"/>
      <c r="KST775" s="22"/>
      <c r="KSU775" s="175"/>
      <c r="KSV775" s="179"/>
      <c r="KSW775" s="22"/>
      <c r="KSX775" s="175"/>
      <c r="KSY775" s="179"/>
      <c r="KSZ775" s="22"/>
      <c r="KTA775" s="175"/>
      <c r="KTB775" s="179"/>
      <c r="KTC775" s="22"/>
      <c r="KTD775" s="175"/>
      <c r="KTE775" s="179"/>
      <c r="KTF775" s="22"/>
      <c r="KTG775" s="175"/>
      <c r="KTH775" s="179"/>
      <c r="KTI775" s="22"/>
      <c r="KTJ775" s="175"/>
      <c r="KTK775" s="179"/>
      <c r="KTL775" s="22"/>
      <c r="KTM775" s="175"/>
      <c r="KTN775" s="179"/>
      <c r="KTO775" s="22"/>
      <c r="KTP775" s="175"/>
      <c r="KTQ775" s="179"/>
      <c r="KTR775" s="22"/>
      <c r="KTS775" s="175"/>
      <c r="KTT775" s="179"/>
      <c r="KTU775" s="22"/>
      <c r="KTV775" s="175"/>
      <c r="KTW775" s="179"/>
      <c r="KTX775" s="22"/>
      <c r="KTY775" s="175"/>
      <c r="KTZ775" s="179"/>
      <c r="KUA775" s="22"/>
      <c r="KUB775" s="175"/>
      <c r="KUC775" s="179"/>
      <c r="KUD775" s="22"/>
      <c r="KUE775" s="175"/>
      <c r="KUF775" s="179"/>
      <c r="KUG775" s="22"/>
      <c r="KUH775" s="175"/>
      <c r="KUI775" s="179"/>
      <c r="KUJ775" s="22"/>
      <c r="KUK775" s="175"/>
      <c r="KUL775" s="179"/>
      <c r="KUM775" s="22"/>
      <c r="KUN775" s="175"/>
      <c r="KUO775" s="179"/>
      <c r="KUP775" s="22"/>
      <c r="KUQ775" s="175"/>
      <c r="KUR775" s="179"/>
      <c r="KUS775" s="22"/>
      <c r="KUT775" s="175"/>
      <c r="KUU775" s="179"/>
      <c r="KUV775" s="22"/>
      <c r="KUW775" s="175"/>
      <c r="KUX775" s="179"/>
      <c r="KUY775" s="22"/>
      <c r="KUZ775" s="175"/>
      <c r="KVA775" s="179"/>
      <c r="KVB775" s="22"/>
      <c r="KVC775" s="175"/>
      <c r="KVD775" s="179"/>
      <c r="KVE775" s="22"/>
      <c r="KVF775" s="175"/>
      <c r="KVG775" s="179"/>
      <c r="KVH775" s="22"/>
      <c r="KVI775" s="175"/>
      <c r="KVJ775" s="179"/>
      <c r="KVK775" s="22"/>
      <c r="KVL775" s="175"/>
      <c r="KVM775" s="179"/>
      <c r="KVN775" s="22"/>
      <c r="KVO775" s="175"/>
      <c r="KVP775" s="179"/>
      <c r="KVQ775" s="22"/>
      <c r="KVR775" s="175"/>
      <c r="KVS775" s="179"/>
      <c r="KVT775" s="22"/>
      <c r="KVU775" s="175"/>
      <c r="KVV775" s="179"/>
      <c r="KVW775" s="22"/>
      <c r="KVX775" s="175"/>
      <c r="KVY775" s="179"/>
      <c r="KVZ775" s="22"/>
      <c r="KWA775" s="175"/>
      <c r="KWB775" s="179"/>
      <c r="KWC775" s="22"/>
      <c r="KWD775" s="175"/>
      <c r="KWE775" s="179"/>
      <c r="KWF775" s="22"/>
      <c r="KWG775" s="175"/>
      <c r="KWH775" s="179"/>
      <c r="KWI775" s="22"/>
      <c r="KWJ775" s="175"/>
      <c r="KWK775" s="179"/>
      <c r="KWL775" s="22"/>
      <c r="KWM775" s="175"/>
      <c r="KWN775" s="179"/>
      <c r="KWO775" s="22"/>
      <c r="KWP775" s="175"/>
      <c r="KWQ775" s="179"/>
      <c r="KWR775" s="22"/>
      <c r="KWS775" s="175"/>
      <c r="KWT775" s="179"/>
      <c r="KWU775" s="22"/>
      <c r="KWV775" s="175"/>
      <c r="KWW775" s="179"/>
      <c r="KWX775" s="22"/>
      <c r="KWY775" s="175"/>
      <c r="KWZ775" s="179"/>
      <c r="KXA775" s="22"/>
      <c r="KXB775" s="175"/>
      <c r="KXC775" s="179"/>
      <c r="KXD775" s="22"/>
      <c r="KXE775" s="175"/>
      <c r="KXF775" s="179"/>
      <c r="KXG775" s="22"/>
      <c r="KXH775" s="175"/>
      <c r="KXI775" s="179"/>
      <c r="KXJ775" s="22"/>
      <c r="KXK775" s="175"/>
      <c r="KXL775" s="179"/>
      <c r="KXM775" s="22"/>
      <c r="KXN775" s="175"/>
      <c r="KXO775" s="179"/>
      <c r="KXP775" s="22"/>
      <c r="KXQ775" s="175"/>
      <c r="KXR775" s="179"/>
      <c r="KXS775" s="22"/>
      <c r="KXT775" s="175"/>
      <c r="KXU775" s="179"/>
      <c r="KXV775" s="22"/>
      <c r="KXW775" s="175"/>
      <c r="KXX775" s="179"/>
      <c r="KXY775" s="22"/>
      <c r="KXZ775" s="175"/>
      <c r="KYA775" s="179"/>
      <c r="KYB775" s="22"/>
      <c r="KYC775" s="175"/>
      <c r="KYD775" s="179"/>
      <c r="KYE775" s="22"/>
      <c r="KYF775" s="175"/>
      <c r="KYG775" s="179"/>
      <c r="KYH775" s="22"/>
      <c r="KYI775" s="175"/>
      <c r="KYJ775" s="179"/>
      <c r="KYK775" s="22"/>
      <c r="KYL775" s="175"/>
      <c r="KYM775" s="179"/>
      <c r="KYN775" s="22"/>
      <c r="KYO775" s="175"/>
      <c r="KYP775" s="179"/>
      <c r="KYQ775" s="22"/>
      <c r="KYR775" s="175"/>
      <c r="KYS775" s="179"/>
      <c r="KYT775" s="22"/>
      <c r="KYU775" s="175"/>
      <c r="KYV775" s="179"/>
      <c r="KYW775" s="22"/>
      <c r="KYX775" s="175"/>
      <c r="KYY775" s="179"/>
      <c r="KYZ775" s="22"/>
      <c r="KZA775" s="175"/>
      <c r="KZB775" s="179"/>
      <c r="KZC775" s="22"/>
      <c r="KZD775" s="175"/>
      <c r="KZE775" s="179"/>
      <c r="KZF775" s="22"/>
      <c r="KZG775" s="175"/>
      <c r="KZH775" s="179"/>
      <c r="KZI775" s="22"/>
      <c r="KZJ775" s="175"/>
      <c r="KZK775" s="179"/>
      <c r="KZL775" s="22"/>
      <c r="KZM775" s="175"/>
      <c r="KZN775" s="179"/>
      <c r="KZO775" s="22"/>
      <c r="KZP775" s="175"/>
      <c r="KZQ775" s="179"/>
      <c r="KZR775" s="22"/>
      <c r="KZS775" s="175"/>
      <c r="KZT775" s="179"/>
      <c r="KZU775" s="22"/>
      <c r="KZV775" s="175"/>
      <c r="KZW775" s="179"/>
      <c r="KZX775" s="22"/>
      <c r="KZY775" s="175"/>
      <c r="KZZ775" s="179"/>
      <c r="LAA775" s="22"/>
      <c r="LAB775" s="175"/>
      <c r="LAC775" s="179"/>
      <c r="LAD775" s="22"/>
      <c r="LAE775" s="175"/>
      <c r="LAF775" s="179"/>
      <c r="LAG775" s="22"/>
      <c r="LAH775" s="175"/>
      <c r="LAI775" s="179"/>
      <c r="LAJ775" s="22"/>
      <c r="LAK775" s="175"/>
      <c r="LAL775" s="179"/>
      <c r="LAM775" s="22"/>
      <c r="LAN775" s="175"/>
      <c r="LAO775" s="179"/>
      <c r="LAP775" s="22"/>
      <c r="LAQ775" s="175"/>
      <c r="LAR775" s="179"/>
      <c r="LAS775" s="22"/>
      <c r="LAT775" s="175"/>
      <c r="LAU775" s="179"/>
      <c r="LAV775" s="22"/>
      <c r="LAW775" s="175"/>
      <c r="LAX775" s="179"/>
      <c r="LAY775" s="22"/>
      <c r="LAZ775" s="175"/>
      <c r="LBA775" s="179"/>
      <c r="LBB775" s="22"/>
      <c r="LBC775" s="175"/>
      <c r="LBD775" s="179"/>
      <c r="LBE775" s="22"/>
      <c r="LBF775" s="175"/>
      <c r="LBG775" s="179"/>
      <c r="LBH775" s="22"/>
      <c r="LBI775" s="175"/>
      <c r="LBJ775" s="179"/>
      <c r="LBK775" s="22"/>
      <c r="LBL775" s="175"/>
      <c r="LBM775" s="179"/>
      <c r="LBN775" s="22"/>
      <c r="LBO775" s="175"/>
      <c r="LBP775" s="179"/>
      <c r="LBQ775" s="22"/>
      <c r="LBR775" s="175"/>
      <c r="LBS775" s="179"/>
      <c r="LBT775" s="22"/>
      <c r="LBU775" s="175"/>
      <c r="LBV775" s="179"/>
      <c r="LBW775" s="22"/>
      <c r="LBX775" s="175"/>
      <c r="LBY775" s="179"/>
      <c r="LBZ775" s="22"/>
      <c r="LCA775" s="175"/>
      <c r="LCB775" s="179"/>
      <c r="LCC775" s="22"/>
      <c r="LCD775" s="175"/>
      <c r="LCE775" s="179"/>
      <c r="LCF775" s="22"/>
      <c r="LCG775" s="175"/>
      <c r="LCH775" s="179"/>
      <c r="LCI775" s="22"/>
      <c r="LCJ775" s="175"/>
      <c r="LCK775" s="179"/>
      <c r="LCL775" s="22"/>
      <c r="LCM775" s="175"/>
      <c r="LCN775" s="179"/>
      <c r="LCO775" s="22"/>
      <c r="LCP775" s="175"/>
      <c r="LCQ775" s="179"/>
      <c r="LCR775" s="22"/>
      <c r="LCS775" s="175"/>
      <c r="LCT775" s="179"/>
      <c r="LCU775" s="22"/>
      <c r="LCV775" s="175"/>
      <c r="LCW775" s="179"/>
      <c r="LCX775" s="22"/>
      <c r="LCY775" s="175"/>
      <c r="LCZ775" s="179"/>
      <c r="LDA775" s="22"/>
      <c r="LDB775" s="175"/>
      <c r="LDC775" s="179"/>
      <c r="LDD775" s="22"/>
      <c r="LDE775" s="175"/>
      <c r="LDF775" s="179"/>
      <c r="LDG775" s="22"/>
      <c r="LDH775" s="175"/>
      <c r="LDI775" s="179"/>
      <c r="LDJ775" s="22"/>
      <c r="LDK775" s="175"/>
      <c r="LDL775" s="179"/>
      <c r="LDM775" s="22"/>
      <c r="LDN775" s="175"/>
      <c r="LDO775" s="179"/>
      <c r="LDP775" s="22"/>
      <c r="LDQ775" s="175"/>
      <c r="LDR775" s="179"/>
      <c r="LDS775" s="22"/>
      <c r="LDT775" s="175"/>
      <c r="LDU775" s="179"/>
      <c r="LDV775" s="22"/>
      <c r="LDW775" s="175"/>
      <c r="LDX775" s="179"/>
      <c r="LDY775" s="22"/>
      <c r="LDZ775" s="175"/>
      <c r="LEA775" s="179"/>
      <c r="LEB775" s="22"/>
      <c r="LEC775" s="175"/>
      <c r="LED775" s="179"/>
      <c r="LEE775" s="22"/>
      <c r="LEF775" s="175"/>
      <c r="LEG775" s="179"/>
      <c r="LEH775" s="22"/>
      <c r="LEI775" s="175"/>
      <c r="LEJ775" s="179"/>
      <c r="LEK775" s="22"/>
      <c r="LEL775" s="175"/>
      <c r="LEM775" s="179"/>
      <c r="LEN775" s="22"/>
      <c r="LEO775" s="175"/>
      <c r="LEP775" s="179"/>
      <c r="LEQ775" s="22"/>
      <c r="LER775" s="175"/>
      <c r="LES775" s="179"/>
      <c r="LET775" s="22"/>
      <c r="LEU775" s="175"/>
      <c r="LEV775" s="179"/>
      <c r="LEW775" s="22"/>
      <c r="LEX775" s="175"/>
      <c r="LEY775" s="179"/>
      <c r="LEZ775" s="22"/>
      <c r="LFA775" s="175"/>
      <c r="LFB775" s="179"/>
      <c r="LFC775" s="22"/>
      <c r="LFD775" s="175"/>
      <c r="LFE775" s="179"/>
      <c r="LFF775" s="22"/>
      <c r="LFG775" s="175"/>
      <c r="LFH775" s="179"/>
      <c r="LFI775" s="22"/>
      <c r="LFJ775" s="175"/>
      <c r="LFK775" s="179"/>
      <c r="LFL775" s="22"/>
      <c r="LFM775" s="175"/>
      <c r="LFN775" s="179"/>
      <c r="LFO775" s="22"/>
      <c r="LFP775" s="175"/>
      <c r="LFQ775" s="179"/>
      <c r="LFR775" s="22"/>
      <c r="LFS775" s="175"/>
      <c r="LFT775" s="179"/>
      <c r="LFU775" s="22"/>
      <c r="LFV775" s="175"/>
      <c r="LFW775" s="179"/>
      <c r="LFX775" s="22"/>
      <c r="LFY775" s="175"/>
      <c r="LFZ775" s="179"/>
      <c r="LGA775" s="22"/>
      <c r="LGB775" s="175"/>
      <c r="LGC775" s="179"/>
      <c r="LGD775" s="22"/>
      <c r="LGE775" s="175"/>
      <c r="LGF775" s="179"/>
      <c r="LGG775" s="22"/>
      <c r="LGH775" s="175"/>
      <c r="LGI775" s="179"/>
      <c r="LGJ775" s="22"/>
      <c r="LGK775" s="175"/>
      <c r="LGL775" s="179"/>
      <c r="LGM775" s="22"/>
      <c r="LGN775" s="175"/>
      <c r="LGO775" s="179"/>
      <c r="LGP775" s="22"/>
      <c r="LGQ775" s="175"/>
      <c r="LGR775" s="179"/>
      <c r="LGS775" s="22"/>
      <c r="LGT775" s="175"/>
      <c r="LGU775" s="179"/>
      <c r="LGV775" s="22"/>
      <c r="LGW775" s="175"/>
      <c r="LGX775" s="179"/>
      <c r="LGY775" s="22"/>
      <c r="LGZ775" s="175"/>
      <c r="LHA775" s="179"/>
      <c r="LHB775" s="22"/>
      <c r="LHC775" s="175"/>
      <c r="LHD775" s="179"/>
      <c r="LHE775" s="22"/>
      <c r="LHF775" s="175"/>
      <c r="LHG775" s="179"/>
      <c r="LHH775" s="22"/>
      <c r="LHI775" s="175"/>
      <c r="LHJ775" s="179"/>
      <c r="LHK775" s="22"/>
      <c r="LHL775" s="175"/>
      <c r="LHM775" s="179"/>
      <c r="LHN775" s="22"/>
      <c r="LHO775" s="175"/>
      <c r="LHP775" s="179"/>
      <c r="LHQ775" s="22"/>
      <c r="LHR775" s="175"/>
      <c r="LHS775" s="179"/>
      <c r="LHT775" s="22"/>
      <c r="LHU775" s="175"/>
      <c r="LHV775" s="179"/>
      <c r="LHW775" s="22"/>
      <c r="LHX775" s="175"/>
      <c r="LHY775" s="179"/>
      <c r="LHZ775" s="22"/>
      <c r="LIA775" s="175"/>
      <c r="LIB775" s="179"/>
      <c r="LIC775" s="22"/>
      <c r="LID775" s="175"/>
      <c r="LIE775" s="179"/>
      <c r="LIF775" s="22"/>
      <c r="LIG775" s="175"/>
      <c r="LIH775" s="179"/>
      <c r="LII775" s="22"/>
      <c r="LIJ775" s="175"/>
      <c r="LIK775" s="179"/>
      <c r="LIL775" s="22"/>
      <c r="LIM775" s="175"/>
      <c r="LIN775" s="179"/>
      <c r="LIO775" s="22"/>
      <c r="LIP775" s="175"/>
      <c r="LIQ775" s="179"/>
      <c r="LIR775" s="22"/>
      <c r="LIS775" s="175"/>
      <c r="LIT775" s="179"/>
      <c r="LIU775" s="22"/>
      <c r="LIV775" s="175"/>
      <c r="LIW775" s="179"/>
      <c r="LIX775" s="22"/>
      <c r="LIY775" s="175"/>
      <c r="LIZ775" s="179"/>
      <c r="LJA775" s="22"/>
      <c r="LJB775" s="175"/>
      <c r="LJC775" s="179"/>
      <c r="LJD775" s="22"/>
      <c r="LJE775" s="175"/>
      <c r="LJF775" s="179"/>
      <c r="LJG775" s="22"/>
      <c r="LJH775" s="175"/>
      <c r="LJI775" s="179"/>
      <c r="LJJ775" s="22"/>
      <c r="LJK775" s="175"/>
      <c r="LJL775" s="179"/>
      <c r="LJM775" s="22"/>
      <c r="LJN775" s="175"/>
      <c r="LJO775" s="179"/>
      <c r="LJP775" s="22"/>
      <c r="LJQ775" s="175"/>
      <c r="LJR775" s="179"/>
      <c r="LJS775" s="22"/>
      <c r="LJT775" s="175"/>
      <c r="LJU775" s="179"/>
      <c r="LJV775" s="22"/>
      <c r="LJW775" s="175"/>
      <c r="LJX775" s="179"/>
      <c r="LJY775" s="22"/>
      <c r="LJZ775" s="175"/>
      <c r="LKA775" s="179"/>
      <c r="LKB775" s="22"/>
      <c r="LKC775" s="175"/>
      <c r="LKD775" s="179"/>
      <c r="LKE775" s="22"/>
      <c r="LKF775" s="175"/>
      <c r="LKG775" s="179"/>
      <c r="LKH775" s="22"/>
      <c r="LKI775" s="175"/>
      <c r="LKJ775" s="179"/>
      <c r="LKK775" s="22"/>
      <c r="LKL775" s="175"/>
      <c r="LKM775" s="179"/>
      <c r="LKN775" s="22"/>
      <c r="LKO775" s="175"/>
      <c r="LKP775" s="179"/>
      <c r="LKQ775" s="22"/>
      <c r="LKR775" s="175"/>
      <c r="LKS775" s="179"/>
      <c r="LKT775" s="22"/>
      <c r="LKU775" s="175"/>
      <c r="LKV775" s="179"/>
      <c r="LKW775" s="22"/>
      <c r="LKX775" s="175"/>
      <c r="LKY775" s="179"/>
      <c r="LKZ775" s="22"/>
      <c r="LLA775" s="175"/>
      <c r="LLB775" s="179"/>
      <c r="LLC775" s="22"/>
      <c r="LLD775" s="175"/>
      <c r="LLE775" s="179"/>
      <c r="LLF775" s="22"/>
      <c r="LLG775" s="175"/>
      <c r="LLH775" s="179"/>
      <c r="LLI775" s="22"/>
      <c r="LLJ775" s="175"/>
      <c r="LLK775" s="179"/>
      <c r="LLL775" s="22"/>
      <c r="LLM775" s="175"/>
      <c r="LLN775" s="179"/>
      <c r="LLO775" s="22"/>
      <c r="LLP775" s="175"/>
      <c r="LLQ775" s="179"/>
      <c r="LLR775" s="22"/>
      <c r="LLS775" s="175"/>
      <c r="LLT775" s="179"/>
      <c r="LLU775" s="22"/>
      <c r="LLV775" s="175"/>
      <c r="LLW775" s="179"/>
      <c r="LLX775" s="22"/>
      <c r="LLY775" s="175"/>
      <c r="LLZ775" s="179"/>
      <c r="LMA775" s="22"/>
      <c r="LMB775" s="175"/>
      <c r="LMC775" s="179"/>
      <c r="LMD775" s="22"/>
      <c r="LME775" s="175"/>
      <c r="LMF775" s="179"/>
      <c r="LMG775" s="22"/>
      <c r="LMH775" s="175"/>
      <c r="LMI775" s="179"/>
      <c r="LMJ775" s="22"/>
      <c r="LMK775" s="175"/>
      <c r="LML775" s="179"/>
      <c r="LMM775" s="22"/>
      <c r="LMN775" s="175"/>
      <c r="LMO775" s="179"/>
      <c r="LMP775" s="22"/>
      <c r="LMQ775" s="175"/>
      <c r="LMR775" s="179"/>
      <c r="LMS775" s="22"/>
      <c r="LMT775" s="175"/>
      <c r="LMU775" s="179"/>
      <c r="LMV775" s="22"/>
      <c r="LMW775" s="175"/>
      <c r="LMX775" s="179"/>
      <c r="LMY775" s="22"/>
      <c r="LMZ775" s="175"/>
      <c r="LNA775" s="179"/>
      <c r="LNB775" s="22"/>
      <c r="LNC775" s="175"/>
      <c r="LND775" s="179"/>
      <c r="LNE775" s="22"/>
      <c r="LNF775" s="175"/>
      <c r="LNG775" s="179"/>
      <c r="LNH775" s="22"/>
      <c r="LNI775" s="175"/>
      <c r="LNJ775" s="179"/>
      <c r="LNK775" s="22"/>
      <c r="LNL775" s="175"/>
      <c r="LNM775" s="179"/>
      <c r="LNN775" s="22"/>
      <c r="LNO775" s="175"/>
      <c r="LNP775" s="179"/>
      <c r="LNQ775" s="22"/>
      <c r="LNR775" s="175"/>
      <c r="LNS775" s="179"/>
      <c r="LNT775" s="22"/>
      <c r="LNU775" s="175"/>
      <c r="LNV775" s="179"/>
      <c r="LNW775" s="22"/>
      <c r="LNX775" s="175"/>
      <c r="LNY775" s="179"/>
      <c r="LNZ775" s="22"/>
      <c r="LOA775" s="175"/>
      <c r="LOB775" s="179"/>
      <c r="LOC775" s="22"/>
      <c r="LOD775" s="175"/>
      <c r="LOE775" s="179"/>
      <c r="LOF775" s="22"/>
      <c r="LOG775" s="175"/>
      <c r="LOH775" s="179"/>
      <c r="LOI775" s="22"/>
      <c r="LOJ775" s="175"/>
      <c r="LOK775" s="179"/>
      <c r="LOL775" s="22"/>
      <c r="LOM775" s="175"/>
      <c r="LON775" s="179"/>
      <c r="LOO775" s="22"/>
      <c r="LOP775" s="175"/>
      <c r="LOQ775" s="179"/>
      <c r="LOR775" s="22"/>
      <c r="LOS775" s="175"/>
      <c r="LOT775" s="179"/>
      <c r="LOU775" s="22"/>
      <c r="LOV775" s="175"/>
      <c r="LOW775" s="179"/>
      <c r="LOX775" s="22"/>
      <c r="LOY775" s="175"/>
      <c r="LOZ775" s="179"/>
      <c r="LPA775" s="22"/>
      <c r="LPB775" s="175"/>
      <c r="LPC775" s="179"/>
      <c r="LPD775" s="22"/>
      <c r="LPE775" s="175"/>
      <c r="LPF775" s="179"/>
      <c r="LPG775" s="22"/>
      <c r="LPH775" s="175"/>
      <c r="LPI775" s="179"/>
      <c r="LPJ775" s="22"/>
      <c r="LPK775" s="175"/>
      <c r="LPL775" s="179"/>
      <c r="LPM775" s="22"/>
      <c r="LPN775" s="175"/>
      <c r="LPO775" s="179"/>
      <c r="LPP775" s="22"/>
      <c r="LPQ775" s="175"/>
      <c r="LPR775" s="179"/>
      <c r="LPS775" s="22"/>
      <c r="LPT775" s="175"/>
      <c r="LPU775" s="179"/>
      <c r="LPV775" s="22"/>
      <c r="LPW775" s="175"/>
      <c r="LPX775" s="179"/>
      <c r="LPY775" s="22"/>
      <c r="LPZ775" s="175"/>
      <c r="LQA775" s="179"/>
      <c r="LQB775" s="22"/>
      <c r="LQC775" s="175"/>
      <c r="LQD775" s="179"/>
      <c r="LQE775" s="22"/>
      <c r="LQF775" s="175"/>
      <c r="LQG775" s="179"/>
      <c r="LQH775" s="22"/>
      <c r="LQI775" s="175"/>
      <c r="LQJ775" s="179"/>
      <c r="LQK775" s="22"/>
      <c r="LQL775" s="175"/>
      <c r="LQM775" s="179"/>
      <c r="LQN775" s="22"/>
      <c r="LQO775" s="175"/>
      <c r="LQP775" s="179"/>
      <c r="LQQ775" s="22"/>
      <c r="LQR775" s="175"/>
      <c r="LQS775" s="179"/>
      <c r="LQT775" s="22"/>
      <c r="LQU775" s="175"/>
      <c r="LQV775" s="179"/>
      <c r="LQW775" s="22"/>
      <c r="LQX775" s="175"/>
      <c r="LQY775" s="179"/>
      <c r="LQZ775" s="22"/>
      <c r="LRA775" s="175"/>
      <c r="LRB775" s="179"/>
      <c r="LRC775" s="22"/>
      <c r="LRD775" s="175"/>
      <c r="LRE775" s="179"/>
      <c r="LRF775" s="22"/>
      <c r="LRG775" s="175"/>
      <c r="LRH775" s="179"/>
      <c r="LRI775" s="22"/>
      <c r="LRJ775" s="175"/>
      <c r="LRK775" s="179"/>
      <c r="LRL775" s="22"/>
      <c r="LRM775" s="175"/>
      <c r="LRN775" s="179"/>
      <c r="LRO775" s="22"/>
      <c r="LRP775" s="175"/>
      <c r="LRQ775" s="179"/>
      <c r="LRR775" s="22"/>
      <c r="LRS775" s="175"/>
      <c r="LRT775" s="179"/>
      <c r="LRU775" s="22"/>
      <c r="LRV775" s="175"/>
      <c r="LRW775" s="179"/>
      <c r="LRX775" s="22"/>
      <c r="LRY775" s="175"/>
      <c r="LRZ775" s="179"/>
      <c r="LSA775" s="22"/>
      <c r="LSB775" s="175"/>
      <c r="LSC775" s="179"/>
      <c r="LSD775" s="22"/>
      <c r="LSE775" s="175"/>
      <c r="LSF775" s="179"/>
      <c r="LSG775" s="22"/>
      <c r="LSH775" s="175"/>
      <c r="LSI775" s="179"/>
      <c r="LSJ775" s="22"/>
      <c r="LSK775" s="175"/>
      <c r="LSL775" s="179"/>
      <c r="LSM775" s="22"/>
      <c r="LSN775" s="175"/>
      <c r="LSO775" s="179"/>
      <c r="LSP775" s="22"/>
      <c r="LSQ775" s="175"/>
      <c r="LSR775" s="179"/>
      <c r="LSS775" s="22"/>
      <c r="LST775" s="175"/>
      <c r="LSU775" s="179"/>
      <c r="LSV775" s="22"/>
      <c r="LSW775" s="175"/>
      <c r="LSX775" s="179"/>
      <c r="LSY775" s="22"/>
      <c r="LSZ775" s="175"/>
      <c r="LTA775" s="179"/>
      <c r="LTB775" s="22"/>
      <c r="LTC775" s="175"/>
      <c r="LTD775" s="179"/>
      <c r="LTE775" s="22"/>
      <c r="LTF775" s="175"/>
      <c r="LTG775" s="179"/>
      <c r="LTH775" s="22"/>
      <c r="LTI775" s="175"/>
      <c r="LTJ775" s="179"/>
      <c r="LTK775" s="22"/>
      <c r="LTL775" s="175"/>
      <c r="LTM775" s="179"/>
      <c r="LTN775" s="22"/>
      <c r="LTO775" s="175"/>
      <c r="LTP775" s="179"/>
      <c r="LTQ775" s="22"/>
      <c r="LTR775" s="175"/>
      <c r="LTS775" s="179"/>
      <c r="LTT775" s="22"/>
      <c r="LTU775" s="175"/>
      <c r="LTV775" s="179"/>
      <c r="LTW775" s="22"/>
      <c r="LTX775" s="175"/>
      <c r="LTY775" s="179"/>
      <c r="LTZ775" s="22"/>
      <c r="LUA775" s="175"/>
      <c r="LUB775" s="179"/>
      <c r="LUC775" s="22"/>
      <c r="LUD775" s="175"/>
      <c r="LUE775" s="179"/>
      <c r="LUF775" s="22"/>
      <c r="LUG775" s="175"/>
      <c r="LUH775" s="179"/>
      <c r="LUI775" s="22"/>
      <c r="LUJ775" s="175"/>
      <c r="LUK775" s="179"/>
      <c r="LUL775" s="22"/>
      <c r="LUM775" s="175"/>
      <c r="LUN775" s="179"/>
      <c r="LUO775" s="22"/>
      <c r="LUP775" s="175"/>
      <c r="LUQ775" s="179"/>
      <c r="LUR775" s="22"/>
      <c r="LUS775" s="175"/>
      <c r="LUT775" s="179"/>
      <c r="LUU775" s="22"/>
      <c r="LUV775" s="175"/>
      <c r="LUW775" s="179"/>
      <c r="LUX775" s="22"/>
      <c r="LUY775" s="175"/>
      <c r="LUZ775" s="179"/>
      <c r="LVA775" s="22"/>
      <c r="LVB775" s="175"/>
      <c r="LVC775" s="179"/>
      <c r="LVD775" s="22"/>
      <c r="LVE775" s="175"/>
      <c r="LVF775" s="179"/>
      <c r="LVG775" s="22"/>
      <c r="LVH775" s="175"/>
      <c r="LVI775" s="179"/>
      <c r="LVJ775" s="22"/>
      <c r="LVK775" s="175"/>
      <c r="LVL775" s="179"/>
      <c r="LVM775" s="22"/>
      <c r="LVN775" s="175"/>
      <c r="LVO775" s="179"/>
      <c r="LVP775" s="22"/>
      <c r="LVQ775" s="175"/>
      <c r="LVR775" s="179"/>
      <c r="LVS775" s="22"/>
      <c r="LVT775" s="175"/>
      <c r="LVU775" s="179"/>
      <c r="LVV775" s="22"/>
      <c r="LVW775" s="175"/>
      <c r="LVX775" s="179"/>
      <c r="LVY775" s="22"/>
      <c r="LVZ775" s="175"/>
      <c r="LWA775" s="179"/>
      <c r="LWB775" s="22"/>
      <c r="LWC775" s="175"/>
      <c r="LWD775" s="179"/>
      <c r="LWE775" s="22"/>
      <c r="LWF775" s="175"/>
      <c r="LWG775" s="179"/>
      <c r="LWH775" s="22"/>
      <c r="LWI775" s="175"/>
      <c r="LWJ775" s="179"/>
      <c r="LWK775" s="22"/>
      <c r="LWL775" s="175"/>
      <c r="LWM775" s="179"/>
      <c r="LWN775" s="22"/>
      <c r="LWO775" s="175"/>
      <c r="LWP775" s="179"/>
      <c r="LWQ775" s="22"/>
      <c r="LWR775" s="175"/>
      <c r="LWS775" s="179"/>
      <c r="LWT775" s="22"/>
      <c r="LWU775" s="175"/>
      <c r="LWV775" s="179"/>
      <c r="LWW775" s="22"/>
      <c r="LWX775" s="175"/>
      <c r="LWY775" s="179"/>
      <c r="LWZ775" s="22"/>
      <c r="LXA775" s="175"/>
      <c r="LXB775" s="179"/>
      <c r="LXC775" s="22"/>
      <c r="LXD775" s="175"/>
      <c r="LXE775" s="179"/>
      <c r="LXF775" s="22"/>
      <c r="LXG775" s="175"/>
      <c r="LXH775" s="179"/>
      <c r="LXI775" s="22"/>
      <c r="LXJ775" s="175"/>
      <c r="LXK775" s="179"/>
      <c r="LXL775" s="22"/>
      <c r="LXM775" s="175"/>
      <c r="LXN775" s="179"/>
      <c r="LXO775" s="22"/>
      <c r="LXP775" s="175"/>
      <c r="LXQ775" s="179"/>
      <c r="LXR775" s="22"/>
      <c r="LXS775" s="175"/>
      <c r="LXT775" s="179"/>
      <c r="LXU775" s="22"/>
      <c r="LXV775" s="175"/>
      <c r="LXW775" s="179"/>
      <c r="LXX775" s="22"/>
      <c r="LXY775" s="175"/>
      <c r="LXZ775" s="179"/>
      <c r="LYA775" s="22"/>
      <c r="LYB775" s="175"/>
      <c r="LYC775" s="179"/>
      <c r="LYD775" s="22"/>
      <c r="LYE775" s="175"/>
      <c r="LYF775" s="179"/>
      <c r="LYG775" s="22"/>
      <c r="LYH775" s="175"/>
      <c r="LYI775" s="179"/>
      <c r="LYJ775" s="22"/>
      <c r="LYK775" s="175"/>
      <c r="LYL775" s="179"/>
      <c r="LYM775" s="22"/>
      <c r="LYN775" s="175"/>
      <c r="LYO775" s="179"/>
      <c r="LYP775" s="22"/>
      <c r="LYQ775" s="175"/>
      <c r="LYR775" s="179"/>
      <c r="LYS775" s="22"/>
      <c r="LYT775" s="175"/>
      <c r="LYU775" s="179"/>
      <c r="LYV775" s="22"/>
      <c r="LYW775" s="175"/>
      <c r="LYX775" s="179"/>
      <c r="LYY775" s="22"/>
      <c r="LYZ775" s="175"/>
      <c r="LZA775" s="179"/>
      <c r="LZB775" s="22"/>
      <c r="LZC775" s="175"/>
      <c r="LZD775" s="179"/>
      <c r="LZE775" s="22"/>
      <c r="LZF775" s="175"/>
      <c r="LZG775" s="179"/>
      <c r="LZH775" s="22"/>
      <c r="LZI775" s="175"/>
      <c r="LZJ775" s="179"/>
      <c r="LZK775" s="22"/>
      <c r="LZL775" s="175"/>
      <c r="LZM775" s="179"/>
      <c r="LZN775" s="22"/>
      <c r="LZO775" s="175"/>
      <c r="LZP775" s="179"/>
      <c r="LZQ775" s="22"/>
      <c r="LZR775" s="175"/>
      <c r="LZS775" s="179"/>
      <c r="LZT775" s="22"/>
      <c r="LZU775" s="175"/>
      <c r="LZV775" s="179"/>
      <c r="LZW775" s="22"/>
      <c r="LZX775" s="175"/>
      <c r="LZY775" s="179"/>
      <c r="LZZ775" s="22"/>
      <c r="MAA775" s="175"/>
      <c r="MAB775" s="179"/>
      <c r="MAC775" s="22"/>
      <c r="MAD775" s="175"/>
      <c r="MAE775" s="179"/>
      <c r="MAF775" s="22"/>
      <c r="MAG775" s="175"/>
      <c r="MAH775" s="179"/>
      <c r="MAI775" s="22"/>
      <c r="MAJ775" s="175"/>
      <c r="MAK775" s="179"/>
      <c r="MAL775" s="22"/>
      <c r="MAM775" s="175"/>
      <c r="MAN775" s="179"/>
      <c r="MAO775" s="22"/>
      <c r="MAP775" s="175"/>
      <c r="MAQ775" s="179"/>
      <c r="MAR775" s="22"/>
      <c r="MAS775" s="175"/>
      <c r="MAT775" s="179"/>
      <c r="MAU775" s="22"/>
      <c r="MAV775" s="175"/>
      <c r="MAW775" s="179"/>
      <c r="MAX775" s="22"/>
      <c r="MAY775" s="175"/>
      <c r="MAZ775" s="179"/>
      <c r="MBA775" s="22"/>
      <c r="MBB775" s="175"/>
      <c r="MBC775" s="179"/>
      <c r="MBD775" s="22"/>
      <c r="MBE775" s="175"/>
      <c r="MBF775" s="179"/>
      <c r="MBG775" s="22"/>
      <c r="MBH775" s="175"/>
      <c r="MBI775" s="179"/>
      <c r="MBJ775" s="22"/>
      <c r="MBK775" s="175"/>
      <c r="MBL775" s="179"/>
      <c r="MBM775" s="22"/>
      <c r="MBN775" s="175"/>
      <c r="MBO775" s="179"/>
      <c r="MBP775" s="22"/>
      <c r="MBQ775" s="175"/>
      <c r="MBR775" s="179"/>
      <c r="MBS775" s="22"/>
      <c r="MBT775" s="175"/>
      <c r="MBU775" s="179"/>
      <c r="MBV775" s="22"/>
      <c r="MBW775" s="175"/>
      <c r="MBX775" s="179"/>
      <c r="MBY775" s="22"/>
      <c r="MBZ775" s="175"/>
      <c r="MCA775" s="179"/>
      <c r="MCB775" s="22"/>
      <c r="MCC775" s="175"/>
      <c r="MCD775" s="179"/>
      <c r="MCE775" s="22"/>
      <c r="MCF775" s="175"/>
      <c r="MCG775" s="179"/>
      <c r="MCH775" s="22"/>
      <c r="MCI775" s="175"/>
      <c r="MCJ775" s="179"/>
      <c r="MCK775" s="22"/>
      <c r="MCL775" s="175"/>
      <c r="MCM775" s="179"/>
      <c r="MCN775" s="22"/>
      <c r="MCO775" s="175"/>
      <c r="MCP775" s="179"/>
      <c r="MCQ775" s="22"/>
      <c r="MCR775" s="175"/>
      <c r="MCS775" s="179"/>
      <c r="MCT775" s="22"/>
      <c r="MCU775" s="175"/>
      <c r="MCV775" s="179"/>
      <c r="MCW775" s="22"/>
      <c r="MCX775" s="175"/>
      <c r="MCY775" s="179"/>
      <c r="MCZ775" s="22"/>
      <c r="MDA775" s="175"/>
      <c r="MDB775" s="179"/>
      <c r="MDC775" s="22"/>
      <c r="MDD775" s="175"/>
      <c r="MDE775" s="179"/>
      <c r="MDF775" s="22"/>
      <c r="MDG775" s="175"/>
      <c r="MDH775" s="179"/>
      <c r="MDI775" s="22"/>
      <c r="MDJ775" s="175"/>
      <c r="MDK775" s="179"/>
      <c r="MDL775" s="22"/>
      <c r="MDM775" s="175"/>
      <c r="MDN775" s="179"/>
      <c r="MDO775" s="22"/>
      <c r="MDP775" s="175"/>
      <c r="MDQ775" s="179"/>
      <c r="MDR775" s="22"/>
      <c r="MDS775" s="175"/>
      <c r="MDT775" s="179"/>
      <c r="MDU775" s="22"/>
      <c r="MDV775" s="175"/>
      <c r="MDW775" s="179"/>
      <c r="MDX775" s="22"/>
      <c r="MDY775" s="175"/>
      <c r="MDZ775" s="179"/>
      <c r="MEA775" s="22"/>
      <c r="MEB775" s="175"/>
      <c r="MEC775" s="179"/>
      <c r="MED775" s="22"/>
      <c r="MEE775" s="175"/>
      <c r="MEF775" s="179"/>
      <c r="MEG775" s="22"/>
      <c r="MEH775" s="175"/>
      <c r="MEI775" s="179"/>
      <c r="MEJ775" s="22"/>
      <c r="MEK775" s="175"/>
      <c r="MEL775" s="179"/>
      <c r="MEM775" s="22"/>
      <c r="MEN775" s="175"/>
      <c r="MEO775" s="179"/>
      <c r="MEP775" s="22"/>
      <c r="MEQ775" s="175"/>
      <c r="MER775" s="179"/>
      <c r="MES775" s="22"/>
      <c r="MET775" s="175"/>
      <c r="MEU775" s="179"/>
      <c r="MEV775" s="22"/>
      <c r="MEW775" s="175"/>
      <c r="MEX775" s="179"/>
      <c r="MEY775" s="22"/>
      <c r="MEZ775" s="175"/>
      <c r="MFA775" s="179"/>
      <c r="MFB775" s="22"/>
      <c r="MFC775" s="175"/>
      <c r="MFD775" s="179"/>
      <c r="MFE775" s="22"/>
      <c r="MFF775" s="175"/>
      <c r="MFG775" s="179"/>
      <c r="MFH775" s="22"/>
      <c r="MFI775" s="175"/>
      <c r="MFJ775" s="179"/>
      <c r="MFK775" s="22"/>
      <c r="MFL775" s="175"/>
      <c r="MFM775" s="179"/>
      <c r="MFN775" s="22"/>
      <c r="MFO775" s="175"/>
      <c r="MFP775" s="179"/>
      <c r="MFQ775" s="22"/>
      <c r="MFR775" s="175"/>
      <c r="MFS775" s="179"/>
      <c r="MFT775" s="22"/>
      <c r="MFU775" s="175"/>
      <c r="MFV775" s="179"/>
      <c r="MFW775" s="22"/>
      <c r="MFX775" s="175"/>
      <c r="MFY775" s="179"/>
      <c r="MFZ775" s="22"/>
      <c r="MGA775" s="175"/>
      <c r="MGB775" s="179"/>
      <c r="MGC775" s="22"/>
      <c r="MGD775" s="175"/>
      <c r="MGE775" s="179"/>
      <c r="MGF775" s="22"/>
      <c r="MGG775" s="175"/>
      <c r="MGH775" s="179"/>
      <c r="MGI775" s="22"/>
      <c r="MGJ775" s="175"/>
      <c r="MGK775" s="179"/>
      <c r="MGL775" s="22"/>
      <c r="MGM775" s="175"/>
      <c r="MGN775" s="179"/>
      <c r="MGO775" s="22"/>
      <c r="MGP775" s="175"/>
      <c r="MGQ775" s="179"/>
      <c r="MGR775" s="22"/>
      <c r="MGS775" s="175"/>
      <c r="MGT775" s="179"/>
      <c r="MGU775" s="22"/>
      <c r="MGV775" s="175"/>
      <c r="MGW775" s="179"/>
      <c r="MGX775" s="22"/>
      <c r="MGY775" s="175"/>
      <c r="MGZ775" s="179"/>
      <c r="MHA775" s="22"/>
      <c r="MHB775" s="175"/>
      <c r="MHC775" s="179"/>
      <c r="MHD775" s="22"/>
      <c r="MHE775" s="175"/>
      <c r="MHF775" s="179"/>
      <c r="MHG775" s="22"/>
      <c r="MHH775" s="175"/>
      <c r="MHI775" s="179"/>
      <c r="MHJ775" s="22"/>
      <c r="MHK775" s="175"/>
      <c r="MHL775" s="179"/>
      <c r="MHM775" s="22"/>
      <c r="MHN775" s="175"/>
      <c r="MHO775" s="179"/>
      <c r="MHP775" s="22"/>
      <c r="MHQ775" s="175"/>
      <c r="MHR775" s="179"/>
      <c r="MHS775" s="22"/>
      <c r="MHT775" s="175"/>
      <c r="MHU775" s="179"/>
      <c r="MHV775" s="22"/>
      <c r="MHW775" s="175"/>
      <c r="MHX775" s="179"/>
      <c r="MHY775" s="22"/>
      <c r="MHZ775" s="175"/>
      <c r="MIA775" s="179"/>
      <c r="MIB775" s="22"/>
      <c r="MIC775" s="175"/>
      <c r="MID775" s="179"/>
      <c r="MIE775" s="22"/>
      <c r="MIF775" s="175"/>
      <c r="MIG775" s="179"/>
      <c r="MIH775" s="22"/>
      <c r="MII775" s="175"/>
      <c r="MIJ775" s="179"/>
      <c r="MIK775" s="22"/>
      <c r="MIL775" s="175"/>
      <c r="MIM775" s="179"/>
      <c r="MIN775" s="22"/>
      <c r="MIO775" s="175"/>
      <c r="MIP775" s="179"/>
      <c r="MIQ775" s="22"/>
      <c r="MIR775" s="175"/>
      <c r="MIS775" s="179"/>
      <c r="MIT775" s="22"/>
      <c r="MIU775" s="175"/>
      <c r="MIV775" s="179"/>
      <c r="MIW775" s="22"/>
      <c r="MIX775" s="175"/>
      <c r="MIY775" s="179"/>
      <c r="MIZ775" s="22"/>
      <c r="MJA775" s="175"/>
      <c r="MJB775" s="179"/>
      <c r="MJC775" s="22"/>
      <c r="MJD775" s="175"/>
      <c r="MJE775" s="179"/>
      <c r="MJF775" s="22"/>
      <c r="MJG775" s="175"/>
      <c r="MJH775" s="179"/>
      <c r="MJI775" s="22"/>
      <c r="MJJ775" s="175"/>
      <c r="MJK775" s="179"/>
      <c r="MJL775" s="22"/>
      <c r="MJM775" s="175"/>
      <c r="MJN775" s="179"/>
      <c r="MJO775" s="22"/>
      <c r="MJP775" s="175"/>
      <c r="MJQ775" s="179"/>
      <c r="MJR775" s="22"/>
      <c r="MJS775" s="175"/>
      <c r="MJT775" s="179"/>
      <c r="MJU775" s="22"/>
      <c r="MJV775" s="175"/>
      <c r="MJW775" s="179"/>
      <c r="MJX775" s="22"/>
      <c r="MJY775" s="175"/>
      <c r="MJZ775" s="179"/>
      <c r="MKA775" s="22"/>
      <c r="MKB775" s="175"/>
      <c r="MKC775" s="179"/>
      <c r="MKD775" s="22"/>
      <c r="MKE775" s="175"/>
      <c r="MKF775" s="179"/>
      <c r="MKG775" s="22"/>
      <c r="MKH775" s="175"/>
      <c r="MKI775" s="179"/>
      <c r="MKJ775" s="22"/>
      <c r="MKK775" s="175"/>
      <c r="MKL775" s="179"/>
      <c r="MKM775" s="22"/>
      <c r="MKN775" s="175"/>
      <c r="MKO775" s="179"/>
      <c r="MKP775" s="22"/>
      <c r="MKQ775" s="175"/>
      <c r="MKR775" s="179"/>
      <c r="MKS775" s="22"/>
      <c r="MKT775" s="175"/>
      <c r="MKU775" s="179"/>
      <c r="MKV775" s="22"/>
      <c r="MKW775" s="175"/>
      <c r="MKX775" s="179"/>
      <c r="MKY775" s="22"/>
      <c r="MKZ775" s="175"/>
      <c r="MLA775" s="179"/>
      <c r="MLB775" s="22"/>
      <c r="MLC775" s="175"/>
      <c r="MLD775" s="179"/>
      <c r="MLE775" s="22"/>
      <c r="MLF775" s="175"/>
      <c r="MLG775" s="179"/>
      <c r="MLH775" s="22"/>
      <c r="MLI775" s="175"/>
      <c r="MLJ775" s="179"/>
      <c r="MLK775" s="22"/>
      <c r="MLL775" s="175"/>
      <c r="MLM775" s="179"/>
      <c r="MLN775" s="22"/>
      <c r="MLO775" s="175"/>
      <c r="MLP775" s="179"/>
      <c r="MLQ775" s="22"/>
      <c r="MLR775" s="175"/>
      <c r="MLS775" s="179"/>
      <c r="MLT775" s="22"/>
      <c r="MLU775" s="175"/>
      <c r="MLV775" s="179"/>
      <c r="MLW775" s="22"/>
      <c r="MLX775" s="175"/>
      <c r="MLY775" s="179"/>
      <c r="MLZ775" s="22"/>
      <c r="MMA775" s="175"/>
      <c r="MMB775" s="179"/>
      <c r="MMC775" s="22"/>
      <c r="MMD775" s="175"/>
      <c r="MME775" s="179"/>
      <c r="MMF775" s="22"/>
      <c r="MMG775" s="175"/>
      <c r="MMH775" s="179"/>
      <c r="MMI775" s="22"/>
      <c r="MMJ775" s="175"/>
      <c r="MMK775" s="179"/>
      <c r="MML775" s="22"/>
      <c r="MMM775" s="175"/>
      <c r="MMN775" s="179"/>
      <c r="MMO775" s="22"/>
      <c r="MMP775" s="175"/>
      <c r="MMQ775" s="179"/>
      <c r="MMR775" s="22"/>
      <c r="MMS775" s="175"/>
      <c r="MMT775" s="179"/>
      <c r="MMU775" s="22"/>
      <c r="MMV775" s="175"/>
      <c r="MMW775" s="179"/>
      <c r="MMX775" s="22"/>
      <c r="MMY775" s="175"/>
      <c r="MMZ775" s="179"/>
      <c r="MNA775" s="22"/>
      <c r="MNB775" s="175"/>
      <c r="MNC775" s="179"/>
      <c r="MND775" s="22"/>
      <c r="MNE775" s="175"/>
      <c r="MNF775" s="179"/>
      <c r="MNG775" s="22"/>
      <c r="MNH775" s="175"/>
      <c r="MNI775" s="179"/>
      <c r="MNJ775" s="22"/>
      <c r="MNK775" s="175"/>
      <c r="MNL775" s="179"/>
      <c r="MNM775" s="22"/>
      <c r="MNN775" s="175"/>
      <c r="MNO775" s="179"/>
      <c r="MNP775" s="22"/>
      <c r="MNQ775" s="175"/>
      <c r="MNR775" s="179"/>
      <c r="MNS775" s="22"/>
      <c r="MNT775" s="175"/>
      <c r="MNU775" s="179"/>
      <c r="MNV775" s="22"/>
      <c r="MNW775" s="175"/>
      <c r="MNX775" s="179"/>
      <c r="MNY775" s="22"/>
      <c r="MNZ775" s="175"/>
      <c r="MOA775" s="179"/>
      <c r="MOB775" s="22"/>
      <c r="MOC775" s="175"/>
      <c r="MOD775" s="179"/>
      <c r="MOE775" s="22"/>
      <c r="MOF775" s="175"/>
      <c r="MOG775" s="179"/>
      <c r="MOH775" s="22"/>
      <c r="MOI775" s="175"/>
      <c r="MOJ775" s="179"/>
      <c r="MOK775" s="22"/>
      <c r="MOL775" s="175"/>
      <c r="MOM775" s="179"/>
      <c r="MON775" s="22"/>
      <c r="MOO775" s="175"/>
      <c r="MOP775" s="179"/>
      <c r="MOQ775" s="22"/>
      <c r="MOR775" s="175"/>
      <c r="MOS775" s="179"/>
      <c r="MOT775" s="22"/>
      <c r="MOU775" s="175"/>
      <c r="MOV775" s="179"/>
      <c r="MOW775" s="22"/>
      <c r="MOX775" s="175"/>
      <c r="MOY775" s="179"/>
      <c r="MOZ775" s="22"/>
      <c r="MPA775" s="175"/>
      <c r="MPB775" s="179"/>
      <c r="MPC775" s="22"/>
      <c r="MPD775" s="175"/>
      <c r="MPE775" s="179"/>
      <c r="MPF775" s="22"/>
      <c r="MPG775" s="175"/>
      <c r="MPH775" s="179"/>
      <c r="MPI775" s="22"/>
      <c r="MPJ775" s="175"/>
      <c r="MPK775" s="179"/>
      <c r="MPL775" s="22"/>
      <c r="MPM775" s="175"/>
      <c r="MPN775" s="179"/>
      <c r="MPO775" s="22"/>
      <c r="MPP775" s="175"/>
      <c r="MPQ775" s="179"/>
      <c r="MPR775" s="22"/>
      <c r="MPS775" s="175"/>
      <c r="MPT775" s="179"/>
      <c r="MPU775" s="22"/>
      <c r="MPV775" s="175"/>
      <c r="MPW775" s="179"/>
      <c r="MPX775" s="22"/>
      <c r="MPY775" s="175"/>
      <c r="MPZ775" s="179"/>
      <c r="MQA775" s="22"/>
      <c r="MQB775" s="175"/>
      <c r="MQC775" s="179"/>
      <c r="MQD775" s="22"/>
      <c r="MQE775" s="175"/>
      <c r="MQF775" s="179"/>
      <c r="MQG775" s="22"/>
      <c r="MQH775" s="175"/>
      <c r="MQI775" s="179"/>
      <c r="MQJ775" s="22"/>
      <c r="MQK775" s="175"/>
      <c r="MQL775" s="179"/>
      <c r="MQM775" s="22"/>
      <c r="MQN775" s="175"/>
      <c r="MQO775" s="179"/>
      <c r="MQP775" s="22"/>
      <c r="MQQ775" s="175"/>
      <c r="MQR775" s="179"/>
      <c r="MQS775" s="22"/>
      <c r="MQT775" s="175"/>
      <c r="MQU775" s="179"/>
      <c r="MQV775" s="22"/>
      <c r="MQW775" s="175"/>
      <c r="MQX775" s="179"/>
      <c r="MQY775" s="22"/>
      <c r="MQZ775" s="175"/>
      <c r="MRA775" s="179"/>
      <c r="MRB775" s="22"/>
      <c r="MRC775" s="175"/>
      <c r="MRD775" s="179"/>
      <c r="MRE775" s="22"/>
      <c r="MRF775" s="175"/>
      <c r="MRG775" s="179"/>
      <c r="MRH775" s="22"/>
      <c r="MRI775" s="175"/>
      <c r="MRJ775" s="179"/>
      <c r="MRK775" s="22"/>
      <c r="MRL775" s="175"/>
      <c r="MRM775" s="179"/>
      <c r="MRN775" s="22"/>
      <c r="MRO775" s="175"/>
      <c r="MRP775" s="179"/>
      <c r="MRQ775" s="22"/>
      <c r="MRR775" s="175"/>
      <c r="MRS775" s="179"/>
      <c r="MRT775" s="22"/>
      <c r="MRU775" s="175"/>
      <c r="MRV775" s="179"/>
      <c r="MRW775" s="22"/>
      <c r="MRX775" s="175"/>
      <c r="MRY775" s="179"/>
      <c r="MRZ775" s="22"/>
      <c r="MSA775" s="175"/>
      <c r="MSB775" s="179"/>
      <c r="MSC775" s="22"/>
      <c r="MSD775" s="175"/>
      <c r="MSE775" s="179"/>
      <c r="MSF775" s="22"/>
      <c r="MSG775" s="175"/>
      <c r="MSH775" s="179"/>
      <c r="MSI775" s="22"/>
      <c r="MSJ775" s="175"/>
      <c r="MSK775" s="179"/>
      <c r="MSL775" s="22"/>
      <c r="MSM775" s="175"/>
      <c r="MSN775" s="179"/>
      <c r="MSO775" s="22"/>
      <c r="MSP775" s="175"/>
      <c r="MSQ775" s="179"/>
      <c r="MSR775" s="22"/>
      <c r="MSS775" s="175"/>
      <c r="MST775" s="179"/>
      <c r="MSU775" s="22"/>
      <c r="MSV775" s="175"/>
      <c r="MSW775" s="179"/>
      <c r="MSX775" s="22"/>
      <c r="MSY775" s="175"/>
      <c r="MSZ775" s="179"/>
      <c r="MTA775" s="22"/>
      <c r="MTB775" s="175"/>
      <c r="MTC775" s="179"/>
      <c r="MTD775" s="22"/>
      <c r="MTE775" s="175"/>
      <c r="MTF775" s="179"/>
      <c r="MTG775" s="22"/>
      <c r="MTH775" s="175"/>
      <c r="MTI775" s="179"/>
      <c r="MTJ775" s="22"/>
      <c r="MTK775" s="175"/>
      <c r="MTL775" s="179"/>
      <c r="MTM775" s="22"/>
      <c r="MTN775" s="175"/>
      <c r="MTO775" s="179"/>
      <c r="MTP775" s="22"/>
      <c r="MTQ775" s="175"/>
      <c r="MTR775" s="179"/>
      <c r="MTS775" s="22"/>
      <c r="MTT775" s="175"/>
      <c r="MTU775" s="179"/>
      <c r="MTV775" s="22"/>
      <c r="MTW775" s="175"/>
      <c r="MTX775" s="179"/>
      <c r="MTY775" s="22"/>
      <c r="MTZ775" s="175"/>
      <c r="MUA775" s="179"/>
      <c r="MUB775" s="22"/>
      <c r="MUC775" s="175"/>
      <c r="MUD775" s="179"/>
      <c r="MUE775" s="22"/>
      <c r="MUF775" s="175"/>
      <c r="MUG775" s="179"/>
      <c r="MUH775" s="22"/>
      <c r="MUI775" s="175"/>
      <c r="MUJ775" s="179"/>
      <c r="MUK775" s="22"/>
      <c r="MUL775" s="175"/>
      <c r="MUM775" s="179"/>
      <c r="MUN775" s="22"/>
      <c r="MUO775" s="175"/>
      <c r="MUP775" s="179"/>
      <c r="MUQ775" s="22"/>
      <c r="MUR775" s="175"/>
      <c r="MUS775" s="179"/>
      <c r="MUT775" s="22"/>
      <c r="MUU775" s="175"/>
      <c r="MUV775" s="179"/>
      <c r="MUW775" s="22"/>
      <c r="MUX775" s="175"/>
      <c r="MUY775" s="179"/>
      <c r="MUZ775" s="22"/>
      <c r="MVA775" s="175"/>
      <c r="MVB775" s="179"/>
      <c r="MVC775" s="22"/>
      <c r="MVD775" s="175"/>
      <c r="MVE775" s="179"/>
      <c r="MVF775" s="22"/>
      <c r="MVG775" s="175"/>
      <c r="MVH775" s="179"/>
      <c r="MVI775" s="22"/>
      <c r="MVJ775" s="175"/>
      <c r="MVK775" s="179"/>
      <c r="MVL775" s="22"/>
      <c r="MVM775" s="175"/>
      <c r="MVN775" s="179"/>
      <c r="MVO775" s="22"/>
      <c r="MVP775" s="175"/>
      <c r="MVQ775" s="179"/>
      <c r="MVR775" s="22"/>
      <c r="MVS775" s="175"/>
      <c r="MVT775" s="179"/>
      <c r="MVU775" s="22"/>
      <c r="MVV775" s="175"/>
      <c r="MVW775" s="179"/>
      <c r="MVX775" s="22"/>
      <c r="MVY775" s="175"/>
      <c r="MVZ775" s="179"/>
      <c r="MWA775" s="22"/>
      <c r="MWB775" s="175"/>
      <c r="MWC775" s="179"/>
      <c r="MWD775" s="22"/>
      <c r="MWE775" s="175"/>
      <c r="MWF775" s="179"/>
      <c r="MWG775" s="22"/>
      <c r="MWH775" s="175"/>
      <c r="MWI775" s="179"/>
      <c r="MWJ775" s="22"/>
      <c r="MWK775" s="175"/>
      <c r="MWL775" s="179"/>
      <c r="MWM775" s="22"/>
      <c r="MWN775" s="175"/>
      <c r="MWO775" s="179"/>
      <c r="MWP775" s="22"/>
      <c r="MWQ775" s="175"/>
      <c r="MWR775" s="179"/>
      <c r="MWS775" s="22"/>
      <c r="MWT775" s="175"/>
      <c r="MWU775" s="179"/>
      <c r="MWV775" s="22"/>
      <c r="MWW775" s="175"/>
      <c r="MWX775" s="179"/>
      <c r="MWY775" s="22"/>
      <c r="MWZ775" s="175"/>
      <c r="MXA775" s="179"/>
      <c r="MXB775" s="22"/>
      <c r="MXC775" s="175"/>
      <c r="MXD775" s="179"/>
      <c r="MXE775" s="22"/>
      <c r="MXF775" s="175"/>
      <c r="MXG775" s="179"/>
      <c r="MXH775" s="22"/>
      <c r="MXI775" s="175"/>
      <c r="MXJ775" s="179"/>
      <c r="MXK775" s="22"/>
      <c r="MXL775" s="175"/>
      <c r="MXM775" s="179"/>
      <c r="MXN775" s="22"/>
      <c r="MXO775" s="175"/>
      <c r="MXP775" s="179"/>
      <c r="MXQ775" s="22"/>
      <c r="MXR775" s="175"/>
      <c r="MXS775" s="179"/>
      <c r="MXT775" s="22"/>
      <c r="MXU775" s="175"/>
      <c r="MXV775" s="179"/>
      <c r="MXW775" s="22"/>
      <c r="MXX775" s="175"/>
      <c r="MXY775" s="179"/>
      <c r="MXZ775" s="22"/>
      <c r="MYA775" s="175"/>
      <c r="MYB775" s="179"/>
      <c r="MYC775" s="22"/>
      <c r="MYD775" s="175"/>
      <c r="MYE775" s="179"/>
      <c r="MYF775" s="22"/>
      <c r="MYG775" s="175"/>
      <c r="MYH775" s="179"/>
      <c r="MYI775" s="22"/>
      <c r="MYJ775" s="175"/>
      <c r="MYK775" s="179"/>
      <c r="MYL775" s="22"/>
      <c r="MYM775" s="175"/>
      <c r="MYN775" s="179"/>
      <c r="MYO775" s="22"/>
      <c r="MYP775" s="175"/>
      <c r="MYQ775" s="179"/>
      <c r="MYR775" s="22"/>
      <c r="MYS775" s="175"/>
      <c r="MYT775" s="179"/>
      <c r="MYU775" s="22"/>
      <c r="MYV775" s="175"/>
      <c r="MYW775" s="179"/>
      <c r="MYX775" s="22"/>
      <c r="MYY775" s="175"/>
      <c r="MYZ775" s="179"/>
      <c r="MZA775" s="22"/>
      <c r="MZB775" s="175"/>
      <c r="MZC775" s="179"/>
      <c r="MZD775" s="22"/>
      <c r="MZE775" s="175"/>
      <c r="MZF775" s="179"/>
      <c r="MZG775" s="22"/>
      <c r="MZH775" s="175"/>
      <c r="MZI775" s="179"/>
      <c r="MZJ775" s="22"/>
      <c r="MZK775" s="175"/>
      <c r="MZL775" s="179"/>
      <c r="MZM775" s="22"/>
      <c r="MZN775" s="175"/>
      <c r="MZO775" s="179"/>
      <c r="MZP775" s="22"/>
      <c r="MZQ775" s="175"/>
      <c r="MZR775" s="179"/>
      <c r="MZS775" s="22"/>
      <c r="MZT775" s="175"/>
      <c r="MZU775" s="179"/>
      <c r="MZV775" s="22"/>
      <c r="MZW775" s="175"/>
      <c r="MZX775" s="179"/>
      <c r="MZY775" s="22"/>
      <c r="MZZ775" s="175"/>
      <c r="NAA775" s="179"/>
      <c r="NAB775" s="22"/>
      <c r="NAC775" s="175"/>
      <c r="NAD775" s="179"/>
      <c r="NAE775" s="22"/>
      <c r="NAF775" s="175"/>
      <c r="NAG775" s="179"/>
      <c r="NAH775" s="22"/>
      <c r="NAI775" s="175"/>
      <c r="NAJ775" s="179"/>
      <c r="NAK775" s="22"/>
      <c r="NAL775" s="175"/>
      <c r="NAM775" s="179"/>
      <c r="NAN775" s="22"/>
      <c r="NAO775" s="175"/>
      <c r="NAP775" s="179"/>
      <c r="NAQ775" s="22"/>
      <c r="NAR775" s="175"/>
      <c r="NAS775" s="179"/>
      <c r="NAT775" s="22"/>
      <c r="NAU775" s="175"/>
      <c r="NAV775" s="179"/>
      <c r="NAW775" s="22"/>
      <c r="NAX775" s="175"/>
      <c r="NAY775" s="179"/>
      <c r="NAZ775" s="22"/>
      <c r="NBA775" s="175"/>
      <c r="NBB775" s="179"/>
      <c r="NBC775" s="22"/>
      <c r="NBD775" s="175"/>
      <c r="NBE775" s="179"/>
      <c r="NBF775" s="22"/>
      <c r="NBG775" s="175"/>
      <c r="NBH775" s="179"/>
      <c r="NBI775" s="22"/>
      <c r="NBJ775" s="175"/>
      <c r="NBK775" s="179"/>
      <c r="NBL775" s="22"/>
      <c r="NBM775" s="175"/>
      <c r="NBN775" s="179"/>
      <c r="NBO775" s="22"/>
      <c r="NBP775" s="175"/>
      <c r="NBQ775" s="179"/>
      <c r="NBR775" s="22"/>
      <c r="NBS775" s="175"/>
      <c r="NBT775" s="179"/>
      <c r="NBU775" s="22"/>
      <c r="NBV775" s="175"/>
      <c r="NBW775" s="179"/>
      <c r="NBX775" s="22"/>
      <c r="NBY775" s="175"/>
      <c r="NBZ775" s="179"/>
      <c r="NCA775" s="22"/>
      <c r="NCB775" s="175"/>
      <c r="NCC775" s="179"/>
      <c r="NCD775" s="22"/>
      <c r="NCE775" s="175"/>
      <c r="NCF775" s="179"/>
      <c r="NCG775" s="22"/>
      <c r="NCH775" s="175"/>
      <c r="NCI775" s="179"/>
      <c r="NCJ775" s="22"/>
      <c r="NCK775" s="175"/>
      <c r="NCL775" s="179"/>
      <c r="NCM775" s="22"/>
      <c r="NCN775" s="175"/>
      <c r="NCO775" s="179"/>
      <c r="NCP775" s="22"/>
      <c r="NCQ775" s="175"/>
      <c r="NCR775" s="179"/>
      <c r="NCS775" s="22"/>
      <c r="NCT775" s="175"/>
      <c r="NCU775" s="179"/>
      <c r="NCV775" s="22"/>
      <c r="NCW775" s="175"/>
      <c r="NCX775" s="179"/>
      <c r="NCY775" s="22"/>
      <c r="NCZ775" s="175"/>
      <c r="NDA775" s="179"/>
      <c r="NDB775" s="22"/>
      <c r="NDC775" s="175"/>
      <c r="NDD775" s="179"/>
      <c r="NDE775" s="22"/>
      <c r="NDF775" s="175"/>
      <c r="NDG775" s="179"/>
      <c r="NDH775" s="22"/>
      <c r="NDI775" s="175"/>
      <c r="NDJ775" s="179"/>
      <c r="NDK775" s="22"/>
      <c r="NDL775" s="175"/>
      <c r="NDM775" s="179"/>
      <c r="NDN775" s="22"/>
      <c r="NDO775" s="175"/>
      <c r="NDP775" s="179"/>
      <c r="NDQ775" s="22"/>
      <c r="NDR775" s="175"/>
      <c r="NDS775" s="179"/>
      <c r="NDT775" s="22"/>
      <c r="NDU775" s="175"/>
      <c r="NDV775" s="179"/>
      <c r="NDW775" s="22"/>
      <c r="NDX775" s="175"/>
      <c r="NDY775" s="179"/>
      <c r="NDZ775" s="22"/>
      <c r="NEA775" s="175"/>
      <c r="NEB775" s="179"/>
      <c r="NEC775" s="22"/>
      <c r="NED775" s="175"/>
      <c r="NEE775" s="179"/>
      <c r="NEF775" s="22"/>
      <c r="NEG775" s="175"/>
      <c r="NEH775" s="179"/>
      <c r="NEI775" s="22"/>
      <c r="NEJ775" s="175"/>
      <c r="NEK775" s="179"/>
      <c r="NEL775" s="22"/>
      <c r="NEM775" s="175"/>
      <c r="NEN775" s="179"/>
      <c r="NEO775" s="22"/>
      <c r="NEP775" s="175"/>
      <c r="NEQ775" s="179"/>
      <c r="NER775" s="22"/>
      <c r="NES775" s="175"/>
      <c r="NET775" s="179"/>
      <c r="NEU775" s="22"/>
      <c r="NEV775" s="175"/>
      <c r="NEW775" s="179"/>
      <c r="NEX775" s="22"/>
      <c r="NEY775" s="175"/>
      <c r="NEZ775" s="179"/>
      <c r="NFA775" s="22"/>
      <c r="NFB775" s="175"/>
      <c r="NFC775" s="179"/>
      <c r="NFD775" s="22"/>
      <c r="NFE775" s="175"/>
      <c r="NFF775" s="179"/>
      <c r="NFG775" s="22"/>
      <c r="NFH775" s="175"/>
      <c r="NFI775" s="179"/>
      <c r="NFJ775" s="22"/>
      <c r="NFK775" s="175"/>
      <c r="NFL775" s="179"/>
      <c r="NFM775" s="22"/>
      <c r="NFN775" s="175"/>
      <c r="NFO775" s="179"/>
      <c r="NFP775" s="22"/>
      <c r="NFQ775" s="175"/>
      <c r="NFR775" s="179"/>
      <c r="NFS775" s="22"/>
      <c r="NFT775" s="175"/>
      <c r="NFU775" s="179"/>
      <c r="NFV775" s="22"/>
      <c r="NFW775" s="175"/>
      <c r="NFX775" s="179"/>
      <c r="NFY775" s="22"/>
      <c r="NFZ775" s="175"/>
      <c r="NGA775" s="179"/>
      <c r="NGB775" s="22"/>
      <c r="NGC775" s="175"/>
      <c r="NGD775" s="179"/>
      <c r="NGE775" s="22"/>
      <c r="NGF775" s="175"/>
      <c r="NGG775" s="179"/>
      <c r="NGH775" s="22"/>
      <c r="NGI775" s="175"/>
      <c r="NGJ775" s="179"/>
      <c r="NGK775" s="22"/>
      <c r="NGL775" s="175"/>
      <c r="NGM775" s="179"/>
      <c r="NGN775" s="22"/>
      <c r="NGO775" s="175"/>
      <c r="NGP775" s="179"/>
      <c r="NGQ775" s="22"/>
      <c r="NGR775" s="175"/>
      <c r="NGS775" s="179"/>
      <c r="NGT775" s="22"/>
      <c r="NGU775" s="175"/>
      <c r="NGV775" s="179"/>
      <c r="NGW775" s="22"/>
      <c r="NGX775" s="175"/>
      <c r="NGY775" s="179"/>
      <c r="NGZ775" s="22"/>
      <c r="NHA775" s="175"/>
      <c r="NHB775" s="179"/>
      <c r="NHC775" s="22"/>
      <c r="NHD775" s="175"/>
      <c r="NHE775" s="179"/>
      <c r="NHF775" s="22"/>
      <c r="NHG775" s="175"/>
      <c r="NHH775" s="179"/>
      <c r="NHI775" s="22"/>
      <c r="NHJ775" s="175"/>
      <c r="NHK775" s="179"/>
      <c r="NHL775" s="22"/>
      <c r="NHM775" s="175"/>
      <c r="NHN775" s="179"/>
      <c r="NHO775" s="22"/>
      <c r="NHP775" s="175"/>
      <c r="NHQ775" s="179"/>
      <c r="NHR775" s="22"/>
      <c r="NHS775" s="175"/>
      <c r="NHT775" s="179"/>
      <c r="NHU775" s="22"/>
      <c r="NHV775" s="175"/>
      <c r="NHW775" s="179"/>
      <c r="NHX775" s="22"/>
      <c r="NHY775" s="175"/>
      <c r="NHZ775" s="179"/>
      <c r="NIA775" s="22"/>
      <c r="NIB775" s="175"/>
      <c r="NIC775" s="179"/>
      <c r="NID775" s="22"/>
      <c r="NIE775" s="175"/>
      <c r="NIF775" s="179"/>
      <c r="NIG775" s="22"/>
      <c r="NIH775" s="175"/>
      <c r="NII775" s="179"/>
      <c r="NIJ775" s="22"/>
      <c r="NIK775" s="175"/>
      <c r="NIL775" s="179"/>
      <c r="NIM775" s="22"/>
      <c r="NIN775" s="175"/>
      <c r="NIO775" s="179"/>
      <c r="NIP775" s="22"/>
      <c r="NIQ775" s="175"/>
      <c r="NIR775" s="179"/>
      <c r="NIS775" s="22"/>
      <c r="NIT775" s="175"/>
      <c r="NIU775" s="179"/>
      <c r="NIV775" s="22"/>
      <c r="NIW775" s="175"/>
      <c r="NIX775" s="179"/>
      <c r="NIY775" s="22"/>
      <c r="NIZ775" s="175"/>
      <c r="NJA775" s="179"/>
      <c r="NJB775" s="22"/>
      <c r="NJC775" s="175"/>
      <c r="NJD775" s="179"/>
      <c r="NJE775" s="22"/>
      <c r="NJF775" s="175"/>
      <c r="NJG775" s="179"/>
      <c r="NJH775" s="22"/>
      <c r="NJI775" s="175"/>
      <c r="NJJ775" s="179"/>
      <c r="NJK775" s="22"/>
      <c r="NJL775" s="175"/>
      <c r="NJM775" s="179"/>
      <c r="NJN775" s="22"/>
      <c r="NJO775" s="175"/>
      <c r="NJP775" s="179"/>
      <c r="NJQ775" s="22"/>
      <c r="NJR775" s="175"/>
      <c r="NJS775" s="179"/>
      <c r="NJT775" s="22"/>
      <c r="NJU775" s="175"/>
      <c r="NJV775" s="179"/>
      <c r="NJW775" s="22"/>
      <c r="NJX775" s="175"/>
      <c r="NJY775" s="179"/>
      <c r="NJZ775" s="22"/>
      <c r="NKA775" s="175"/>
      <c r="NKB775" s="179"/>
      <c r="NKC775" s="22"/>
      <c r="NKD775" s="175"/>
      <c r="NKE775" s="179"/>
      <c r="NKF775" s="22"/>
      <c r="NKG775" s="175"/>
      <c r="NKH775" s="179"/>
      <c r="NKI775" s="22"/>
      <c r="NKJ775" s="175"/>
      <c r="NKK775" s="179"/>
      <c r="NKL775" s="22"/>
      <c r="NKM775" s="175"/>
      <c r="NKN775" s="179"/>
      <c r="NKO775" s="22"/>
      <c r="NKP775" s="175"/>
      <c r="NKQ775" s="179"/>
      <c r="NKR775" s="22"/>
      <c r="NKS775" s="175"/>
      <c r="NKT775" s="179"/>
      <c r="NKU775" s="22"/>
      <c r="NKV775" s="175"/>
      <c r="NKW775" s="179"/>
      <c r="NKX775" s="22"/>
      <c r="NKY775" s="175"/>
      <c r="NKZ775" s="179"/>
      <c r="NLA775" s="22"/>
      <c r="NLB775" s="175"/>
      <c r="NLC775" s="179"/>
      <c r="NLD775" s="22"/>
      <c r="NLE775" s="175"/>
      <c r="NLF775" s="179"/>
      <c r="NLG775" s="22"/>
      <c r="NLH775" s="175"/>
      <c r="NLI775" s="179"/>
      <c r="NLJ775" s="22"/>
      <c r="NLK775" s="175"/>
      <c r="NLL775" s="179"/>
      <c r="NLM775" s="22"/>
      <c r="NLN775" s="175"/>
      <c r="NLO775" s="179"/>
      <c r="NLP775" s="22"/>
      <c r="NLQ775" s="175"/>
      <c r="NLR775" s="179"/>
      <c r="NLS775" s="22"/>
      <c r="NLT775" s="175"/>
      <c r="NLU775" s="179"/>
      <c r="NLV775" s="22"/>
      <c r="NLW775" s="175"/>
      <c r="NLX775" s="179"/>
      <c r="NLY775" s="22"/>
      <c r="NLZ775" s="175"/>
      <c r="NMA775" s="179"/>
      <c r="NMB775" s="22"/>
      <c r="NMC775" s="175"/>
      <c r="NMD775" s="179"/>
      <c r="NME775" s="22"/>
      <c r="NMF775" s="175"/>
      <c r="NMG775" s="179"/>
      <c r="NMH775" s="22"/>
      <c r="NMI775" s="175"/>
      <c r="NMJ775" s="179"/>
      <c r="NMK775" s="22"/>
      <c r="NML775" s="175"/>
      <c r="NMM775" s="179"/>
      <c r="NMN775" s="22"/>
      <c r="NMO775" s="175"/>
      <c r="NMP775" s="179"/>
      <c r="NMQ775" s="22"/>
      <c r="NMR775" s="175"/>
      <c r="NMS775" s="179"/>
      <c r="NMT775" s="22"/>
      <c r="NMU775" s="175"/>
      <c r="NMV775" s="179"/>
      <c r="NMW775" s="22"/>
      <c r="NMX775" s="175"/>
      <c r="NMY775" s="179"/>
      <c r="NMZ775" s="22"/>
      <c r="NNA775" s="175"/>
      <c r="NNB775" s="179"/>
      <c r="NNC775" s="22"/>
      <c r="NND775" s="175"/>
      <c r="NNE775" s="179"/>
      <c r="NNF775" s="22"/>
      <c r="NNG775" s="175"/>
      <c r="NNH775" s="179"/>
      <c r="NNI775" s="22"/>
      <c r="NNJ775" s="175"/>
      <c r="NNK775" s="179"/>
      <c r="NNL775" s="22"/>
      <c r="NNM775" s="175"/>
      <c r="NNN775" s="179"/>
      <c r="NNO775" s="22"/>
      <c r="NNP775" s="175"/>
      <c r="NNQ775" s="179"/>
      <c r="NNR775" s="22"/>
      <c r="NNS775" s="175"/>
      <c r="NNT775" s="179"/>
      <c r="NNU775" s="22"/>
      <c r="NNV775" s="175"/>
      <c r="NNW775" s="179"/>
      <c r="NNX775" s="22"/>
      <c r="NNY775" s="175"/>
      <c r="NNZ775" s="179"/>
      <c r="NOA775" s="22"/>
      <c r="NOB775" s="175"/>
      <c r="NOC775" s="179"/>
      <c r="NOD775" s="22"/>
      <c r="NOE775" s="175"/>
      <c r="NOF775" s="179"/>
      <c r="NOG775" s="22"/>
      <c r="NOH775" s="175"/>
      <c r="NOI775" s="179"/>
      <c r="NOJ775" s="22"/>
      <c r="NOK775" s="175"/>
      <c r="NOL775" s="179"/>
      <c r="NOM775" s="22"/>
      <c r="NON775" s="175"/>
      <c r="NOO775" s="179"/>
      <c r="NOP775" s="22"/>
      <c r="NOQ775" s="175"/>
      <c r="NOR775" s="179"/>
      <c r="NOS775" s="22"/>
      <c r="NOT775" s="175"/>
      <c r="NOU775" s="179"/>
      <c r="NOV775" s="22"/>
      <c r="NOW775" s="175"/>
      <c r="NOX775" s="179"/>
      <c r="NOY775" s="22"/>
      <c r="NOZ775" s="175"/>
      <c r="NPA775" s="179"/>
      <c r="NPB775" s="22"/>
      <c r="NPC775" s="175"/>
      <c r="NPD775" s="179"/>
      <c r="NPE775" s="22"/>
      <c r="NPF775" s="175"/>
      <c r="NPG775" s="179"/>
      <c r="NPH775" s="22"/>
      <c r="NPI775" s="175"/>
      <c r="NPJ775" s="179"/>
      <c r="NPK775" s="22"/>
      <c r="NPL775" s="175"/>
      <c r="NPM775" s="179"/>
      <c r="NPN775" s="22"/>
      <c r="NPO775" s="175"/>
      <c r="NPP775" s="179"/>
      <c r="NPQ775" s="22"/>
      <c r="NPR775" s="175"/>
      <c r="NPS775" s="179"/>
      <c r="NPT775" s="22"/>
      <c r="NPU775" s="175"/>
      <c r="NPV775" s="179"/>
      <c r="NPW775" s="22"/>
      <c r="NPX775" s="175"/>
      <c r="NPY775" s="179"/>
      <c r="NPZ775" s="22"/>
      <c r="NQA775" s="175"/>
      <c r="NQB775" s="179"/>
      <c r="NQC775" s="22"/>
      <c r="NQD775" s="175"/>
      <c r="NQE775" s="179"/>
      <c r="NQF775" s="22"/>
      <c r="NQG775" s="175"/>
      <c r="NQH775" s="179"/>
      <c r="NQI775" s="22"/>
      <c r="NQJ775" s="175"/>
      <c r="NQK775" s="179"/>
      <c r="NQL775" s="22"/>
      <c r="NQM775" s="175"/>
      <c r="NQN775" s="179"/>
      <c r="NQO775" s="22"/>
      <c r="NQP775" s="175"/>
      <c r="NQQ775" s="179"/>
      <c r="NQR775" s="22"/>
      <c r="NQS775" s="175"/>
      <c r="NQT775" s="179"/>
      <c r="NQU775" s="22"/>
      <c r="NQV775" s="175"/>
      <c r="NQW775" s="179"/>
      <c r="NQX775" s="22"/>
      <c r="NQY775" s="175"/>
      <c r="NQZ775" s="179"/>
      <c r="NRA775" s="22"/>
      <c r="NRB775" s="175"/>
      <c r="NRC775" s="179"/>
      <c r="NRD775" s="22"/>
      <c r="NRE775" s="175"/>
      <c r="NRF775" s="179"/>
      <c r="NRG775" s="22"/>
      <c r="NRH775" s="175"/>
      <c r="NRI775" s="179"/>
      <c r="NRJ775" s="22"/>
      <c r="NRK775" s="175"/>
      <c r="NRL775" s="179"/>
      <c r="NRM775" s="22"/>
      <c r="NRN775" s="175"/>
      <c r="NRO775" s="179"/>
      <c r="NRP775" s="22"/>
      <c r="NRQ775" s="175"/>
      <c r="NRR775" s="179"/>
      <c r="NRS775" s="22"/>
      <c r="NRT775" s="175"/>
      <c r="NRU775" s="179"/>
      <c r="NRV775" s="22"/>
      <c r="NRW775" s="175"/>
      <c r="NRX775" s="179"/>
      <c r="NRY775" s="22"/>
      <c r="NRZ775" s="175"/>
      <c r="NSA775" s="179"/>
      <c r="NSB775" s="22"/>
      <c r="NSC775" s="175"/>
      <c r="NSD775" s="179"/>
      <c r="NSE775" s="22"/>
      <c r="NSF775" s="175"/>
      <c r="NSG775" s="179"/>
      <c r="NSH775" s="22"/>
      <c r="NSI775" s="175"/>
      <c r="NSJ775" s="179"/>
      <c r="NSK775" s="22"/>
      <c r="NSL775" s="175"/>
      <c r="NSM775" s="179"/>
      <c r="NSN775" s="22"/>
      <c r="NSO775" s="175"/>
      <c r="NSP775" s="179"/>
      <c r="NSQ775" s="22"/>
      <c r="NSR775" s="175"/>
      <c r="NSS775" s="179"/>
      <c r="NST775" s="22"/>
      <c r="NSU775" s="175"/>
      <c r="NSV775" s="179"/>
      <c r="NSW775" s="22"/>
      <c r="NSX775" s="175"/>
      <c r="NSY775" s="179"/>
      <c r="NSZ775" s="22"/>
      <c r="NTA775" s="175"/>
      <c r="NTB775" s="179"/>
      <c r="NTC775" s="22"/>
      <c r="NTD775" s="175"/>
      <c r="NTE775" s="179"/>
      <c r="NTF775" s="22"/>
      <c r="NTG775" s="175"/>
      <c r="NTH775" s="179"/>
      <c r="NTI775" s="22"/>
      <c r="NTJ775" s="175"/>
      <c r="NTK775" s="179"/>
      <c r="NTL775" s="22"/>
      <c r="NTM775" s="175"/>
      <c r="NTN775" s="179"/>
      <c r="NTO775" s="22"/>
      <c r="NTP775" s="175"/>
      <c r="NTQ775" s="179"/>
      <c r="NTR775" s="22"/>
      <c r="NTS775" s="175"/>
      <c r="NTT775" s="179"/>
      <c r="NTU775" s="22"/>
      <c r="NTV775" s="175"/>
      <c r="NTW775" s="179"/>
      <c r="NTX775" s="22"/>
      <c r="NTY775" s="175"/>
      <c r="NTZ775" s="179"/>
      <c r="NUA775" s="22"/>
      <c r="NUB775" s="175"/>
      <c r="NUC775" s="179"/>
      <c r="NUD775" s="22"/>
      <c r="NUE775" s="175"/>
      <c r="NUF775" s="179"/>
      <c r="NUG775" s="22"/>
      <c r="NUH775" s="175"/>
      <c r="NUI775" s="179"/>
      <c r="NUJ775" s="22"/>
      <c r="NUK775" s="175"/>
      <c r="NUL775" s="179"/>
      <c r="NUM775" s="22"/>
      <c r="NUN775" s="175"/>
      <c r="NUO775" s="179"/>
      <c r="NUP775" s="22"/>
      <c r="NUQ775" s="175"/>
      <c r="NUR775" s="179"/>
      <c r="NUS775" s="22"/>
      <c r="NUT775" s="175"/>
      <c r="NUU775" s="179"/>
      <c r="NUV775" s="22"/>
      <c r="NUW775" s="175"/>
      <c r="NUX775" s="179"/>
      <c r="NUY775" s="22"/>
      <c r="NUZ775" s="175"/>
      <c r="NVA775" s="179"/>
      <c r="NVB775" s="22"/>
      <c r="NVC775" s="175"/>
      <c r="NVD775" s="179"/>
      <c r="NVE775" s="22"/>
      <c r="NVF775" s="175"/>
      <c r="NVG775" s="179"/>
      <c r="NVH775" s="22"/>
      <c r="NVI775" s="175"/>
      <c r="NVJ775" s="179"/>
      <c r="NVK775" s="22"/>
      <c r="NVL775" s="175"/>
      <c r="NVM775" s="179"/>
      <c r="NVN775" s="22"/>
      <c r="NVO775" s="175"/>
      <c r="NVP775" s="179"/>
      <c r="NVQ775" s="22"/>
      <c r="NVR775" s="175"/>
      <c r="NVS775" s="179"/>
      <c r="NVT775" s="22"/>
      <c r="NVU775" s="175"/>
      <c r="NVV775" s="179"/>
      <c r="NVW775" s="22"/>
      <c r="NVX775" s="175"/>
      <c r="NVY775" s="179"/>
      <c r="NVZ775" s="22"/>
      <c r="NWA775" s="175"/>
      <c r="NWB775" s="179"/>
      <c r="NWC775" s="22"/>
      <c r="NWD775" s="175"/>
      <c r="NWE775" s="179"/>
      <c r="NWF775" s="22"/>
      <c r="NWG775" s="175"/>
      <c r="NWH775" s="179"/>
      <c r="NWI775" s="22"/>
      <c r="NWJ775" s="175"/>
      <c r="NWK775" s="179"/>
      <c r="NWL775" s="22"/>
      <c r="NWM775" s="175"/>
      <c r="NWN775" s="179"/>
      <c r="NWO775" s="22"/>
      <c r="NWP775" s="175"/>
      <c r="NWQ775" s="179"/>
      <c r="NWR775" s="22"/>
      <c r="NWS775" s="175"/>
      <c r="NWT775" s="179"/>
      <c r="NWU775" s="22"/>
      <c r="NWV775" s="175"/>
      <c r="NWW775" s="179"/>
      <c r="NWX775" s="22"/>
      <c r="NWY775" s="175"/>
      <c r="NWZ775" s="179"/>
      <c r="NXA775" s="22"/>
      <c r="NXB775" s="175"/>
      <c r="NXC775" s="179"/>
      <c r="NXD775" s="22"/>
      <c r="NXE775" s="175"/>
      <c r="NXF775" s="179"/>
      <c r="NXG775" s="22"/>
      <c r="NXH775" s="175"/>
      <c r="NXI775" s="179"/>
      <c r="NXJ775" s="22"/>
      <c r="NXK775" s="175"/>
      <c r="NXL775" s="179"/>
      <c r="NXM775" s="22"/>
      <c r="NXN775" s="175"/>
      <c r="NXO775" s="179"/>
      <c r="NXP775" s="22"/>
      <c r="NXQ775" s="175"/>
      <c r="NXR775" s="179"/>
      <c r="NXS775" s="22"/>
      <c r="NXT775" s="175"/>
      <c r="NXU775" s="179"/>
      <c r="NXV775" s="22"/>
      <c r="NXW775" s="175"/>
      <c r="NXX775" s="179"/>
      <c r="NXY775" s="22"/>
      <c r="NXZ775" s="175"/>
      <c r="NYA775" s="179"/>
      <c r="NYB775" s="22"/>
      <c r="NYC775" s="175"/>
      <c r="NYD775" s="179"/>
      <c r="NYE775" s="22"/>
      <c r="NYF775" s="175"/>
      <c r="NYG775" s="179"/>
      <c r="NYH775" s="22"/>
      <c r="NYI775" s="175"/>
      <c r="NYJ775" s="179"/>
      <c r="NYK775" s="22"/>
      <c r="NYL775" s="175"/>
      <c r="NYM775" s="179"/>
      <c r="NYN775" s="22"/>
      <c r="NYO775" s="175"/>
      <c r="NYP775" s="179"/>
      <c r="NYQ775" s="22"/>
      <c r="NYR775" s="175"/>
      <c r="NYS775" s="179"/>
      <c r="NYT775" s="22"/>
      <c r="NYU775" s="175"/>
      <c r="NYV775" s="179"/>
      <c r="NYW775" s="22"/>
      <c r="NYX775" s="175"/>
      <c r="NYY775" s="179"/>
      <c r="NYZ775" s="22"/>
      <c r="NZA775" s="175"/>
      <c r="NZB775" s="179"/>
      <c r="NZC775" s="22"/>
      <c r="NZD775" s="175"/>
      <c r="NZE775" s="179"/>
      <c r="NZF775" s="22"/>
      <c r="NZG775" s="175"/>
      <c r="NZH775" s="179"/>
      <c r="NZI775" s="22"/>
      <c r="NZJ775" s="175"/>
      <c r="NZK775" s="179"/>
      <c r="NZL775" s="22"/>
      <c r="NZM775" s="175"/>
      <c r="NZN775" s="179"/>
      <c r="NZO775" s="22"/>
      <c r="NZP775" s="175"/>
      <c r="NZQ775" s="179"/>
      <c r="NZR775" s="22"/>
      <c r="NZS775" s="175"/>
      <c r="NZT775" s="179"/>
      <c r="NZU775" s="22"/>
      <c r="NZV775" s="175"/>
      <c r="NZW775" s="179"/>
      <c r="NZX775" s="22"/>
      <c r="NZY775" s="175"/>
      <c r="NZZ775" s="179"/>
      <c r="OAA775" s="22"/>
      <c r="OAB775" s="175"/>
      <c r="OAC775" s="179"/>
      <c r="OAD775" s="22"/>
      <c r="OAE775" s="175"/>
      <c r="OAF775" s="179"/>
      <c r="OAG775" s="22"/>
      <c r="OAH775" s="175"/>
      <c r="OAI775" s="179"/>
      <c r="OAJ775" s="22"/>
      <c r="OAK775" s="175"/>
      <c r="OAL775" s="179"/>
      <c r="OAM775" s="22"/>
      <c r="OAN775" s="175"/>
      <c r="OAO775" s="179"/>
      <c r="OAP775" s="22"/>
      <c r="OAQ775" s="175"/>
      <c r="OAR775" s="179"/>
      <c r="OAS775" s="22"/>
      <c r="OAT775" s="175"/>
      <c r="OAU775" s="179"/>
      <c r="OAV775" s="22"/>
      <c r="OAW775" s="175"/>
      <c r="OAX775" s="179"/>
      <c r="OAY775" s="22"/>
      <c r="OAZ775" s="175"/>
      <c r="OBA775" s="179"/>
      <c r="OBB775" s="22"/>
      <c r="OBC775" s="175"/>
      <c r="OBD775" s="179"/>
      <c r="OBE775" s="22"/>
      <c r="OBF775" s="175"/>
      <c r="OBG775" s="179"/>
      <c r="OBH775" s="22"/>
      <c r="OBI775" s="175"/>
      <c r="OBJ775" s="179"/>
      <c r="OBK775" s="22"/>
      <c r="OBL775" s="175"/>
      <c r="OBM775" s="179"/>
      <c r="OBN775" s="22"/>
      <c r="OBO775" s="175"/>
      <c r="OBP775" s="179"/>
      <c r="OBQ775" s="22"/>
      <c r="OBR775" s="175"/>
      <c r="OBS775" s="179"/>
      <c r="OBT775" s="22"/>
      <c r="OBU775" s="175"/>
      <c r="OBV775" s="179"/>
      <c r="OBW775" s="22"/>
      <c r="OBX775" s="175"/>
      <c r="OBY775" s="179"/>
      <c r="OBZ775" s="22"/>
      <c r="OCA775" s="175"/>
      <c r="OCB775" s="179"/>
      <c r="OCC775" s="22"/>
      <c r="OCD775" s="175"/>
      <c r="OCE775" s="179"/>
      <c r="OCF775" s="22"/>
      <c r="OCG775" s="175"/>
      <c r="OCH775" s="179"/>
      <c r="OCI775" s="22"/>
      <c r="OCJ775" s="175"/>
      <c r="OCK775" s="179"/>
      <c r="OCL775" s="22"/>
      <c r="OCM775" s="175"/>
      <c r="OCN775" s="179"/>
      <c r="OCO775" s="22"/>
      <c r="OCP775" s="175"/>
      <c r="OCQ775" s="179"/>
      <c r="OCR775" s="22"/>
      <c r="OCS775" s="175"/>
      <c r="OCT775" s="179"/>
      <c r="OCU775" s="22"/>
      <c r="OCV775" s="175"/>
      <c r="OCW775" s="179"/>
      <c r="OCX775" s="22"/>
      <c r="OCY775" s="175"/>
      <c r="OCZ775" s="179"/>
      <c r="ODA775" s="22"/>
      <c r="ODB775" s="175"/>
      <c r="ODC775" s="179"/>
      <c r="ODD775" s="22"/>
      <c r="ODE775" s="175"/>
      <c r="ODF775" s="179"/>
      <c r="ODG775" s="22"/>
      <c r="ODH775" s="175"/>
      <c r="ODI775" s="179"/>
      <c r="ODJ775" s="22"/>
      <c r="ODK775" s="175"/>
      <c r="ODL775" s="179"/>
      <c r="ODM775" s="22"/>
      <c r="ODN775" s="175"/>
      <c r="ODO775" s="179"/>
      <c r="ODP775" s="22"/>
      <c r="ODQ775" s="175"/>
      <c r="ODR775" s="179"/>
      <c r="ODS775" s="22"/>
      <c r="ODT775" s="175"/>
      <c r="ODU775" s="179"/>
      <c r="ODV775" s="22"/>
      <c r="ODW775" s="175"/>
      <c r="ODX775" s="179"/>
      <c r="ODY775" s="22"/>
      <c r="ODZ775" s="175"/>
      <c r="OEA775" s="179"/>
      <c r="OEB775" s="22"/>
      <c r="OEC775" s="175"/>
      <c r="OED775" s="179"/>
      <c r="OEE775" s="22"/>
      <c r="OEF775" s="175"/>
      <c r="OEG775" s="179"/>
      <c r="OEH775" s="22"/>
      <c r="OEI775" s="175"/>
      <c r="OEJ775" s="179"/>
      <c r="OEK775" s="22"/>
      <c r="OEL775" s="175"/>
      <c r="OEM775" s="179"/>
      <c r="OEN775" s="22"/>
      <c r="OEO775" s="175"/>
      <c r="OEP775" s="179"/>
      <c r="OEQ775" s="22"/>
      <c r="OER775" s="175"/>
      <c r="OES775" s="179"/>
      <c r="OET775" s="22"/>
      <c r="OEU775" s="175"/>
      <c r="OEV775" s="179"/>
      <c r="OEW775" s="22"/>
      <c r="OEX775" s="175"/>
      <c r="OEY775" s="179"/>
      <c r="OEZ775" s="22"/>
      <c r="OFA775" s="175"/>
      <c r="OFB775" s="179"/>
      <c r="OFC775" s="22"/>
      <c r="OFD775" s="175"/>
      <c r="OFE775" s="179"/>
      <c r="OFF775" s="22"/>
      <c r="OFG775" s="175"/>
      <c r="OFH775" s="179"/>
      <c r="OFI775" s="22"/>
      <c r="OFJ775" s="175"/>
      <c r="OFK775" s="179"/>
      <c r="OFL775" s="22"/>
      <c r="OFM775" s="175"/>
      <c r="OFN775" s="179"/>
      <c r="OFO775" s="22"/>
      <c r="OFP775" s="175"/>
      <c r="OFQ775" s="179"/>
      <c r="OFR775" s="22"/>
      <c r="OFS775" s="175"/>
      <c r="OFT775" s="179"/>
      <c r="OFU775" s="22"/>
      <c r="OFV775" s="175"/>
      <c r="OFW775" s="179"/>
      <c r="OFX775" s="22"/>
      <c r="OFY775" s="175"/>
      <c r="OFZ775" s="179"/>
      <c r="OGA775" s="22"/>
      <c r="OGB775" s="175"/>
      <c r="OGC775" s="179"/>
      <c r="OGD775" s="22"/>
      <c r="OGE775" s="175"/>
      <c r="OGF775" s="179"/>
      <c r="OGG775" s="22"/>
      <c r="OGH775" s="175"/>
      <c r="OGI775" s="179"/>
      <c r="OGJ775" s="22"/>
      <c r="OGK775" s="175"/>
      <c r="OGL775" s="179"/>
      <c r="OGM775" s="22"/>
      <c r="OGN775" s="175"/>
      <c r="OGO775" s="179"/>
      <c r="OGP775" s="22"/>
      <c r="OGQ775" s="175"/>
      <c r="OGR775" s="179"/>
      <c r="OGS775" s="22"/>
      <c r="OGT775" s="175"/>
      <c r="OGU775" s="179"/>
      <c r="OGV775" s="22"/>
      <c r="OGW775" s="175"/>
      <c r="OGX775" s="179"/>
      <c r="OGY775" s="22"/>
      <c r="OGZ775" s="175"/>
      <c r="OHA775" s="179"/>
      <c r="OHB775" s="22"/>
      <c r="OHC775" s="175"/>
      <c r="OHD775" s="179"/>
      <c r="OHE775" s="22"/>
      <c r="OHF775" s="175"/>
      <c r="OHG775" s="179"/>
      <c r="OHH775" s="22"/>
      <c r="OHI775" s="175"/>
      <c r="OHJ775" s="179"/>
      <c r="OHK775" s="22"/>
      <c r="OHL775" s="175"/>
      <c r="OHM775" s="179"/>
      <c r="OHN775" s="22"/>
      <c r="OHO775" s="175"/>
      <c r="OHP775" s="179"/>
      <c r="OHQ775" s="22"/>
      <c r="OHR775" s="175"/>
      <c r="OHS775" s="179"/>
      <c r="OHT775" s="22"/>
      <c r="OHU775" s="175"/>
      <c r="OHV775" s="179"/>
      <c r="OHW775" s="22"/>
      <c r="OHX775" s="175"/>
      <c r="OHY775" s="179"/>
      <c r="OHZ775" s="22"/>
      <c r="OIA775" s="175"/>
      <c r="OIB775" s="179"/>
      <c r="OIC775" s="22"/>
      <c r="OID775" s="175"/>
      <c r="OIE775" s="179"/>
      <c r="OIF775" s="22"/>
      <c r="OIG775" s="175"/>
      <c r="OIH775" s="179"/>
      <c r="OII775" s="22"/>
      <c r="OIJ775" s="175"/>
      <c r="OIK775" s="179"/>
      <c r="OIL775" s="22"/>
      <c r="OIM775" s="175"/>
      <c r="OIN775" s="179"/>
      <c r="OIO775" s="22"/>
      <c r="OIP775" s="175"/>
      <c r="OIQ775" s="179"/>
      <c r="OIR775" s="22"/>
      <c r="OIS775" s="175"/>
      <c r="OIT775" s="179"/>
      <c r="OIU775" s="22"/>
      <c r="OIV775" s="175"/>
      <c r="OIW775" s="179"/>
      <c r="OIX775" s="22"/>
      <c r="OIY775" s="175"/>
      <c r="OIZ775" s="179"/>
      <c r="OJA775" s="22"/>
      <c r="OJB775" s="175"/>
      <c r="OJC775" s="179"/>
      <c r="OJD775" s="22"/>
      <c r="OJE775" s="175"/>
      <c r="OJF775" s="179"/>
      <c r="OJG775" s="22"/>
      <c r="OJH775" s="175"/>
      <c r="OJI775" s="179"/>
      <c r="OJJ775" s="22"/>
      <c r="OJK775" s="175"/>
      <c r="OJL775" s="179"/>
      <c r="OJM775" s="22"/>
      <c r="OJN775" s="175"/>
      <c r="OJO775" s="179"/>
      <c r="OJP775" s="22"/>
      <c r="OJQ775" s="175"/>
      <c r="OJR775" s="179"/>
      <c r="OJS775" s="22"/>
      <c r="OJT775" s="175"/>
      <c r="OJU775" s="179"/>
      <c r="OJV775" s="22"/>
      <c r="OJW775" s="175"/>
      <c r="OJX775" s="179"/>
      <c r="OJY775" s="22"/>
      <c r="OJZ775" s="175"/>
      <c r="OKA775" s="179"/>
      <c r="OKB775" s="22"/>
      <c r="OKC775" s="175"/>
      <c r="OKD775" s="179"/>
      <c r="OKE775" s="22"/>
      <c r="OKF775" s="175"/>
      <c r="OKG775" s="179"/>
      <c r="OKH775" s="22"/>
      <c r="OKI775" s="175"/>
      <c r="OKJ775" s="179"/>
      <c r="OKK775" s="22"/>
      <c r="OKL775" s="175"/>
      <c r="OKM775" s="179"/>
      <c r="OKN775" s="22"/>
      <c r="OKO775" s="175"/>
      <c r="OKP775" s="179"/>
      <c r="OKQ775" s="22"/>
      <c r="OKR775" s="175"/>
      <c r="OKS775" s="179"/>
      <c r="OKT775" s="22"/>
      <c r="OKU775" s="175"/>
      <c r="OKV775" s="179"/>
      <c r="OKW775" s="22"/>
      <c r="OKX775" s="175"/>
      <c r="OKY775" s="179"/>
      <c r="OKZ775" s="22"/>
      <c r="OLA775" s="175"/>
      <c r="OLB775" s="179"/>
      <c r="OLC775" s="22"/>
      <c r="OLD775" s="175"/>
      <c r="OLE775" s="179"/>
      <c r="OLF775" s="22"/>
      <c r="OLG775" s="175"/>
      <c r="OLH775" s="179"/>
      <c r="OLI775" s="22"/>
      <c r="OLJ775" s="175"/>
      <c r="OLK775" s="179"/>
      <c r="OLL775" s="22"/>
      <c r="OLM775" s="175"/>
      <c r="OLN775" s="179"/>
      <c r="OLO775" s="22"/>
      <c r="OLP775" s="175"/>
      <c r="OLQ775" s="179"/>
      <c r="OLR775" s="22"/>
      <c r="OLS775" s="175"/>
      <c r="OLT775" s="179"/>
      <c r="OLU775" s="22"/>
      <c r="OLV775" s="175"/>
      <c r="OLW775" s="179"/>
      <c r="OLX775" s="22"/>
      <c r="OLY775" s="175"/>
      <c r="OLZ775" s="179"/>
      <c r="OMA775" s="22"/>
      <c r="OMB775" s="175"/>
      <c r="OMC775" s="179"/>
      <c r="OMD775" s="22"/>
      <c r="OME775" s="175"/>
      <c r="OMF775" s="179"/>
      <c r="OMG775" s="22"/>
      <c r="OMH775" s="175"/>
      <c r="OMI775" s="179"/>
      <c r="OMJ775" s="22"/>
      <c r="OMK775" s="175"/>
      <c r="OML775" s="179"/>
      <c r="OMM775" s="22"/>
      <c r="OMN775" s="175"/>
      <c r="OMO775" s="179"/>
      <c r="OMP775" s="22"/>
      <c r="OMQ775" s="175"/>
      <c r="OMR775" s="179"/>
      <c r="OMS775" s="22"/>
      <c r="OMT775" s="175"/>
      <c r="OMU775" s="179"/>
      <c r="OMV775" s="22"/>
      <c r="OMW775" s="175"/>
      <c r="OMX775" s="179"/>
      <c r="OMY775" s="22"/>
      <c r="OMZ775" s="175"/>
      <c r="ONA775" s="179"/>
      <c r="ONB775" s="22"/>
      <c r="ONC775" s="175"/>
      <c r="OND775" s="179"/>
      <c r="ONE775" s="22"/>
      <c r="ONF775" s="175"/>
      <c r="ONG775" s="179"/>
      <c r="ONH775" s="22"/>
      <c r="ONI775" s="175"/>
      <c r="ONJ775" s="179"/>
      <c r="ONK775" s="22"/>
      <c r="ONL775" s="175"/>
      <c r="ONM775" s="179"/>
      <c r="ONN775" s="22"/>
      <c r="ONO775" s="175"/>
      <c r="ONP775" s="179"/>
      <c r="ONQ775" s="22"/>
      <c r="ONR775" s="175"/>
      <c r="ONS775" s="179"/>
      <c r="ONT775" s="22"/>
      <c r="ONU775" s="175"/>
      <c r="ONV775" s="179"/>
      <c r="ONW775" s="22"/>
      <c r="ONX775" s="175"/>
      <c r="ONY775" s="179"/>
      <c r="ONZ775" s="22"/>
      <c r="OOA775" s="175"/>
      <c r="OOB775" s="179"/>
      <c r="OOC775" s="22"/>
      <c r="OOD775" s="175"/>
      <c r="OOE775" s="179"/>
      <c r="OOF775" s="22"/>
      <c r="OOG775" s="175"/>
      <c r="OOH775" s="179"/>
      <c r="OOI775" s="22"/>
      <c r="OOJ775" s="175"/>
      <c r="OOK775" s="179"/>
      <c r="OOL775" s="22"/>
      <c r="OOM775" s="175"/>
      <c r="OON775" s="179"/>
      <c r="OOO775" s="22"/>
      <c r="OOP775" s="175"/>
      <c r="OOQ775" s="179"/>
      <c r="OOR775" s="22"/>
      <c r="OOS775" s="175"/>
      <c r="OOT775" s="179"/>
      <c r="OOU775" s="22"/>
      <c r="OOV775" s="175"/>
      <c r="OOW775" s="179"/>
      <c r="OOX775" s="22"/>
      <c r="OOY775" s="175"/>
      <c r="OOZ775" s="179"/>
      <c r="OPA775" s="22"/>
      <c r="OPB775" s="175"/>
      <c r="OPC775" s="179"/>
      <c r="OPD775" s="22"/>
      <c r="OPE775" s="175"/>
      <c r="OPF775" s="179"/>
      <c r="OPG775" s="22"/>
      <c r="OPH775" s="175"/>
      <c r="OPI775" s="179"/>
      <c r="OPJ775" s="22"/>
      <c r="OPK775" s="175"/>
      <c r="OPL775" s="179"/>
      <c r="OPM775" s="22"/>
      <c r="OPN775" s="175"/>
      <c r="OPO775" s="179"/>
      <c r="OPP775" s="22"/>
      <c r="OPQ775" s="175"/>
      <c r="OPR775" s="179"/>
      <c r="OPS775" s="22"/>
      <c r="OPT775" s="175"/>
      <c r="OPU775" s="179"/>
      <c r="OPV775" s="22"/>
      <c r="OPW775" s="175"/>
      <c r="OPX775" s="179"/>
      <c r="OPY775" s="22"/>
      <c r="OPZ775" s="175"/>
      <c r="OQA775" s="179"/>
      <c r="OQB775" s="22"/>
      <c r="OQC775" s="175"/>
      <c r="OQD775" s="179"/>
      <c r="OQE775" s="22"/>
      <c r="OQF775" s="175"/>
      <c r="OQG775" s="179"/>
      <c r="OQH775" s="22"/>
      <c r="OQI775" s="175"/>
      <c r="OQJ775" s="179"/>
      <c r="OQK775" s="22"/>
      <c r="OQL775" s="175"/>
      <c r="OQM775" s="179"/>
      <c r="OQN775" s="22"/>
      <c r="OQO775" s="175"/>
      <c r="OQP775" s="179"/>
      <c r="OQQ775" s="22"/>
      <c r="OQR775" s="175"/>
      <c r="OQS775" s="179"/>
      <c r="OQT775" s="22"/>
      <c r="OQU775" s="175"/>
      <c r="OQV775" s="179"/>
      <c r="OQW775" s="22"/>
      <c r="OQX775" s="175"/>
      <c r="OQY775" s="179"/>
      <c r="OQZ775" s="22"/>
      <c r="ORA775" s="175"/>
      <c r="ORB775" s="179"/>
      <c r="ORC775" s="22"/>
      <c r="ORD775" s="175"/>
      <c r="ORE775" s="179"/>
      <c r="ORF775" s="22"/>
      <c r="ORG775" s="175"/>
      <c r="ORH775" s="179"/>
      <c r="ORI775" s="22"/>
      <c r="ORJ775" s="175"/>
      <c r="ORK775" s="179"/>
      <c r="ORL775" s="22"/>
      <c r="ORM775" s="175"/>
      <c r="ORN775" s="179"/>
      <c r="ORO775" s="22"/>
      <c r="ORP775" s="175"/>
      <c r="ORQ775" s="179"/>
      <c r="ORR775" s="22"/>
      <c r="ORS775" s="175"/>
      <c r="ORT775" s="179"/>
      <c r="ORU775" s="22"/>
      <c r="ORV775" s="175"/>
      <c r="ORW775" s="179"/>
      <c r="ORX775" s="22"/>
      <c r="ORY775" s="175"/>
      <c r="ORZ775" s="179"/>
      <c r="OSA775" s="22"/>
      <c r="OSB775" s="175"/>
      <c r="OSC775" s="179"/>
      <c r="OSD775" s="22"/>
      <c r="OSE775" s="175"/>
      <c r="OSF775" s="179"/>
      <c r="OSG775" s="22"/>
      <c r="OSH775" s="175"/>
      <c r="OSI775" s="179"/>
      <c r="OSJ775" s="22"/>
      <c r="OSK775" s="175"/>
      <c r="OSL775" s="179"/>
      <c r="OSM775" s="22"/>
      <c r="OSN775" s="175"/>
      <c r="OSO775" s="179"/>
      <c r="OSP775" s="22"/>
      <c r="OSQ775" s="175"/>
      <c r="OSR775" s="179"/>
      <c r="OSS775" s="22"/>
      <c r="OST775" s="175"/>
      <c r="OSU775" s="179"/>
      <c r="OSV775" s="22"/>
      <c r="OSW775" s="175"/>
      <c r="OSX775" s="179"/>
      <c r="OSY775" s="22"/>
      <c r="OSZ775" s="175"/>
      <c r="OTA775" s="179"/>
      <c r="OTB775" s="22"/>
      <c r="OTC775" s="175"/>
      <c r="OTD775" s="179"/>
      <c r="OTE775" s="22"/>
      <c r="OTF775" s="175"/>
      <c r="OTG775" s="179"/>
      <c r="OTH775" s="22"/>
      <c r="OTI775" s="175"/>
      <c r="OTJ775" s="179"/>
      <c r="OTK775" s="22"/>
      <c r="OTL775" s="175"/>
      <c r="OTM775" s="179"/>
      <c r="OTN775" s="22"/>
      <c r="OTO775" s="175"/>
      <c r="OTP775" s="179"/>
      <c r="OTQ775" s="22"/>
      <c r="OTR775" s="175"/>
      <c r="OTS775" s="179"/>
      <c r="OTT775" s="22"/>
      <c r="OTU775" s="175"/>
      <c r="OTV775" s="179"/>
      <c r="OTW775" s="22"/>
      <c r="OTX775" s="175"/>
      <c r="OTY775" s="179"/>
      <c r="OTZ775" s="22"/>
      <c r="OUA775" s="175"/>
      <c r="OUB775" s="179"/>
      <c r="OUC775" s="22"/>
      <c r="OUD775" s="175"/>
      <c r="OUE775" s="179"/>
      <c r="OUF775" s="22"/>
      <c r="OUG775" s="175"/>
      <c r="OUH775" s="179"/>
      <c r="OUI775" s="22"/>
      <c r="OUJ775" s="175"/>
      <c r="OUK775" s="179"/>
      <c r="OUL775" s="22"/>
      <c r="OUM775" s="175"/>
      <c r="OUN775" s="179"/>
      <c r="OUO775" s="22"/>
      <c r="OUP775" s="175"/>
      <c r="OUQ775" s="179"/>
      <c r="OUR775" s="22"/>
      <c r="OUS775" s="175"/>
      <c r="OUT775" s="179"/>
      <c r="OUU775" s="22"/>
      <c r="OUV775" s="175"/>
      <c r="OUW775" s="179"/>
      <c r="OUX775" s="22"/>
      <c r="OUY775" s="175"/>
      <c r="OUZ775" s="179"/>
      <c r="OVA775" s="22"/>
      <c r="OVB775" s="175"/>
      <c r="OVC775" s="179"/>
      <c r="OVD775" s="22"/>
      <c r="OVE775" s="175"/>
      <c r="OVF775" s="179"/>
      <c r="OVG775" s="22"/>
      <c r="OVH775" s="175"/>
      <c r="OVI775" s="179"/>
      <c r="OVJ775" s="22"/>
      <c r="OVK775" s="175"/>
      <c r="OVL775" s="179"/>
      <c r="OVM775" s="22"/>
      <c r="OVN775" s="175"/>
      <c r="OVO775" s="179"/>
      <c r="OVP775" s="22"/>
      <c r="OVQ775" s="175"/>
      <c r="OVR775" s="179"/>
      <c r="OVS775" s="22"/>
      <c r="OVT775" s="175"/>
      <c r="OVU775" s="179"/>
      <c r="OVV775" s="22"/>
      <c r="OVW775" s="175"/>
      <c r="OVX775" s="179"/>
      <c r="OVY775" s="22"/>
      <c r="OVZ775" s="175"/>
      <c r="OWA775" s="179"/>
      <c r="OWB775" s="22"/>
      <c r="OWC775" s="175"/>
      <c r="OWD775" s="179"/>
      <c r="OWE775" s="22"/>
      <c r="OWF775" s="175"/>
      <c r="OWG775" s="179"/>
      <c r="OWH775" s="22"/>
      <c r="OWI775" s="175"/>
      <c r="OWJ775" s="179"/>
      <c r="OWK775" s="22"/>
      <c r="OWL775" s="175"/>
      <c r="OWM775" s="179"/>
      <c r="OWN775" s="22"/>
      <c r="OWO775" s="175"/>
      <c r="OWP775" s="179"/>
      <c r="OWQ775" s="22"/>
      <c r="OWR775" s="175"/>
      <c r="OWS775" s="179"/>
      <c r="OWT775" s="22"/>
      <c r="OWU775" s="175"/>
      <c r="OWV775" s="179"/>
      <c r="OWW775" s="22"/>
      <c r="OWX775" s="175"/>
      <c r="OWY775" s="179"/>
      <c r="OWZ775" s="22"/>
      <c r="OXA775" s="175"/>
      <c r="OXB775" s="179"/>
      <c r="OXC775" s="22"/>
      <c r="OXD775" s="175"/>
      <c r="OXE775" s="179"/>
      <c r="OXF775" s="22"/>
      <c r="OXG775" s="175"/>
      <c r="OXH775" s="179"/>
      <c r="OXI775" s="22"/>
      <c r="OXJ775" s="175"/>
      <c r="OXK775" s="179"/>
      <c r="OXL775" s="22"/>
      <c r="OXM775" s="175"/>
      <c r="OXN775" s="179"/>
      <c r="OXO775" s="22"/>
      <c r="OXP775" s="175"/>
      <c r="OXQ775" s="179"/>
      <c r="OXR775" s="22"/>
      <c r="OXS775" s="175"/>
      <c r="OXT775" s="179"/>
      <c r="OXU775" s="22"/>
      <c r="OXV775" s="175"/>
      <c r="OXW775" s="179"/>
      <c r="OXX775" s="22"/>
      <c r="OXY775" s="175"/>
      <c r="OXZ775" s="179"/>
      <c r="OYA775" s="22"/>
      <c r="OYB775" s="175"/>
      <c r="OYC775" s="179"/>
      <c r="OYD775" s="22"/>
      <c r="OYE775" s="175"/>
      <c r="OYF775" s="179"/>
      <c r="OYG775" s="22"/>
      <c r="OYH775" s="175"/>
      <c r="OYI775" s="179"/>
      <c r="OYJ775" s="22"/>
      <c r="OYK775" s="175"/>
      <c r="OYL775" s="179"/>
      <c r="OYM775" s="22"/>
      <c r="OYN775" s="175"/>
      <c r="OYO775" s="179"/>
      <c r="OYP775" s="22"/>
      <c r="OYQ775" s="175"/>
      <c r="OYR775" s="179"/>
      <c r="OYS775" s="22"/>
      <c r="OYT775" s="175"/>
      <c r="OYU775" s="179"/>
      <c r="OYV775" s="22"/>
      <c r="OYW775" s="175"/>
      <c r="OYX775" s="179"/>
      <c r="OYY775" s="22"/>
      <c r="OYZ775" s="175"/>
      <c r="OZA775" s="179"/>
      <c r="OZB775" s="22"/>
      <c r="OZC775" s="175"/>
      <c r="OZD775" s="179"/>
      <c r="OZE775" s="22"/>
      <c r="OZF775" s="175"/>
      <c r="OZG775" s="179"/>
      <c r="OZH775" s="22"/>
      <c r="OZI775" s="175"/>
      <c r="OZJ775" s="179"/>
      <c r="OZK775" s="22"/>
      <c r="OZL775" s="175"/>
      <c r="OZM775" s="179"/>
      <c r="OZN775" s="22"/>
      <c r="OZO775" s="175"/>
      <c r="OZP775" s="179"/>
      <c r="OZQ775" s="22"/>
      <c r="OZR775" s="175"/>
      <c r="OZS775" s="179"/>
      <c r="OZT775" s="22"/>
      <c r="OZU775" s="175"/>
      <c r="OZV775" s="179"/>
      <c r="OZW775" s="22"/>
      <c r="OZX775" s="175"/>
      <c r="OZY775" s="179"/>
      <c r="OZZ775" s="22"/>
      <c r="PAA775" s="175"/>
      <c r="PAB775" s="179"/>
      <c r="PAC775" s="22"/>
      <c r="PAD775" s="175"/>
      <c r="PAE775" s="179"/>
      <c r="PAF775" s="22"/>
      <c r="PAG775" s="175"/>
      <c r="PAH775" s="179"/>
      <c r="PAI775" s="22"/>
      <c r="PAJ775" s="175"/>
      <c r="PAK775" s="179"/>
      <c r="PAL775" s="22"/>
      <c r="PAM775" s="175"/>
      <c r="PAN775" s="179"/>
      <c r="PAO775" s="22"/>
      <c r="PAP775" s="175"/>
      <c r="PAQ775" s="179"/>
      <c r="PAR775" s="22"/>
      <c r="PAS775" s="175"/>
      <c r="PAT775" s="179"/>
      <c r="PAU775" s="22"/>
      <c r="PAV775" s="175"/>
      <c r="PAW775" s="179"/>
      <c r="PAX775" s="22"/>
      <c r="PAY775" s="175"/>
      <c r="PAZ775" s="179"/>
      <c r="PBA775" s="22"/>
      <c r="PBB775" s="175"/>
      <c r="PBC775" s="179"/>
      <c r="PBD775" s="22"/>
      <c r="PBE775" s="175"/>
      <c r="PBF775" s="179"/>
      <c r="PBG775" s="22"/>
      <c r="PBH775" s="175"/>
      <c r="PBI775" s="179"/>
      <c r="PBJ775" s="22"/>
      <c r="PBK775" s="175"/>
      <c r="PBL775" s="179"/>
      <c r="PBM775" s="22"/>
      <c r="PBN775" s="175"/>
      <c r="PBO775" s="179"/>
      <c r="PBP775" s="22"/>
      <c r="PBQ775" s="175"/>
      <c r="PBR775" s="179"/>
      <c r="PBS775" s="22"/>
      <c r="PBT775" s="175"/>
      <c r="PBU775" s="179"/>
      <c r="PBV775" s="22"/>
      <c r="PBW775" s="175"/>
      <c r="PBX775" s="179"/>
      <c r="PBY775" s="22"/>
      <c r="PBZ775" s="175"/>
      <c r="PCA775" s="179"/>
      <c r="PCB775" s="22"/>
      <c r="PCC775" s="175"/>
      <c r="PCD775" s="179"/>
      <c r="PCE775" s="22"/>
      <c r="PCF775" s="175"/>
      <c r="PCG775" s="179"/>
      <c r="PCH775" s="22"/>
      <c r="PCI775" s="175"/>
      <c r="PCJ775" s="179"/>
      <c r="PCK775" s="22"/>
      <c r="PCL775" s="175"/>
      <c r="PCM775" s="179"/>
      <c r="PCN775" s="22"/>
      <c r="PCO775" s="175"/>
      <c r="PCP775" s="179"/>
      <c r="PCQ775" s="22"/>
      <c r="PCR775" s="175"/>
      <c r="PCS775" s="179"/>
      <c r="PCT775" s="22"/>
      <c r="PCU775" s="175"/>
      <c r="PCV775" s="179"/>
      <c r="PCW775" s="22"/>
      <c r="PCX775" s="175"/>
      <c r="PCY775" s="179"/>
      <c r="PCZ775" s="22"/>
      <c r="PDA775" s="175"/>
      <c r="PDB775" s="179"/>
      <c r="PDC775" s="22"/>
      <c r="PDD775" s="175"/>
      <c r="PDE775" s="179"/>
      <c r="PDF775" s="22"/>
      <c r="PDG775" s="175"/>
      <c r="PDH775" s="179"/>
      <c r="PDI775" s="22"/>
      <c r="PDJ775" s="175"/>
      <c r="PDK775" s="179"/>
      <c r="PDL775" s="22"/>
      <c r="PDM775" s="175"/>
      <c r="PDN775" s="179"/>
      <c r="PDO775" s="22"/>
      <c r="PDP775" s="175"/>
      <c r="PDQ775" s="179"/>
      <c r="PDR775" s="22"/>
      <c r="PDS775" s="175"/>
      <c r="PDT775" s="179"/>
      <c r="PDU775" s="22"/>
      <c r="PDV775" s="175"/>
      <c r="PDW775" s="179"/>
      <c r="PDX775" s="22"/>
      <c r="PDY775" s="175"/>
      <c r="PDZ775" s="179"/>
      <c r="PEA775" s="22"/>
      <c r="PEB775" s="175"/>
      <c r="PEC775" s="179"/>
      <c r="PED775" s="22"/>
      <c r="PEE775" s="175"/>
      <c r="PEF775" s="179"/>
      <c r="PEG775" s="22"/>
      <c r="PEH775" s="175"/>
      <c r="PEI775" s="179"/>
      <c r="PEJ775" s="22"/>
      <c r="PEK775" s="175"/>
      <c r="PEL775" s="179"/>
      <c r="PEM775" s="22"/>
      <c r="PEN775" s="175"/>
      <c r="PEO775" s="179"/>
      <c r="PEP775" s="22"/>
      <c r="PEQ775" s="175"/>
      <c r="PER775" s="179"/>
      <c r="PES775" s="22"/>
      <c r="PET775" s="175"/>
      <c r="PEU775" s="179"/>
      <c r="PEV775" s="22"/>
      <c r="PEW775" s="175"/>
      <c r="PEX775" s="179"/>
      <c r="PEY775" s="22"/>
      <c r="PEZ775" s="175"/>
      <c r="PFA775" s="179"/>
      <c r="PFB775" s="22"/>
      <c r="PFC775" s="175"/>
      <c r="PFD775" s="179"/>
      <c r="PFE775" s="22"/>
      <c r="PFF775" s="175"/>
      <c r="PFG775" s="179"/>
      <c r="PFH775" s="22"/>
      <c r="PFI775" s="175"/>
      <c r="PFJ775" s="179"/>
      <c r="PFK775" s="22"/>
      <c r="PFL775" s="175"/>
      <c r="PFM775" s="179"/>
      <c r="PFN775" s="22"/>
      <c r="PFO775" s="175"/>
      <c r="PFP775" s="179"/>
      <c r="PFQ775" s="22"/>
      <c r="PFR775" s="175"/>
      <c r="PFS775" s="179"/>
      <c r="PFT775" s="22"/>
      <c r="PFU775" s="175"/>
      <c r="PFV775" s="179"/>
      <c r="PFW775" s="22"/>
      <c r="PFX775" s="175"/>
      <c r="PFY775" s="179"/>
      <c r="PFZ775" s="22"/>
      <c r="PGA775" s="175"/>
      <c r="PGB775" s="179"/>
      <c r="PGC775" s="22"/>
      <c r="PGD775" s="175"/>
      <c r="PGE775" s="179"/>
      <c r="PGF775" s="22"/>
      <c r="PGG775" s="175"/>
      <c r="PGH775" s="179"/>
      <c r="PGI775" s="22"/>
      <c r="PGJ775" s="175"/>
      <c r="PGK775" s="179"/>
      <c r="PGL775" s="22"/>
      <c r="PGM775" s="175"/>
      <c r="PGN775" s="179"/>
      <c r="PGO775" s="22"/>
      <c r="PGP775" s="175"/>
      <c r="PGQ775" s="179"/>
      <c r="PGR775" s="22"/>
      <c r="PGS775" s="175"/>
      <c r="PGT775" s="179"/>
      <c r="PGU775" s="22"/>
      <c r="PGV775" s="175"/>
      <c r="PGW775" s="179"/>
      <c r="PGX775" s="22"/>
      <c r="PGY775" s="175"/>
      <c r="PGZ775" s="179"/>
      <c r="PHA775" s="22"/>
      <c r="PHB775" s="175"/>
      <c r="PHC775" s="179"/>
      <c r="PHD775" s="22"/>
      <c r="PHE775" s="175"/>
      <c r="PHF775" s="179"/>
      <c r="PHG775" s="22"/>
      <c r="PHH775" s="175"/>
      <c r="PHI775" s="179"/>
      <c r="PHJ775" s="22"/>
      <c r="PHK775" s="175"/>
      <c r="PHL775" s="179"/>
      <c r="PHM775" s="22"/>
      <c r="PHN775" s="175"/>
      <c r="PHO775" s="179"/>
      <c r="PHP775" s="22"/>
      <c r="PHQ775" s="175"/>
      <c r="PHR775" s="179"/>
      <c r="PHS775" s="22"/>
      <c r="PHT775" s="175"/>
      <c r="PHU775" s="179"/>
      <c r="PHV775" s="22"/>
      <c r="PHW775" s="175"/>
      <c r="PHX775" s="179"/>
      <c r="PHY775" s="22"/>
      <c r="PHZ775" s="175"/>
      <c r="PIA775" s="179"/>
      <c r="PIB775" s="22"/>
      <c r="PIC775" s="175"/>
      <c r="PID775" s="179"/>
      <c r="PIE775" s="22"/>
      <c r="PIF775" s="175"/>
      <c r="PIG775" s="179"/>
      <c r="PIH775" s="22"/>
      <c r="PII775" s="175"/>
      <c r="PIJ775" s="179"/>
      <c r="PIK775" s="22"/>
      <c r="PIL775" s="175"/>
      <c r="PIM775" s="179"/>
      <c r="PIN775" s="22"/>
      <c r="PIO775" s="175"/>
      <c r="PIP775" s="179"/>
      <c r="PIQ775" s="22"/>
      <c r="PIR775" s="175"/>
      <c r="PIS775" s="179"/>
      <c r="PIT775" s="22"/>
      <c r="PIU775" s="175"/>
      <c r="PIV775" s="179"/>
      <c r="PIW775" s="22"/>
      <c r="PIX775" s="175"/>
      <c r="PIY775" s="179"/>
      <c r="PIZ775" s="22"/>
      <c r="PJA775" s="175"/>
      <c r="PJB775" s="179"/>
      <c r="PJC775" s="22"/>
      <c r="PJD775" s="175"/>
      <c r="PJE775" s="179"/>
      <c r="PJF775" s="22"/>
      <c r="PJG775" s="175"/>
      <c r="PJH775" s="179"/>
      <c r="PJI775" s="22"/>
      <c r="PJJ775" s="175"/>
      <c r="PJK775" s="179"/>
      <c r="PJL775" s="22"/>
      <c r="PJM775" s="175"/>
      <c r="PJN775" s="179"/>
      <c r="PJO775" s="22"/>
      <c r="PJP775" s="175"/>
      <c r="PJQ775" s="179"/>
      <c r="PJR775" s="22"/>
      <c r="PJS775" s="175"/>
      <c r="PJT775" s="179"/>
      <c r="PJU775" s="22"/>
      <c r="PJV775" s="175"/>
      <c r="PJW775" s="179"/>
      <c r="PJX775" s="22"/>
      <c r="PJY775" s="175"/>
      <c r="PJZ775" s="179"/>
      <c r="PKA775" s="22"/>
      <c r="PKB775" s="175"/>
      <c r="PKC775" s="179"/>
      <c r="PKD775" s="22"/>
      <c r="PKE775" s="175"/>
      <c r="PKF775" s="179"/>
      <c r="PKG775" s="22"/>
      <c r="PKH775" s="175"/>
      <c r="PKI775" s="179"/>
      <c r="PKJ775" s="22"/>
      <c r="PKK775" s="175"/>
      <c r="PKL775" s="179"/>
      <c r="PKM775" s="22"/>
      <c r="PKN775" s="175"/>
      <c r="PKO775" s="179"/>
      <c r="PKP775" s="22"/>
      <c r="PKQ775" s="175"/>
      <c r="PKR775" s="179"/>
      <c r="PKS775" s="22"/>
      <c r="PKT775" s="175"/>
      <c r="PKU775" s="179"/>
      <c r="PKV775" s="22"/>
      <c r="PKW775" s="175"/>
      <c r="PKX775" s="179"/>
      <c r="PKY775" s="22"/>
      <c r="PKZ775" s="175"/>
      <c r="PLA775" s="179"/>
      <c r="PLB775" s="22"/>
      <c r="PLC775" s="175"/>
      <c r="PLD775" s="179"/>
      <c r="PLE775" s="22"/>
      <c r="PLF775" s="175"/>
      <c r="PLG775" s="179"/>
      <c r="PLH775" s="22"/>
      <c r="PLI775" s="175"/>
      <c r="PLJ775" s="179"/>
      <c r="PLK775" s="22"/>
      <c r="PLL775" s="175"/>
      <c r="PLM775" s="179"/>
      <c r="PLN775" s="22"/>
      <c r="PLO775" s="175"/>
      <c r="PLP775" s="179"/>
      <c r="PLQ775" s="22"/>
      <c r="PLR775" s="175"/>
      <c r="PLS775" s="179"/>
      <c r="PLT775" s="22"/>
      <c r="PLU775" s="175"/>
      <c r="PLV775" s="179"/>
      <c r="PLW775" s="22"/>
      <c r="PLX775" s="175"/>
      <c r="PLY775" s="179"/>
      <c r="PLZ775" s="22"/>
      <c r="PMA775" s="175"/>
      <c r="PMB775" s="179"/>
      <c r="PMC775" s="22"/>
      <c r="PMD775" s="175"/>
      <c r="PME775" s="179"/>
      <c r="PMF775" s="22"/>
      <c r="PMG775" s="175"/>
      <c r="PMH775" s="179"/>
      <c r="PMI775" s="22"/>
      <c r="PMJ775" s="175"/>
      <c r="PMK775" s="179"/>
      <c r="PML775" s="22"/>
      <c r="PMM775" s="175"/>
      <c r="PMN775" s="179"/>
      <c r="PMO775" s="22"/>
      <c r="PMP775" s="175"/>
      <c r="PMQ775" s="179"/>
      <c r="PMR775" s="22"/>
      <c r="PMS775" s="175"/>
      <c r="PMT775" s="179"/>
      <c r="PMU775" s="22"/>
      <c r="PMV775" s="175"/>
      <c r="PMW775" s="179"/>
      <c r="PMX775" s="22"/>
      <c r="PMY775" s="175"/>
      <c r="PMZ775" s="179"/>
      <c r="PNA775" s="22"/>
      <c r="PNB775" s="175"/>
      <c r="PNC775" s="179"/>
      <c r="PND775" s="22"/>
      <c r="PNE775" s="175"/>
      <c r="PNF775" s="179"/>
      <c r="PNG775" s="22"/>
      <c r="PNH775" s="175"/>
      <c r="PNI775" s="179"/>
      <c r="PNJ775" s="22"/>
      <c r="PNK775" s="175"/>
      <c r="PNL775" s="179"/>
      <c r="PNM775" s="22"/>
      <c r="PNN775" s="175"/>
      <c r="PNO775" s="179"/>
      <c r="PNP775" s="22"/>
      <c r="PNQ775" s="175"/>
      <c r="PNR775" s="179"/>
      <c r="PNS775" s="22"/>
      <c r="PNT775" s="175"/>
      <c r="PNU775" s="179"/>
      <c r="PNV775" s="22"/>
      <c r="PNW775" s="175"/>
      <c r="PNX775" s="179"/>
      <c r="PNY775" s="22"/>
      <c r="PNZ775" s="175"/>
      <c r="POA775" s="179"/>
      <c r="POB775" s="22"/>
      <c r="POC775" s="175"/>
      <c r="POD775" s="179"/>
      <c r="POE775" s="22"/>
      <c r="POF775" s="175"/>
      <c r="POG775" s="179"/>
      <c r="POH775" s="22"/>
      <c r="POI775" s="175"/>
      <c r="POJ775" s="179"/>
      <c r="POK775" s="22"/>
      <c r="POL775" s="175"/>
      <c r="POM775" s="179"/>
      <c r="PON775" s="22"/>
      <c r="POO775" s="175"/>
      <c r="POP775" s="179"/>
      <c r="POQ775" s="22"/>
      <c r="POR775" s="175"/>
      <c r="POS775" s="179"/>
      <c r="POT775" s="22"/>
      <c r="POU775" s="175"/>
      <c r="POV775" s="179"/>
      <c r="POW775" s="22"/>
      <c r="POX775" s="175"/>
      <c r="POY775" s="179"/>
      <c r="POZ775" s="22"/>
      <c r="PPA775" s="175"/>
      <c r="PPB775" s="179"/>
      <c r="PPC775" s="22"/>
      <c r="PPD775" s="175"/>
      <c r="PPE775" s="179"/>
      <c r="PPF775" s="22"/>
      <c r="PPG775" s="175"/>
      <c r="PPH775" s="179"/>
      <c r="PPI775" s="22"/>
      <c r="PPJ775" s="175"/>
      <c r="PPK775" s="179"/>
      <c r="PPL775" s="22"/>
      <c r="PPM775" s="175"/>
      <c r="PPN775" s="179"/>
      <c r="PPO775" s="22"/>
      <c r="PPP775" s="175"/>
      <c r="PPQ775" s="179"/>
      <c r="PPR775" s="22"/>
      <c r="PPS775" s="175"/>
      <c r="PPT775" s="179"/>
      <c r="PPU775" s="22"/>
      <c r="PPV775" s="175"/>
      <c r="PPW775" s="179"/>
      <c r="PPX775" s="22"/>
      <c r="PPY775" s="175"/>
      <c r="PPZ775" s="179"/>
      <c r="PQA775" s="22"/>
      <c r="PQB775" s="175"/>
      <c r="PQC775" s="179"/>
      <c r="PQD775" s="22"/>
      <c r="PQE775" s="175"/>
      <c r="PQF775" s="179"/>
      <c r="PQG775" s="22"/>
      <c r="PQH775" s="175"/>
      <c r="PQI775" s="179"/>
      <c r="PQJ775" s="22"/>
      <c r="PQK775" s="175"/>
      <c r="PQL775" s="179"/>
      <c r="PQM775" s="22"/>
      <c r="PQN775" s="175"/>
      <c r="PQO775" s="179"/>
      <c r="PQP775" s="22"/>
      <c r="PQQ775" s="175"/>
      <c r="PQR775" s="179"/>
      <c r="PQS775" s="22"/>
      <c r="PQT775" s="175"/>
      <c r="PQU775" s="179"/>
      <c r="PQV775" s="22"/>
      <c r="PQW775" s="175"/>
      <c r="PQX775" s="179"/>
      <c r="PQY775" s="22"/>
      <c r="PQZ775" s="175"/>
      <c r="PRA775" s="179"/>
      <c r="PRB775" s="22"/>
      <c r="PRC775" s="175"/>
      <c r="PRD775" s="179"/>
      <c r="PRE775" s="22"/>
      <c r="PRF775" s="175"/>
      <c r="PRG775" s="179"/>
      <c r="PRH775" s="22"/>
      <c r="PRI775" s="175"/>
      <c r="PRJ775" s="179"/>
      <c r="PRK775" s="22"/>
      <c r="PRL775" s="175"/>
      <c r="PRM775" s="179"/>
      <c r="PRN775" s="22"/>
      <c r="PRO775" s="175"/>
      <c r="PRP775" s="179"/>
      <c r="PRQ775" s="22"/>
      <c r="PRR775" s="175"/>
      <c r="PRS775" s="179"/>
      <c r="PRT775" s="22"/>
      <c r="PRU775" s="175"/>
      <c r="PRV775" s="179"/>
      <c r="PRW775" s="22"/>
      <c r="PRX775" s="175"/>
      <c r="PRY775" s="179"/>
      <c r="PRZ775" s="22"/>
      <c r="PSA775" s="175"/>
      <c r="PSB775" s="179"/>
      <c r="PSC775" s="22"/>
      <c r="PSD775" s="175"/>
      <c r="PSE775" s="179"/>
      <c r="PSF775" s="22"/>
      <c r="PSG775" s="175"/>
      <c r="PSH775" s="179"/>
      <c r="PSI775" s="22"/>
      <c r="PSJ775" s="175"/>
      <c r="PSK775" s="179"/>
      <c r="PSL775" s="22"/>
      <c r="PSM775" s="175"/>
      <c r="PSN775" s="179"/>
      <c r="PSO775" s="22"/>
      <c r="PSP775" s="175"/>
      <c r="PSQ775" s="179"/>
      <c r="PSR775" s="22"/>
      <c r="PSS775" s="175"/>
      <c r="PST775" s="179"/>
      <c r="PSU775" s="22"/>
      <c r="PSV775" s="175"/>
      <c r="PSW775" s="179"/>
      <c r="PSX775" s="22"/>
      <c r="PSY775" s="175"/>
      <c r="PSZ775" s="179"/>
      <c r="PTA775" s="22"/>
      <c r="PTB775" s="175"/>
      <c r="PTC775" s="179"/>
      <c r="PTD775" s="22"/>
      <c r="PTE775" s="175"/>
      <c r="PTF775" s="179"/>
      <c r="PTG775" s="22"/>
      <c r="PTH775" s="175"/>
      <c r="PTI775" s="179"/>
      <c r="PTJ775" s="22"/>
      <c r="PTK775" s="175"/>
      <c r="PTL775" s="179"/>
      <c r="PTM775" s="22"/>
      <c r="PTN775" s="175"/>
      <c r="PTO775" s="179"/>
      <c r="PTP775" s="22"/>
      <c r="PTQ775" s="175"/>
      <c r="PTR775" s="179"/>
      <c r="PTS775" s="22"/>
      <c r="PTT775" s="175"/>
      <c r="PTU775" s="179"/>
      <c r="PTV775" s="22"/>
      <c r="PTW775" s="175"/>
      <c r="PTX775" s="179"/>
      <c r="PTY775" s="22"/>
      <c r="PTZ775" s="175"/>
      <c r="PUA775" s="179"/>
      <c r="PUB775" s="22"/>
      <c r="PUC775" s="175"/>
      <c r="PUD775" s="179"/>
      <c r="PUE775" s="22"/>
      <c r="PUF775" s="175"/>
      <c r="PUG775" s="179"/>
      <c r="PUH775" s="22"/>
      <c r="PUI775" s="175"/>
      <c r="PUJ775" s="179"/>
      <c r="PUK775" s="22"/>
      <c r="PUL775" s="175"/>
      <c r="PUM775" s="179"/>
      <c r="PUN775" s="22"/>
      <c r="PUO775" s="175"/>
      <c r="PUP775" s="179"/>
      <c r="PUQ775" s="22"/>
      <c r="PUR775" s="175"/>
      <c r="PUS775" s="179"/>
      <c r="PUT775" s="22"/>
      <c r="PUU775" s="175"/>
      <c r="PUV775" s="179"/>
      <c r="PUW775" s="22"/>
      <c r="PUX775" s="175"/>
      <c r="PUY775" s="179"/>
      <c r="PUZ775" s="22"/>
      <c r="PVA775" s="175"/>
      <c r="PVB775" s="179"/>
      <c r="PVC775" s="22"/>
      <c r="PVD775" s="175"/>
      <c r="PVE775" s="179"/>
      <c r="PVF775" s="22"/>
      <c r="PVG775" s="175"/>
      <c r="PVH775" s="179"/>
      <c r="PVI775" s="22"/>
      <c r="PVJ775" s="175"/>
      <c r="PVK775" s="179"/>
      <c r="PVL775" s="22"/>
      <c r="PVM775" s="175"/>
      <c r="PVN775" s="179"/>
      <c r="PVO775" s="22"/>
      <c r="PVP775" s="175"/>
      <c r="PVQ775" s="179"/>
      <c r="PVR775" s="22"/>
      <c r="PVS775" s="175"/>
      <c r="PVT775" s="179"/>
      <c r="PVU775" s="22"/>
      <c r="PVV775" s="175"/>
      <c r="PVW775" s="179"/>
      <c r="PVX775" s="22"/>
      <c r="PVY775" s="175"/>
      <c r="PVZ775" s="179"/>
      <c r="PWA775" s="22"/>
      <c r="PWB775" s="175"/>
      <c r="PWC775" s="179"/>
      <c r="PWD775" s="22"/>
      <c r="PWE775" s="175"/>
      <c r="PWF775" s="179"/>
      <c r="PWG775" s="22"/>
      <c r="PWH775" s="175"/>
      <c r="PWI775" s="179"/>
      <c r="PWJ775" s="22"/>
      <c r="PWK775" s="175"/>
      <c r="PWL775" s="179"/>
      <c r="PWM775" s="22"/>
      <c r="PWN775" s="175"/>
      <c r="PWO775" s="179"/>
      <c r="PWP775" s="22"/>
      <c r="PWQ775" s="175"/>
      <c r="PWR775" s="179"/>
      <c r="PWS775" s="22"/>
      <c r="PWT775" s="175"/>
      <c r="PWU775" s="179"/>
      <c r="PWV775" s="22"/>
      <c r="PWW775" s="175"/>
      <c r="PWX775" s="179"/>
      <c r="PWY775" s="22"/>
      <c r="PWZ775" s="175"/>
      <c r="PXA775" s="179"/>
      <c r="PXB775" s="22"/>
      <c r="PXC775" s="175"/>
      <c r="PXD775" s="179"/>
      <c r="PXE775" s="22"/>
      <c r="PXF775" s="175"/>
      <c r="PXG775" s="179"/>
      <c r="PXH775" s="22"/>
      <c r="PXI775" s="175"/>
      <c r="PXJ775" s="179"/>
      <c r="PXK775" s="22"/>
      <c r="PXL775" s="175"/>
      <c r="PXM775" s="179"/>
      <c r="PXN775" s="22"/>
      <c r="PXO775" s="175"/>
      <c r="PXP775" s="179"/>
      <c r="PXQ775" s="22"/>
      <c r="PXR775" s="175"/>
      <c r="PXS775" s="179"/>
      <c r="PXT775" s="22"/>
      <c r="PXU775" s="175"/>
      <c r="PXV775" s="179"/>
      <c r="PXW775" s="22"/>
      <c r="PXX775" s="175"/>
      <c r="PXY775" s="179"/>
      <c r="PXZ775" s="22"/>
      <c r="PYA775" s="175"/>
      <c r="PYB775" s="179"/>
      <c r="PYC775" s="22"/>
      <c r="PYD775" s="175"/>
      <c r="PYE775" s="179"/>
      <c r="PYF775" s="22"/>
      <c r="PYG775" s="175"/>
      <c r="PYH775" s="179"/>
      <c r="PYI775" s="22"/>
      <c r="PYJ775" s="175"/>
      <c r="PYK775" s="179"/>
      <c r="PYL775" s="22"/>
      <c r="PYM775" s="175"/>
      <c r="PYN775" s="179"/>
      <c r="PYO775" s="22"/>
      <c r="PYP775" s="175"/>
      <c r="PYQ775" s="179"/>
      <c r="PYR775" s="22"/>
      <c r="PYS775" s="175"/>
      <c r="PYT775" s="179"/>
      <c r="PYU775" s="22"/>
      <c r="PYV775" s="175"/>
      <c r="PYW775" s="179"/>
      <c r="PYX775" s="22"/>
      <c r="PYY775" s="175"/>
      <c r="PYZ775" s="179"/>
      <c r="PZA775" s="22"/>
      <c r="PZB775" s="175"/>
      <c r="PZC775" s="179"/>
      <c r="PZD775" s="22"/>
      <c r="PZE775" s="175"/>
      <c r="PZF775" s="179"/>
      <c r="PZG775" s="22"/>
      <c r="PZH775" s="175"/>
      <c r="PZI775" s="179"/>
      <c r="PZJ775" s="22"/>
      <c r="PZK775" s="175"/>
      <c r="PZL775" s="179"/>
      <c r="PZM775" s="22"/>
      <c r="PZN775" s="175"/>
      <c r="PZO775" s="179"/>
      <c r="PZP775" s="22"/>
      <c r="PZQ775" s="175"/>
      <c r="PZR775" s="179"/>
      <c r="PZS775" s="22"/>
      <c r="PZT775" s="175"/>
      <c r="PZU775" s="179"/>
      <c r="PZV775" s="22"/>
      <c r="PZW775" s="175"/>
      <c r="PZX775" s="179"/>
      <c r="PZY775" s="22"/>
      <c r="PZZ775" s="175"/>
      <c r="QAA775" s="179"/>
      <c r="QAB775" s="22"/>
      <c r="QAC775" s="175"/>
      <c r="QAD775" s="179"/>
      <c r="QAE775" s="22"/>
      <c r="QAF775" s="175"/>
      <c r="QAG775" s="179"/>
      <c r="QAH775" s="22"/>
      <c r="QAI775" s="175"/>
      <c r="QAJ775" s="179"/>
      <c r="QAK775" s="22"/>
      <c r="QAL775" s="175"/>
      <c r="QAM775" s="179"/>
      <c r="QAN775" s="22"/>
      <c r="QAO775" s="175"/>
      <c r="QAP775" s="179"/>
      <c r="QAQ775" s="22"/>
      <c r="QAR775" s="175"/>
      <c r="QAS775" s="179"/>
      <c r="QAT775" s="22"/>
      <c r="QAU775" s="175"/>
      <c r="QAV775" s="179"/>
      <c r="QAW775" s="22"/>
      <c r="QAX775" s="175"/>
      <c r="QAY775" s="179"/>
      <c r="QAZ775" s="22"/>
      <c r="QBA775" s="175"/>
      <c r="QBB775" s="179"/>
      <c r="QBC775" s="22"/>
      <c r="QBD775" s="175"/>
      <c r="QBE775" s="179"/>
      <c r="QBF775" s="22"/>
      <c r="QBG775" s="175"/>
      <c r="QBH775" s="179"/>
      <c r="QBI775" s="22"/>
      <c r="QBJ775" s="175"/>
      <c r="QBK775" s="179"/>
      <c r="QBL775" s="22"/>
      <c r="QBM775" s="175"/>
      <c r="QBN775" s="179"/>
      <c r="QBO775" s="22"/>
      <c r="QBP775" s="175"/>
      <c r="QBQ775" s="179"/>
      <c r="QBR775" s="22"/>
      <c r="QBS775" s="175"/>
      <c r="QBT775" s="179"/>
      <c r="QBU775" s="22"/>
      <c r="QBV775" s="175"/>
      <c r="QBW775" s="179"/>
      <c r="QBX775" s="22"/>
      <c r="QBY775" s="175"/>
      <c r="QBZ775" s="179"/>
      <c r="QCA775" s="22"/>
      <c r="QCB775" s="175"/>
      <c r="QCC775" s="179"/>
      <c r="QCD775" s="22"/>
      <c r="QCE775" s="175"/>
      <c r="QCF775" s="179"/>
      <c r="QCG775" s="22"/>
      <c r="QCH775" s="175"/>
      <c r="QCI775" s="179"/>
      <c r="QCJ775" s="22"/>
      <c r="QCK775" s="175"/>
      <c r="QCL775" s="179"/>
      <c r="QCM775" s="22"/>
      <c r="QCN775" s="175"/>
      <c r="QCO775" s="179"/>
      <c r="QCP775" s="22"/>
      <c r="QCQ775" s="175"/>
      <c r="QCR775" s="179"/>
      <c r="QCS775" s="22"/>
      <c r="QCT775" s="175"/>
      <c r="QCU775" s="179"/>
      <c r="QCV775" s="22"/>
      <c r="QCW775" s="175"/>
      <c r="QCX775" s="179"/>
      <c r="QCY775" s="22"/>
      <c r="QCZ775" s="175"/>
      <c r="QDA775" s="179"/>
      <c r="QDB775" s="22"/>
      <c r="QDC775" s="175"/>
      <c r="QDD775" s="179"/>
      <c r="QDE775" s="22"/>
      <c r="QDF775" s="175"/>
      <c r="QDG775" s="179"/>
      <c r="QDH775" s="22"/>
      <c r="QDI775" s="175"/>
      <c r="QDJ775" s="179"/>
      <c r="QDK775" s="22"/>
      <c r="QDL775" s="175"/>
      <c r="QDM775" s="179"/>
      <c r="QDN775" s="22"/>
      <c r="QDO775" s="175"/>
      <c r="QDP775" s="179"/>
      <c r="QDQ775" s="22"/>
      <c r="QDR775" s="175"/>
      <c r="QDS775" s="179"/>
      <c r="QDT775" s="22"/>
      <c r="QDU775" s="175"/>
      <c r="QDV775" s="179"/>
      <c r="QDW775" s="22"/>
      <c r="QDX775" s="175"/>
      <c r="QDY775" s="179"/>
      <c r="QDZ775" s="22"/>
      <c r="QEA775" s="175"/>
      <c r="QEB775" s="179"/>
      <c r="QEC775" s="22"/>
      <c r="QED775" s="175"/>
      <c r="QEE775" s="179"/>
      <c r="QEF775" s="22"/>
      <c r="QEG775" s="175"/>
      <c r="QEH775" s="179"/>
      <c r="QEI775" s="22"/>
      <c r="QEJ775" s="175"/>
      <c r="QEK775" s="179"/>
      <c r="QEL775" s="22"/>
      <c r="QEM775" s="175"/>
      <c r="QEN775" s="179"/>
      <c r="QEO775" s="22"/>
      <c r="QEP775" s="175"/>
      <c r="QEQ775" s="179"/>
      <c r="QER775" s="22"/>
      <c r="QES775" s="175"/>
      <c r="QET775" s="179"/>
      <c r="QEU775" s="22"/>
      <c r="QEV775" s="175"/>
      <c r="QEW775" s="179"/>
      <c r="QEX775" s="22"/>
      <c r="QEY775" s="175"/>
      <c r="QEZ775" s="179"/>
      <c r="QFA775" s="22"/>
      <c r="QFB775" s="175"/>
      <c r="QFC775" s="179"/>
      <c r="QFD775" s="22"/>
      <c r="QFE775" s="175"/>
      <c r="QFF775" s="179"/>
      <c r="QFG775" s="22"/>
      <c r="QFH775" s="175"/>
      <c r="QFI775" s="179"/>
      <c r="QFJ775" s="22"/>
      <c r="QFK775" s="175"/>
      <c r="QFL775" s="179"/>
      <c r="QFM775" s="22"/>
      <c r="QFN775" s="175"/>
      <c r="QFO775" s="179"/>
      <c r="QFP775" s="22"/>
      <c r="QFQ775" s="175"/>
      <c r="QFR775" s="179"/>
      <c r="QFS775" s="22"/>
      <c r="QFT775" s="175"/>
      <c r="QFU775" s="179"/>
      <c r="QFV775" s="22"/>
      <c r="QFW775" s="175"/>
      <c r="QFX775" s="179"/>
      <c r="QFY775" s="22"/>
      <c r="QFZ775" s="175"/>
      <c r="QGA775" s="179"/>
      <c r="QGB775" s="22"/>
      <c r="QGC775" s="175"/>
      <c r="QGD775" s="179"/>
      <c r="QGE775" s="22"/>
      <c r="QGF775" s="175"/>
      <c r="QGG775" s="179"/>
      <c r="QGH775" s="22"/>
      <c r="QGI775" s="175"/>
      <c r="QGJ775" s="179"/>
      <c r="QGK775" s="22"/>
      <c r="QGL775" s="175"/>
      <c r="QGM775" s="179"/>
      <c r="QGN775" s="22"/>
      <c r="QGO775" s="175"/>
      <c r="QGP775" s="179"/>
      <c r="QGQ775" s="22"/>
      <c r="QGR775" s="175"/>
      <c r="QGS775" s="179"/>
      <c r="QGT775" s="22"/>
      <c r="QGU775" s="175"/>
      <c r="QGV775" s="179"/>
      <c r="QGW775" s="22"/>
      <c r="QGX775" s="175"/>
      <c r="QGY775" s="179"/>
      <c r="QGZ775" s="22"/>
      <c r="QHA775" s="175"/>
      <c r="QHB775" s="179"/>
      <c r="QHC775" s="22"/>
      <c r="QHD775" s="175"/>
      <c r="QHE775" s="179"/>
      <c r="QHF775" s="22"/>
      <c r="QHG775" s="175"/>
      <c r="QHH775" s="179"/>
      <c r="QHI775" s="22"/>
      <c r="QHJ775" s="175"/>
      <c r="QHK775" s="179"/>
      <c r="QHL775" s="22"/>
      <c r="QHM775" s="175"/>
      <c r="QHN775" s="179"/>
      <c r="QHO775" s="22"/>
      <c r="QHP775" s="175"/>
      <c r="QHQ775" s="179"/>
      <c r="QHR775" s="22"/>
      <c r="QHS775" s="175"/>
      <c r="QHT775" s="179"/>
      <c r="QHU775" s="22"/>
      <c r="QHV775" s="175"/>
      <c r="QHW775" s="179"/>
      <c r="QHX775" s="22"/>
      <c r="QHY775" s="175"/>
      <c r="QHZ775" s="179"/>
      <c r="QIA775" s="22"/>
      <c r="QIB775" s="175"/>
      <c r="QIC775" s="179"/>
      <c r="QID775" s="22"/>
      <c r="QIE775" s="175"/>
      <c r="QIF775" s="179"/>
      <c r="QIG775" s="22"/>
      <c r="QIH775" s="175"/>
      <c r="QII775" s="179"/>
      <c r="QIJ775" s="22"/>
      <c r="QIK775" s="175"/>
      <c r="QIL775" s="179"/>
      <c r="QIM775" s="22"/>
      <c r="QIN775" s="175"/>
      <c r="QIO775" s="179"/>
      <c r="QIP775" s="22"/>
      <c r="QIQ775" s="175"/>
      <c r="QIR775" s="179"/>
      <c r="QIS775" s="22"/>
      <c r="QIT775" s="175"/>
      <c r="QIU775" s="179"/>
      <c r="QIV775" s="22"/>
      <c r="QIW775" s="175"/>
      <c r="QIX775" s="179"/>
      <c r="QIY775" s="22"/>
      <c r="QIZ775" s="175"/>
      <c r="QJA775" s="179"/>
      <c r="QJB775" s="22"/>
      <c r="QJC775" s="175"/>
      <c r="QJD775" s="179"/>
      <c r="QJE775" s="22"/>
      <c r="QJF775" s="175"/>
      <c r="QJG775" s="179"/>
      <c r="QJH775" s="22"/>
      <c r="QJI775" s="175"/>
      <c r="QJJ775" s="179"/>
      <c r="QJK775" s="22"/>
      <c r="QJL775" s="175"/>
      <c r="QJM775" s="179"/>
      <c r="QJN775" s="22"/>
      <c r="QJO775" s="175"/>
      <c r="QJP775" s="179"/>
      <c r="QJQ775" s="22"/>
      <c r="QJR775" s="175"/>
      <c r="QJS775" s="179"/>
      <c r="QJT775" s="22"/>
      <c r="QJU775" s="175"/>
      <c r="QJV775" s="179"/>
      <c r="QJW775" s="22"/>
      <c r="QJX775" s="175"/>
      <c r="QJY775" s="179"/>
      <c r="QJZ775" s="22"/>
      <c r="QKA775" s="175"/>
      <c r="QKB775" s="179"/>
      <c r="QKC775" s="22"/>
      <c r="QKD775" s="175"/>
      <c r="QKE775" s="179"/>
      <c r="QKF775" s="22"/>
      <c r="QKG775" s="175"/>
      <c r="QKH775" s="179"/>
      <c r="QKI775" s="22"/>
      <c r="QKJ775" s="175"/>
      <c r="QKK775" s="179"/>
      <c r="QKL775" s="22"/>
      <c r="QKM775" s="175"/>
      <c r="QKN775" s="179"/>
      <c r="QKO775" s="22"/>
      <c r="QKP775" s="175"/>
      <c r="QKQ775" s="179"/>
      <c r="QKR775" s="22"/>
      <c r="QKS775" s="175"/>
      <c r="QKT775" s="179"/>
      <c r="QKU775" s="22"/>
      <c r="QKV775" s="175"/>
      <c r="QKW775" s="179"/>
      <c r="QKX775" s="22"/>
      <c r="QKY775" s="175"/>
      <c r="QKZ775" s="179"/>
      <c r="QLA775" s="22"/>
      <c r="QLB775" s="175"/>
      <c r="QLC775" s="179"/>
      <c r="QLD775" s="22"/>
      <c r="QLE775" s="175"/>
      <c r="QLF775" s="179"/>
      <c r="QLG775" s="22"/>
      <c r="QLH775" s="175"/>
      <c r="QLI775" s="179"/>
      <c r="QLJ775" s="22"/>
      <c r="QLK775" s="175"/>
      <c r="QLL775" s="179"/>
      <c r="QLM775" s="22"/>
      <c r="QLN775" s="175"/>
      <c r="QLO775" s="179"/>
      <c r="QLP775" s="22"/>
      <c r="QLQ775" s="175"/>
      <c r="QLR775" s="179"/>
      <c r="QLS775" s="22"/>
      <c r="QLT775" s="175"/>
      <c r="QLU775" s="179"/>
      <c r="QLV775" s="22"/>
      <c r="QLW775" s="175"/>
      <c r="QLX775" s="179"/>
      <c r="QLY775" s="22"/>
      <c r="QLZ775" s="175"/>
      <c r="QMA775" s="179"/>
      <c r="QMB775" s="22"/>
      <c r="QMC775" s="175"/>
      <c r="QMD775" s="179"/>
      <c r="QME775" s="22"/>
      <c r="QMF775" s="175"/>
      <c r="QMG775" s="179"/>
      <c r="QMH775" s="22"/>
      <c r="QMI775" s="175"/>
      <c r="QMJ775" s="179"/>
      <c r="QMK775" s="22"/>
      <c r="QML775" s="175"/>
      <c r="QMM775" s="179"/>
      <c r="QMN775" s="22"/>
      <c r="QMO775" s="175"/>
      <c r="QMP775" s="179"/>
      <c r="QMQ775" s="22"/>
      <c r="QMR775" s="175"/>
      <c r="QMS775" s="179"/>
      <c r="QMT775" s="22"/>
      <c r="QMU775" s="175"/>
      <c r="QMV775" s="179"/>
      <c r="QMW775" s="22"/>
      <c r="QMX775" s="175"/>
      <c r="QMY775" s="179"/>
      <c r="QMZ775" s="22"/>
      <c r="QNA775" s="175"/>
      <c r="QNB775" s="179"/>
      <c r="QNC775" s="22"/>
      <c r="QND775" s="175"/>
      <c r="QNE775" s="179"/>
      <c r="QNF775" s="22"/>
      <c r="QNG775" s="175"/>
      <c r="QNH775" s="179"/>
      <c r="QNI775" s="22"/>
      <c r="QNJ775" s="175"/>
      <c r="QNK775" s="179"/>
      <c r="QNL775" s="22"/>
      <c r="QNM775" s="175"/>
      <c r="QNN775" s="179"/>
      <c r="QNO775" s="22"/>
      <c r="QNP775" s="175"/>
      <c r="QNQ775" s="179"/>
      <c r="QNR775" s="22"/>
      <c r="QNS775" s="175"/>
      <c r="QNT775" s="179"/>
      <c r="QNU775" s="22"/>
      <c r="QNV775" s="175"/>
      <c r="QNW775" s="179"/>
      <c r="QNX775" s="22"/>
      <c r="QNY775" s="175"/>
      <c r="QNZ775" s="179"/>
      <c r="QOA775" s="22"/>
      <c r="QOB775" s="175"/>
      <c r="QOC775" s="179"/>
      <c r="QOD775" s="22"/>
      <c r="QOE775" s="175"/>
      <c r="QOF775" s="179"/>
      <c r="QOG775" s="22"/>
      <c r="QOH775" s="175"/>
      <c r="QOI775" s="179"/>
      <c r="QOJ775" s="22"/>
      <c r="QOK775" s="175"/>
      <c r="QOL775" s="179"/>
      <c r="QOM775" s="22"/>
      <c r="QON775" s="175"/>
      <c r="QOO775" s="179"/>
      <c r="QOP775" s="22"/>
      <c r="QOQ775" s="175"/>
      <c r="QOR775" s="179"/>
      <c r="QOS775" s="22"/>
      <c r="QOT775" s="175"/>
      <c r="QOU775" s="179"/>
      <c r="QOV775" s="22"/>
      <c r="QOW775" s="175"/>
      <c r="QOX775" s="179"/>
      <c r="QOY775" s="22"/>
      <c r="QOZ775" s="175"/>
      <c r="QPA775" s="179"/>
      <c r="QPB775" s="22"/>
      <c r="QPC775" s="175"/>
      <c r="QPD775" s="179"/>
      <c r="QPE775" s="22"/>
      <c r="QPF775" s="175"/>
      <c r="QPG775" s="179"/>
      <c r="QPH775" s="22"/>
      <c r="QPI775" s="175"/>
      <c r="QPJ775" s="179"/>
      <c r="QPK775" s="22"/>
      <c r="QPL775" s="175"/>
      <c r="QPM775" s="179"/>
      <c r="QPN775" s="22"/>
      <c r="QPO775" s="175"/>
      <c r="QPP775" s="179"/>
      <c r="QPQ775" s="22"/>
      <c r="QPR775" s="175"/>
      <c r="QPS775" s="179"/>
      <c r="QPT775" s="22"/>
      <c r="QPU775" s="175"/>
      <c r="QPV775" s="179"/>
      <c r="QPW775" s="22"/>
      <c r="QPX775" s="175"/>
      <c r="QPY775" s="179"/>
      <c r="QPZ775" s="22"/>
      <c r="QQA775" s="175"/>
      <c r="QQB775" s="179"/>
      <c r="QQC775" s="22"/>
      <c r="QQD775" s="175"/>
      <c r="QQE775" s="179"/>
      <c r="QQF775" s="22"/>
      <c r="QQG775" s="175"/>
      <c r="QQH775" s="179"/>
      <c r="QQI775" s="22"/>
      <c r="QQJ775" s="175"/>
      <c r="QQK775" s="179"/>
      <c r="QQL775" s="22"/>
      <c r="QQM775" s="175"/>
      <c r="QQN775" s="179"/>
      <c r="QQO775" s="22"/>
      <c r="QQP775" s="175"/>
      <c r="QQQ775" s="179"/>
      <c r="QQR775" s="22"/>
      <c r="QQS775" s="175"/>
      <c r="QQT775" s="179"/>
      <c r="QQU775" s="22"/>
      <c r="QQV775" s="175"/>
      <c r="QQW775" s="179"/>
      <c r="QQX775" s="22"/>
      <c r="QQY775" s="175"/>
      <c r="QQZ775" s="179"/>
      <c r="QRA775" s="22"/>
      <c r="QRB775" s="175"/>
      <c r="QRC775" s="179"/>
      <c r="QRD775" s="22"/>
      <c r="QRE775" s="175"/>
      <c r="QRF775" s="179"/>
      <c r="QRG775" s="22"/>
      <c r="QRH775" s="175"/>
      <c r="QRI775" s="179"/>
      <c r="QRJ775" s="22"/>
      <c r="QRK775" s="175"/>
      <c r="QRL775" s="179"/>
      <c r="QRM775" s="22"/>
      <c r="QRN775" s="175"/>
      <c r="QRO775" s="179"/>
      <c r="QRP775" s="22"/>
      <c r="QRQ775" s="175"/>
      <c r="QRR775" s="179"/>
      <c r="QRS775" s="22"/>
      <c r="QRT775" s="175"/>
      <c r="QRU775" s="179"/>
      <c r="QRV775" s="22"/>
      <c r="QRW775" s="175"/>
      <c r="QRX775" s="179"/>
      <c r="QRY775" s="22"/>
      <c r="QRZ775" s="175"/>
      <c r="QSA775" s="179"/>
      <c r="QSB775" s="22"/>
      <c r="QSC775" s="175"/>
      <c r="QSD775" s="179"/>
      <c r="QSE775" s="22"/>
      <c r="QSF775" s="175"/>
      <c r="QSG775" s="179"/>
      <c r="QSH775" s="22"/>
      <c r="QSI775" s="175"/>
      <c r="QSJ775" s="179"/>
      <c r="QSK775" s="22"/>
      <c r="QSL775" s="175"/>
      <c r="QSM775" s="179"/>
      <c r="QSN775" s="22"/>
      <c r="QSO775" s="175"/>
      <c r="QSP775" s="179"/>
      <c r="QSQ775" s="22"/>
      <c r="QSR775" s="175"/>
      <c r="QSS775" s="179"/>
      <c r="QST775" s="22"/>
      <c r="QSU775" s="175"/>
      <c r="QSV775" s="179"/>
      <c r="QSW775" s="22"/>
      <c r="QSX775" s="175"/>
      <c r="QSY775" s="179"/>
      <c r="QSZ775" s="22"/>
      <c r="QTA775" s="175"/>
      <c r="QTB775" s="179"/>
      <c r="QTC775" s="22"/>
      <c r="QTD775" s="175"/>
      <c r="QTE775" s="179"/>
      <c r="QTF775" s="22"/>
      <c r="QTG775" s="175"/>
      <c r="QTH775" s="179"/>
      <c r="QTI775" s="22"/>
      <c r="QTJ775" s="175"/>
      <c r="QTK775" s="179"/>
      <c r="QTL775" s="22"/>
      <c r="QTM775" s="175"/>
      <c r="QTN775" s="179"/>
      <c r="QTO775" s="22"/>
      <c r="QTP775" s="175"/>
      <c r="QTQ775" s="179"/>
      <c r="QTR775" s="22"/>
      <c r="QTS775" s="175"/>
      <c r="QTT775" s="179"/>
      <c r="QTU775" s="22"/>
      <c r="QTV775" s="175"/>
      <c r="QTW775" s="179"/>
      <c r="QTX775" s="22"/>
      <c r="QTY775" s="175"/>
      <c r="QTZ775" s="179"/>
      <c r="QUA775" s="22"/>
      <c r="QUB775" s="175"/>
      <c r="QUC775" s="179"/>
      <c r="QUD775" s="22"/>
      <c r="QUE775" s="175"/>
      <c r="QUF775" s="179"/>
      <c r="QUG775" s="22"/>
      <c r="QUH775" s="175"/>
      <c r="QUI775" s="179"/>
      <c r="QUJ775" s="22"/>
      <c r="QUK775" s="175"/>
      <c r="QUL775" s="179"/>
      <c r="QUM775" s="22"/>
      <c r="QUN775" s="175"/>
      <c r="QUO775" s="179"/>
      <c r="QUP775" s="22"/>
      <c r="QUQ775" s="175"/>
      <c r="QUR775" s="179"/>
      <c r="QUS775" s="22"/>
      <c r="QUT775" s="175"/>
      <c r="QUU775" s="179"/>
      <c r="QUV775" s="22"/>
      <c r="QUW775" s="175"/>
      <c r="QUX775" s="179"/>
      <c r="QUY775" s="22"/>
      <c r="QUZ775" s="175"/>
      <c r="QVA775" s="179"/>
      <c r="QVB775" s="22"/>
      <c r="QVC775" s="175"/>
      <c r="QVD775" s="179"/>
      <c r="QVE775" s="22"/>
      <c r="QVF775" s="175"/>
      <c r="QVG775" s="179"/>
      <c r="QVH775" s="22"/>
      <c r="QVI775" s="175"/>
      <c r="QVJ775" s="179"/>
      <c r="QVK775" s="22"/>
      <c r="QVL775" s="175"/>
      <c r="QVM775" s="179"/>
      <c r="QVN775" s="22"/>
      <c r="QVO775" s="175"/>
      <c r="QVP775" s="179"/>
      <c r="QVQ775" s="22"/>
      <c r="QVR775" s="175"/>
      <c r="QVS775" s="179"/>
      <c r="QVT775" s="22"/>
      <c r="QVU775" s="175"/>
      <c r="QVV775" s="179"/>
      <c r="QVW775" s="22"/>
      <c r="QVX775" s="175"/>
      <c r="QVY775" s="179"/>
      <c r="QVZ775" s="22"/>
      <c r="QWA775" s="175"/>
      <c r="QWB775" s="179"/>
      <c r="QWC775" s="22"/>
      <c r="QWD775" s="175"/>
      <c r="QWE775" s="179"/>
      <c r="QWF775" s="22"/>
      <c r="QWG775" s="175"/>
      <c r="QWH775" s="179"/>
      <c r="QWI775" s="22"/>
      <c r="QWJ775" s="175"/>
      <c r="QWK775" s="179"/>
      <c r="QWL775" s="22"/>
      <c r="QWM775" s="175"/>
      <c r="QWN775" s="179"/>
      <c r="QWO775" s="22"/>
      <c r="QWP775" s="175"/>
      <c r="QWQ775" s="179"/>
      <c r="QWR775" s="22"/>
      <c r="QWS775" s="175"/>
      <c r="QWT775" s="179"/>
      <c r="QWU775" s="22"/>
      <c r="QWV775" s="175"/>
      <c r="QWW775" s="179"/>
      <c r="QWX775" s="22"/>
      <c r="QWY775" s="175"/>
      <c r="QWZ775" s="179"/>
      <c r="QXA775" s="22"/>
      <c r="QXB775" s="175"/>
      <c r="QXC775" s="179"/>
      <c r="QXD775" s="22"/>
      <c r="QXE775" s="175"/>
      <c r="QXF775" s="179"/>
      <c r="QXG775" s="22"/>
      <c r="QXH775" s="175"/>
      <c r="QXI775" s="179"/>
      <c r="QXJ775" s="22"/>
      <c r="QXK775" s="175"/>
      <c r="QXL775" s="179"/>
      <c r="QXM775" s="22"/>
      <c r="QXN775" s="175"/>
      <c r="QXO775" s="179"/>
      <c r="QXP775" s="22"/>
      <c r="QXQ775" s="175"/>
      <c r="QXR775" s="179"/>
      <c r="QXS775" s="22"/>
      <c r="QXT775" s="175"/>
      <c r="QXU775" s="179"/>
      <c r="QXV775" s="22"/>
      <c r="QXW775" s="175"/>
      <c r="QXX775" s="179"/>
      <c r="QXY775" s="22"/>
      <c r="QXZ775" s="175"/>
      <c r="QYA775" s="179"/>
      <c r="QYB775" s="22"/>
      <c r="QYC775" s="175"/>
      <c r="QYD775" s="179"/>
      <c r="QYE775" s="22"/>
      <c r="QYF775" s="175"/>
      <c r="QYG775" s="179"/>
      <c r="QYH775" s="22"/>
      <c r="QYI775" s="175"/>
      <c r="QYJ775" s="179"/>
      <c r="QYK775" s="22"/>
      <c r="QYL775" s="175"/>
      <c r="QYM775" s="179"/>
      <c r="QYN775" s="22"/>
      <c r="QYO775" s="175"/>
      <c r="QYP775" s="179"/>
      <c r="QYQ775" s="22"/>
      <c r="QYR775" s="175"/>
      <c r="QYS775" s="179"/>
      <c r="QYT775" s="22"/>
      <c r="QYU775" s="175"/>
      <c r="QYV775" s="179"/>
      <c r="QYW775" s="22"/>
      <c r="QYX775" s="175"/>
      <c r="QYY775" s="179"/>
      <c r="QYZ775" s="22"/>
      <c r="QZA775" s="175"/>
      <c r="QZB775" s="179"/>
      <c r="QZC775" s="22"/>
      <c r="QZD775" s="175"/>
      <c r="QZE775" s="179"/>
      <c r="QZF775" s="22"/>
      <c r="QZG775" s="175"/>
      <c r="QZH775" s="179"/>
      <c r="QZI775" s="22"/>
      <c r="QZJ775" s="175"/>
      <c r="QZK775" s="179"/>
      <c r="QZL775" s="22"/>
      <c r="QZM775" s="175"/>
      <c r="QZN775" s="179"/>
      <c r="QZO775" s="22"/>
      <c r="QZP775" s="175"/>
      <c r="QZQ775" s="179"/>
      <c r="QZR775" s="22"/>
      <c r="QZS775" s="175"/>
      <c r="QZT775" s="179"/>
      <c r="QZU775" s="22"/>
      <c r="QZV775" s="175"/>
      <c r="QZW775" s="179"/>
      <c r="QZX775" s="22"/>
      <c r="QZY775" s="175"/>
      <c r="QZZ775" s="179"/>
      <c r="RAA775" s="22"/>
      <c r="RAB775" s="175"/>
      <c r="RAC775" s="179"/>
      <c r="RAD775" s="22"/>
      <c r="RAE775" s="175"/>
      <c r="RAF775" s="179"/>
      <c r="RAG775" s="22"/>
      <c r="RAH775" s="175"/>
      <c r="RAI775" s="179"/>
      <c r="RAJ775" s="22"/>
      <c r="RAK775" s="175"/>
      <c r="RAL775" s="179"/>
      <c r="RAM775" s="22"/>
      <c r="RAN775" s="175"/>
      <c r="RAO775" s="179"/>
      <c r="RAP775" s="22"/>
      <c r="RAQ775" s="175"/>
      <c r="RAR775" s="179"/>
      <c r="RAS775" s="22"/>
      <c r="RAT775" s="175"/>
      <c r="RAU775" s="179"/>
      <c r="RAV775" s="22"/>
      <c r="RAW775" s="175"/>
      <c r="RAX775" s="179"/>
      <c r="RAY775" s="22"/>
      <c r="RAZ775" s="175"/>
      <c r="RBA775" s="179"/>
      <c r="RBB775" s="22"/>
      <c r="RBC775" s="175"/>
      <c r="RBD775" s="179"/>
      <c r="RBE775" s="22"/>
      <c r="RBF775" s="175"/>
      <c r="RBG775" s="179"/>
      <c r="RBH775" s="22"/>
      <c r="RBI775" s="175"/>
      <c r="RBJ775" s="179"/>
      <c r="RBK775" s="22"/>
      <c r="RBL775" s="175"/>
      <c r="RBM775" s="179"/>
      <c r="RBN775" s="22"/>
      <c r="RBO775" s="175"/>
      <c r="RBP775" s="179"/>
      <c r="RBQ775" s="22"/>
      <c r="RBR775" s="175"/>
      <c r="RBS775" s="179"/>
      <c r="RBT775" s="22"/>
      <c r="RBU775" s="175"/>
      <c r="RBV775" s="179"/>
      <c r="RBW775" s="22"/>
      <c r="RBX775" s="175"/>
      <c r="RBY775" s="179"/>
      <c r="RBZ775" s="22"/>
      <c r="RCA775" s="175"/>
      <c r="RCB775" s="179"/>
      <c r="RCC775" s="22"/>
      <c r="RCD775" s="175"/>
      <c r="RCE775" s="179"/>
      <c r="RCF775" s="22"/>
      <c r="RCG775" s="175"/>
      <c r="RCH775" s="179"/>
      <c r="RCI775" s="22"/>
      <c r="RCJ775" s="175"/>
      <c r="RCK775" s="179"/>
      <c r="RCL775" s="22"/>
      <c r="RCM775" s="175"/>
      <c r="RCN775" s="179"/>
      <c r="RCO775" s="22"/>
      <c r="RCP775" s="175"/>
      <c r="RCQ775" s="179"/>
      <c r="RCR775" s="22"/>
      <c r="RCS775" s="175"/>
      <c r="RCT775" s="179"/>
      <c r="RCU775" s="22"/>
      <c r="RCV775" s="175"/>
      <c r="RCW775" s="179"/>
      <c r="RCX775" s="22"/>
      <c r="RCY775" s="175"/>
      <c r="RCZ775" s="179"/>
      <c r="RDA775" s="22"/>
      <c r="RDB775" s="175"/>
      <c r="RDC775" s="179"/>
      <c r="RDD775" s="22"/>
      <c r="RDE775" s="175"/>
      <c r="RDF775" s="179"/>
      <c r="RDG775" s="22"/>
      <c r="RDH775" s="175"/>
      <c r="RDI775" s="179"/>
      <c r="RDJ775" s="22"/>
      <c r="RDK775" s="175"/>
      <c r="RDL775" s="179"/>
      <c r="RDM775" s="22"/>
      <c r="RDN775" s="175"/>
      <c r="RDO775" s="179"/>
      <c r="RDP775" s="22"/>
      <c r="RDQ775" s="175"/>
      <c r="RDR775" s="179"/>
      <c r="RDS775" s="22"/>
      <c r="RDT775" s="175"/>
      <c r="RDU775" s="179"/>
      <c r="RDV775" s="22"/>
      <c r="RDW775" s="175"/>
      <c r="RDX775" s="179"/>
      <c r="RDY775" s="22"/>
      <c r="RDZ775" s="175"/>
      <c r="REA775" s="179"/>
      <c r="REB775" s="22"/>
      <c r="REC775" s="175"/>
      <c r="RED775" s="179"/>
      <c r="REE775" s="22"/>
      <c r="REF775" s="175"/>
      <c r="REG775" s="179"/>
      <c r="REH775" s="22"/>
      <c r="REI775" s="175"/>
      <c r="REJ775" s="179"/>
      <c r="REK775" s="22"/>
      <c r="REL775" s="175"/>
      <c r="REM775" s="179"/>
      <c r="REN775" s="22"/>
      <c r="REO775" s="175"/>
      <c r="REP775" s="179"/>
      <c r="REQ775" s="22"/>
      <c r="RER775" s="175"/>
      <c r="RES775" s="179"/>
      <c r="RET775" s="22"/>
      <c r="REU775" s="175"/>
      <c r="REV775" s="179"/>
      <c r="REW775" s="22"/>
      <c r="REX775" s="175"/>
      <c r="REY775" s="179"/>
      <c r="REZ775" s="22"/>
      <c r="RFA775" s="175"/>
      <c r="RFB775" s="179"/>
      <c r="RFC775" s="22"/>
      <c r="RFD775" s="175"/>
      <c r="RFE775" s="179"/>
      <c r="RFF775" s="22"/>
      <c r="RFG775" s="175"/>
      <c r="RFH775" s="179"/>
      <c r="RFI775" s="22"/>
      <c r="RFJ775" s="175"/>
      <c r="RFK775" s="179"/>
      <c r="RFL775" s="22"/>
      <c r="RFM775" s="175"/>
      <c r="RFN775" s="179"/>
      <c r="RFO775" s="22"/>
      <c r="RFP775" s="175"/>
      <c r="RFQ775" s="179"/>
      <c r="RFR775" s="22"/>
      <c r="RFS775" s="175"/>
      <c r="RFT775" s="179"/>
      <c r="RFU775" s="22"/>
      <c r="RFV775" s="175"/>
      <c r="RFW775" s="179"/>
      <c r="RFX775" s="22"/>
      <c r="RFY775" s="175"/>
      <c r="RFZ775" s="179"/>
      <c r="RGA775" s="22"/>
      <c r="RGB775" s="175"/>
      <c r="RGC775" s="179"/>
      <c r="RGD775" s="22"/>
      <c r="RGE775" s="175"/>
      <c r="RGF775" s="179"/>
      <c r="RGG775" s="22"/>
      <c r="RGH775" s="175"/>
      <c r="RGI775" s="179"/>
      <c r="RGJ775" s="22"/>
      <c r="RGK775" s="175"/>
      <c r="RGL775" s="179"/>
      <c r="RGM775" s="22"/>
      <c r="RGN775" s="175"/>
      <c r="RGO775" s="179"/>
      <c r="RGP775" s="22"/>
      <c r="RGQ775" s="175"/>
      <c r="RGR775" s="179"/>
      <c r="RGS775" s="22"/>
      <c r="RGT775" s="175"/>
      <c r="RGU775" s="179"/>
      <c r="RGV775" s="22"/>
      <c r="RGW775" s="175"/>
      <c r="RGX775" s="179"/>
      <c r="RGY775" s="22"/>
      <c r="RGZ775" s="175"/>
      <c r="RHA775" s="179"/>
      <c r="RHB775" s="22"/>
      <c r="RHC775" s="175"/>
      <c r="RHD775" s="179"/>
      <c r="RHE775" s="22"/>
      <c r="RHF775" s="175"/>
      <c r="RHG775" s="179"/>
      <c r="RHH775" s="22"/>
      <c r="RHI775" s="175"/>
      <c r="RHJ775" s="179"/>
      <c r="RHK775" s="22"/>
      <c r="RHL775" s="175"/>
      <c r="RHM775" s="179"/>
      <c r="RHN775" s="22"/>
      <c r="RHO775" s="175"/>
      <c r="RHP775" s="179"/>
      <c r="RHQ775" s="22"/>
      <c r="RHR775" s="175"/>
      <c r="RHS775" s="179"/>
      <c r="RHT775" s="22"/>
      <c r="RHU775" s="175"/>
      <c r="RHV775" s="179"/>
      <c r="RHW775" s="22"/>
      <c r="RHX775" s="175"/>
      <c r="RHY775" s="179"/>
      <c r="RHZ775" s="22"/>
      <c r="RIA775" s="175"/>
      <c r="RIB775" s="179"/>
      <c r="RIC775" s="22"/>
      <c r="RID775" s="175"/>
      <c r="RIE775" s="179"/>
      <c r="RIF775" s="22"/>
      <c r="RIG775" s="175"/>
      <c r="RIH775" s="179"/>
      <c r="RII775" s="22"/>
      <c r="RIJ775" s="175"/>
      <c r="RIK775" s="179"/>
      <c r="RIL775" s="22"/>
      <c r="RIM775" s="175"/>
      <c r="RIN775" s="179"/>
      <c r="RIO775" s="22"/>
      <c r="RIP775" s="175"/>
      <c r="RIQ775" s="179"/>
      <c r="RIR775" s="22"/>
      <c r="RIS775" s="175"/>
      <c r="RIT775" s="179"/>
      <c r="RIU775" s="22"/>
      <c r="RIV775" s="175"/>
      <c r="RIW775" s="179"/>
      <c r="RIX775" s="22"/>
      <c r="RIY775" s="175"/>
      <c r="RIZ775" s="179"/>
      <c r="RJA775" s="22"/>
      <c r="RJB775" s="175"/>
      <c r="RJC775" s="179"/>
      <c r="RJD775" s="22"/>
      <c r="RJE775" s="175"/>
      <c r="RJF775" s="179"/>
      <c r="RJG775" s="22"/>
      <c r="RJH775" s="175"/>
      <c r="RJI775" s="179"/>
      <c r="RJJ775" s="22"/>
      <c r="RJK775" s="175"/>
      <c r="RJL775" s="179"/>
      <c r="RJM775" s="22"/>
      <c r="RJN775" s="175"/>
      <c r="RJO775" s="179"/>
      <c r="RJP775" s="22"/>
      <c r="RJQ775" s="175"/>
      <c r="RJR775" s="179"/>
      <c r="RJS775" s="22"/>
      <c r="RJT775" s="175"/>
      <c r="RJU775" s="179"/>
      <c r="RJV775" s="22"/>
      <c r="RJW775" s="175"/>
      <c r="RJX775" s="179"/>
      <c r="RJY775" s="22"/>
      <c r="RJZ775" s="175"/>
      <c r="RKA775" s="179"/>
      <c r="RKB775" s="22"/>
      <c r="RKC775" s="175"/>
      <c r="RKD775" s="179"/>
      <c r="RKE775" s="22"/>
      <c r="RKF775" s="175"/>
      <c r="RKG775" s="179"/>
      <c r="RKH775" s="22"/>
      <c r="RKI775" s="175"/>
      <c r="RKJ775" s="179"/>
      <c r="RKK775" s="22"/>
      <c r="RKL775" s="175"/>
      <c r="RKM775" s="179"/>
      <c r="RKN775" s="22"/>
      <c r="RKO775" s="175"/>
      <c r="RKP775" s="179"/>
      <c r="RKQ775" s="22"/>
      <c r="RKR775" s="175"/>
      <c r="RKS775" s="179"/>
      <c r="RKT775" s="22"/>
      <c r="RKU775" s="175"/>
      <c r="RKV775" s="179"/>
      <c r="RKW775" s="22"/>
      <c r="RKX775" s="175"/>
      <c r="RKY775" s="179"/>
      <c r="RKZ775" s="22"/>
      <c r="RLA775" s="175"/>
      <c r="RLB775" s="179"/>
      <c r="RLC775" s="22"/>
      <c r="RLD775" s="175"/>
      <c r="RLE775" s="179"/>
      <c r="RLF775" s="22"/>
      <c r="RLG775" s="175"/>
      <c r="RLH775" s="179"/>
      <c r="RLI775" s="22"/>
      <c r="RLJ775" s="175"/>
      <c r="RLK775" s="179"/>
      <c r="RLL775" s="22"/>
      <c r="RLM775" s="175"/>
      <c r="RLN775" s="179"/>
      <c r="RLO775" s="22"/>
      <c r="RLP775" s="175"/>
      <c r="RLQ775" s="179"/>
      <c r="RLR775" s="22"/>
      <c r="RLS775" s="175"/>
      <c r="RLT775" s="179"/>
      <c r="RLU775" s="22"/>
      <c r="RLV775" s="175"/>
      <c r="RLW775" s="179"/>
      <c r="RLX775" s="22"/>
      <c r="RLY775" s="175"/>
      <c r="RLZ775" s="179"/>
      <c r="RMA775" s="22"/>
      <c r="RMB775" s="175"/>
      <c r="RMC775" s="179"/>
      <c r="RMD775" s="22"/>
      <c r="RME775" s="175"/>
      <c r="RMF775" s="179"/>
      <c r="RMG775" s="22"/>
      <c r="RMH775" s="175"/>
      <c r="RMI775" s="179"/>
      <c r="RMJ775" s="22"/>
      <c r="RMK775" s="175"/>
      <c r="RML775" s="179"/>
      <c r="RMM775" s="22"/>
      <c r="RMN775" s="175"/>
      <c r="RMO775" s="179"/>
      <c r="RMP775" s="22"/>
      <c r="RMQ775" s="175"/>
      <c r="RMR775" s="179"/>
      <c r="RMS775" s="22"/>
      <c r="RMT775" s="175"/>
      <c r="RMU775" s="179"/>
      <c r="RMV775" s="22"/>
      <c r="RMW775" s="175"/>
      <c r="RMX775" s="179"/>
      <c r="RMY775" s="22"/>
      <c r="RMZ775" s="175"/>
      <c r="RNA775" s="179"/>
      <c r="RNB775" s="22"/>
      <c r="RNC775" s="175"/>
      <c r="RND775" s="179"/>
      <c r="RNE775" s="22"/>
      <c r="RNF775" s="175"/>
      <c r="RNG775" s="179"/>
      <c r="RNH775" s="22"/>
      <c r="RNI775" s="175"/>
      <c r="RNJ775" s="179"/>
      <c r="RNK775" s="22"/>
      <c r="RNL775" s="175"/>
      <c r="RNM775" s="179"/>
      <c r="RNN775" s="22"/>
      <c r="RNO775" s="175"/>
      <c r="RNP775" s="179"/>
      <c r="RNQ775" s="22"/>
      <c r="RNR775" s="175"/>
      <c r="RNS775" s="179"/>
      <c r="RNT775" s="22"/>
      <c r="RNU775" s="175"/>
      <c r="RNV775" s="179"/>
      <c r="RNW775" s="22"/>
      <c r="RNX775" s="175"/>
      <c r="RNY775" s="179"/>
      <c r="RNZ775" s="22"/>
      <c r="ROA775" s="175"/>
      <c r="ROB775" s="179"/>
      <c r="ROC775" s="22"/>
      <c r="ROD775" s="175"/>
      <c r="ROE775" s="179"/>
      <c r="ROF775" s="22"/>
      <c r="ROG775" s="175"/>
      <c r="ROH775" s="179"/>
      <c r="ROI775" s="22"/>
      <c r="ROJ775" s="175"/>
      <c r="ROK775" s="179"/>
      <c r="ROL775" s="22"/>
      <c r="ROM775" s="175"/>
      <c r="RON775" s="179"/>
      <c r="ROO775" s="22"/>
      <c r="ROP775" s="175"/>
      <c r="ROQ775" s="179"/>
      <c r="ROR775" s="22"/>
      <c r="ROS775" s="175"/>
      <c r="ROT775" s="179"/>
      <c r="ROU775" s="22"/>
      <c r="ROV775" s="175"/>
      <c r="ROW775" s="179"/>
      <c r="ROX775" s="22"/>
      <c r="ROY775" s="175"/>
      <c r="ROZ775" s="179"/>
      <c r="RPA775" s="22"/>
      <c r="RPB775" s="175"/>
      <c r="RPC775" s="179"/>
      <c r="RPD775" s="22"/>
      <c r="RPE775" s="175"/>
      <c r="RPF775" s="179"/>
      <c r="RPG775" s="22"/>
      <c r="RPH775" s="175"/>
      <c r="RPI775" s="179"/>
      <c r="RPJ775" s="22"/>
      <c r="RPK775" s="175"/>
      <c r="RPL775" s="179"/>
      <c r="RPM775" s="22"/>
      <c r="RPN775" s="175"/>
      <c r="RPO775" s="179"/>
      <c r="RPP775" s="22"/>
      <c r="RPQ775" s="175"/>
      <c r="RPR775" s="179"/>
      <c r="RPS775" s="22"/>
      <c r="RPT775" s="175"/>
      <c r="RPU775" s="179"/>
      <c r="RPV775" s="22"/>
      <c r="RPW775" s="175"/>
      <c r="RPX775" s="179"/>
      <c r="RPY775" s="22"/>
      <c r="RPZ775" s="175"/>
      <c r="RQA775" s="179"/>
      <c r="RQB775" s="22"/>
      <c r="RQC775" s="175"/>
      <c r="RQD775" s="179"/>
      <c r="RQE775" s="22"/>
      <c r="RQF775" s="175"/>
      <c r="RQG775" s="179"/>
      <c r="RQH775" s="22"/>
      <c r="RQI775" s="175"/>
      <c r="RQJ775" s="179"/>
      <c r="RQK775" s="22"/>
      <c r="RQL775" s="175"/>
      <c r="RQM775" s="179"/>
      <c r="RQN775" s="22"/>
      <c r="RQO775" s="175"/>
      <c r="RQP775" s="179"/>
      <c r="RQQ775" s="22"/>
      <c r="RQR775" s="175"/>
      <c r="RQS775" s="179"/>
      <c r="RQT775" s="22"/>
      <c r="RQU775" s="175"/>
      <c r="RQV775" s="179"/>
      <c r="RQW775" s="22"/>
      <c r="RQX775" s="175"/>
      <c r="RQY775" s="179"/>
      <c r="RQZ775" s="22"/>
      <c r="RRA775" s="175"/>
      <c r="RRB775" s="179"/>
      <c r="RRC775" s="22"/>
      <c r="RRD775" s="175"/>
      <c r="RRE775" s="179"/>
      <c r="RRF775" s="22"/>
      <c r="RRG775" s="175"/>
      <c r="RRH775" s="179"/>
      <c r="RRI775" s="22"/>
      <c r="RRJ775" s="175"/>
      <c r="RRK775" s="179"/>
      <c r="RRL775" s="22"/>
      <c r="RRM775" s="175"/>
      <c r="RRN775" s="179"/>
      <c r="RRO775" s="22"/>
      <c r="RRP775" s="175"/>
      <c r="RRQ775" s="179"/>
      <c r="RRR775" s="22"/>
      <c r="RRS775" s="175"/>
      <c r="RRT775" s="179"/>
      <c r="RRU775" s="22"/>
      <c r="RRV775" s="175"/>
      <c r="RRW775" s="179"/>
      <c r="RRX775" s="22"/>
      <c r="RRY775" s="175"/>
      <c r="RRZ775" s="179"/>
      <c r="RSA775" s="22"/>
      <c r="RSB775" s="175"/>
      <c r="RSC775" s="179"/>
      <c r="RSD775" s="22"/>
      <c r="RSE775" s="175"/>
      <c r="RSF775" s="179"/>
      <c r="RSG775" s="22"/>
      <c r="RSH775" s="175"/>
      <c r="RSI775" s="179"/>
      <c r="RSJ775" s="22"/>
      <c r="RSK775" s="175"/>
      <c r="RSL775" s="179"/>
      <c r="RSM775" s="22"/>
      <c r="RSN775" s="175"/>
      <c r="RSO775" s="179"/>
      <c r="RSP775" s="22"/>
      <c r="RSQ775" s="175"/>
      <c r="RSR775" s="179"/>
      <c r="RSS775" s="22"/>
      <c r="RST775" s="175"/>
      <c r="RSU775" s="179"/>
      <c r="RSV775" s="22"/>
      <c r="RSW775" s="175"/>
      <c r="RSX775" s="179"/>
      <c r="RSY775" s="22"/>
      <c r="RSZ775" s="175"/>
      <c r="RTA775" s="179"/>
      <c r="RTB775" s="22"/>
      <c r="RTC775" s="175"/>
      <c r="RTD775" s="179"/>
      <c r="RTE775" s="22"/>
      <c r="RTF775" s="175"/>
      <c r="RTG775" s="179"/>
      <c r="RTH775" s="22"/>
      <c r="RTI775" s="175"/>
      <c r="RTJ775" s="179"/>
      <c r="RTK775" s="22"/>
      <c r="RTL775" s="175"/>
      <c r="RTM775" s="179"/>
      <c r="RTN775" s="22"/>
      <c r="RTO775" s="175"/>
      <c r="RTP775" s="179"/>
      <c r="RTQ775" s="22"/>
      <c r="RTR775" s="175"/>
      <c r="RTS775" s="179"/>
      <c r="RTT775" s="22"/>
      <c r="RTU775" s="175"/>
      <c r="RTV775" s="179"/>
      <c r="RTW775" s="22"/>
      <c r="RTX775" s="175"/>
      <c r="RTY775" s="179"/>
      <c r="RTZ775" s="22"/>
      <c r="RUA775" s="175"/>
      <c r="RUB775" s="179"/>
      <c r="RUC775" s="22"/>
      <c r="RUD775" s="175"/>
      <c r="RUE775" s="179"/>
      <c r="RUF775" s="22"/>
      <c r="RUG775" s="175"/>
      <c r="RUH775" s="179"/>
      <c r="RUI775" s="22"/>
      <c r="RUJ775" s="175"/>
      <c r="RUK775" s="179"/>
      <c r="RUL775" s="22"/>
      <c r="RUM775" s="175"/>
      <c r="RUN775" s="179"/>
      <c r="RUO775" s="22"/>
      <c r="RUP775" s="175"/>
      <c r="RUQ775" s="179"/>
      <c r="RUR775" s="22"/>
      <c r="RUS775" s="175"/>
      <c r="RUT775" s="179"/>
      <c r="RUU775" s="22"/>
      <c r="RUV775" s="175"/>
      <c r="RUW775" s="179"/>
      <c r="RUX775" s="22"/>
      <c r="RUY775" s="175"/>
      <c r="RUZ775" s="179"/>
      <c r="RVA775" s="22"/>
      <c r="RVB775" s="175"/>
      <c r="RVC775" s="179"/>
      <c r="RVD775" s="22"/>
      <c r="RVE775" s="175"/>
      <c r="RVF775" s="179"/>
      <c r="RVG775" s="22"/>
      <c r="RVH775" s="175"/>
      <c r="RVI775" s="179"/>
      <c r="RVJ775" s="22"/>
      <c r="RVK775" s="175"/>
      <c r="RVL775" s="179"/>
      <c r="RVM775" s="22"/>
      <c r="RVN775" s="175"/>
      <c r="RVO775" s="179"/>
      <c r="RVP775" s="22"/>
      <c r="RVQ775" s="175"/>
      <c r="RVR775" s="179"/>
      <c r="RVS775" s="22"/>
      <c r="RVT775" s="175"/>
      <c r="RVU775" s="179"/>
      <c r="RVV775" s="22"/>
      <c r="RVW775" s="175"/>
      <c r="RVX775" s="179"/>
      <c r="RVY775" s="22"/>
      <c r="RVZ775" s="175"/>
      <c r="RWA775" s="179"/>
      <c r="RWB775" s="22"/>
      <c r="RWC775" s="175"/>
      <c r="RWD775" s="179"/>
      <c r="RWE775" s="22"/>
      <c r="RWF775" s="175"/>
      <c r="RWG775" s="179"/>
      <c r="RWH775" s="22"/>
      <c r="RWI775" s="175"/>
      <c r="RWJ775" s="179"/>
      <c r="RWK775" s="22"/>
      <c r="RWL775" s="175"/>
      <c r="RWM775" s="179"/>
      <c r="RWN775" s="22"/>
      <c r="RWO775" s="175"/>
      <c r="RWP775" s="179"/>
      <c r="RWQ775" s="22"/>
      <c r="RWR775" s="175"/>
      <c r="RWS775" s="179"/>
      <c r="RWT775" s="22"/>
      <c r="RWU775" s="175"/>
      <c r="RWV775" s="179"/>
      <c r="RWW775" s="22"/>
      <c r="RWX775" s="175"/>
      <c r="RWY775" s="179"/>
      <c r="RWZ775" s="22"/>
      <c r="RXA775" s="175"/>
      <c r="RXB775" s="179"/>
      <c r="RXC775" s="22"/>
      <c r="RXD775" s="175"/>
      <c r="RXE775" s="179"/>
      <c r="RXF775" s="22"/>
      <c r="RXG775" s="175"/>
      <c r="RXH775" s="179"/>
      <c r="RXI775" s="22"/>
      <c r="RXJ775" s="175"/>
      <c r="RXK775" s="179"/>
      <c r="RXL775" s="22"/>
      <c r="RXM775" s="175"/>
      <c r="RXN775" s="179"/>
      <c r="RXO775" s="22"/>
      <c r="RXP775" s="175"/>
      <c r="RXQ775" s="179"/>
      <c r="RXR775" s="22"/>
      <c r="RXS775" s="175"/>
      <c r="RXT775" s="179"/>
      <c r="RXU775" s="22"/>
      <c r="RXV775" s="175"/>
      <c r="RXW775" s="179"/>
      <c r="RXX775" s="22"/>
      <c r="RXY775" s="175"/>
      <c r="RXZ775" s="179"/>
      <c r="RYA775" s="22"/>
      <c r="RYB775" s="175"/>
      <c r="RYC775" s="179"/>
      <c r="RYD775" s="22"/>
      <c r="RYE775" s="175"/>
      <c r="RYF775" s="179"/>
      <c r="RYG775" s="22"/>
      <c r="RYH775" s="175"/>
      <c r="RYI775" s="179"/>
      <c r="RYJ775" s="22"/>
      <c r="RYK775" s="175"/>
      <c r="RYL775" s="179"/>
      <c r="RYM775" s="22"/>
      <c r="RYN775" s="175"/>
      <c r="RYO775" s="179"/>
      <c r="RYP775" s="22"/>
      <c r="RYQ775" s="175"/>
      <c r="RYR775" s="179"/>
      <c r="RYS775" s="22"/>
      <c r="RYT775" s="175"/>
      <c r="RYU775" s="179"/>
      <c r="RYV775" s="22"/>
      <c r="RYW775" s="175"/>
      <c r="RYX775" s="179"/>
      <c r="RYY775" s="22"/>
      <c r="RYZ775" s="175"/>
      <c r="RZA775" s="179"/>
      <c r="RZB775" s="22"/>
      <c r="RZC775" s="175"/>
      <c r="RZD775" s="179"/>
      <c r="RZE775" s="22"/>
      <c r="RZF775" s="175"/>
      <c r="RZG775" s="179"/>
      <c r="RZH775" s="22"/>
      <c r="RZI775" s="175"/>
      <c r="RZJ775" s="179"/>
      <c r="RZK775" s="22"/>
      <c r="RZL775" s="175"/>
      <c r="RZM775" s="179"/>
      <c r="RZN775" s="22"/>
      <c r="RZO775" s="175"/>
      <c r="RZP775" s="179"/>
      <c r="RZQ775" s="22"/>
      <c r="RZR775" s="175"/>
      <c r="RZS775" s="179"/>
      <c r="RZT775" s="22"/>
      <c r="RZU775" s="175"/>
      <c r="RZV775" s="179"/>
      <c r="RZW775" s="22"/>
      <c r="RZX775" s="175"/>
      <c r="RZY775" s="179"/>
      <c r="RZZ775" s="22"/>
      <c r="SAA775" s="175"/>
      <c r="SAB775" s="179"/>
      <c r="SAC775" s="22"/>
      <c r="SAD775" s="175"/>
      <c r="SAE775" s="179"/>
      <c r="SAF775" s="22"/>
      <c r="SAG775" s="175"/>
      <c r="SAH775" s="179"/>
      <c r="SAI775" s="22"/>
      <c r="SAJ775" s="175"/>
      <c r="SAK775" s="179"/>
      <c r="SAL775" s="22"/>
      <c r="SAM775" s="175"/>
      <c r="SAN775" s="179"/>
      <c r="SAO775" s="22"/>
      <c r="SAP775" s="175"/>
      <c r="SAQ775" s="179"/>
      <c r="SAR775" s="22"/>
      <c r="SAS775" s="175"/>
      <c r="SAT775" s="179"/>
      <c r="SAU775" s="22"/>
      <c r="SAV775" s="175"/>
      <c r="SAW775" s="179"/>
      <c r="SAX775" s="22"/>
      <c r="SAY775" s="175"/>
      <c r="SAZ775" s="179"/>
      <c r="SBA775" s="22"/>
      <c r="SBB775" s="175"/>
      <c r="SBC775" s="179"/>
      <c r="SBD775" s="22"/>
      <c r="SBE775" s="175"/>
      <c r="SBF775" s="179"/>
      <c r="SBG775" s="22"/>
      <c r="SBH775" s="175"/>
      <c r="SBI775" s="179"/>
      <c r="SBJ775" s="22"/>
      <c r="SBK775" s="175"/>
      <c r="SBL775" s="179"/>
      <c r="SBM775" s="22"/>
      <c r="SBN775" s="175"/>
      <c r="SBO775" s="179"/>
      <c r="SBP775" s="22"/>
      <c r="SBQ775" s="175"/>
      <c r="SBR775" s="179"/>
      <c r="SBS775" s="22"/>
      <c r="SBT775" s="175"/>
      <c r="SBU775" s="179"/>
      <c r="SBV775" s="22"/>
      <c r="SBW775" s="175"/>
      <c r="SBX775" s="179"/>
      <c r="SBY775" s="22"/>
      <c r="SBZ775" s="175"/>
      <c r="SCA775" s="179"/>
      <c r="SCB775" s="22"/>
      <c r="SCC775" s="175"/>
      <c r="SCD775" s="179"/>
      <c r="SCE775" s="22"/>
      <c r="SCF775" s="175"/>
      <c r="SCG775" s="179"/>
      <c r="SCH775" s="22"/>
      <c r="SCI775" s="175"/>
      <c r="SCJ775" s="179"/>
      <c r="SCK775" s="22"/>
      <c r="SCL775" s="175"/>
      <c r="SCM775" s="179"/>
      <c r="SCN775" s="22"/>
      <c r="SCO775" s="175"/>
      <c r="SCP775" s="179"/>
      <c r="SCQ775" s="22"/>
      <c r="SCR775" s="175"/>
      <c r="SCS775" s="179"/>
      <c r="SCT775" s="22"/>
      <c r="SCU775" s="175"/>
      <c r="SCV775" s="179"/>
      <c r="SCW775" s="22"/>
      <c r="SCX775" s="175"/>
      <c r="SCY775" s="179"/>
      <c r="SCZ775" s="22"/>
      <c r="SDA775" s="175"/>
      <c r="SDB775" s="179"/>
      <c r="SDC775" s="22"/>
      <c r="SDD775" s="175"/>
      <c r="SDE775" s="179"/>
      <c r="SDF775" s="22"/>
      <c r="SDG775" s="175"/>
      <c r="SDH775" s="179"/>
      <c r="SDI775" s="22"/>
      <c r="SDJ775" s="175"/>
      <c r="SDK775" s="179"/>
      <c r="SDL775" s="22"/>
      <c r="SDM775" s="175"/>
      <c r="SDN775" s="179"/>
      <c r="SDO775" s="22"/>
      <c r="SDP775" s="175"/>
      <c r="SDQ775" s="179"/>
      <c r="SDR775" s="22"/>
      <c r="SDS775" s="175"/>
      <c r="SDT775" s="179"/>
      <c r="SDU775" s="22"/>
      <c r="SDV775" s="175"/>
      <c r="SDW775" s="179"/>
      <c r="SDX775" s="22"/>
      <c r="SDY775" s="175"/>
      <c r="SDZ775" s="179"/>
      <c r="SEA775" s="22"/>
      <c r="SEB775" s="175"/>
      <c r="SEC775" s="179"/>
      <c r="SED775" s="22"/>
      <c r="SEE775" s="175"/>
      <c r="SEF775" s="179"/>
      <c r="SEG775" s="22"/>
      <c r="SEH775" s="175"/>
      <c r="SEI775" s="179"/>
      <c r="SEJ775" s="22"/>
      <c r="SEK775" s="175"/>
      <c r="SEL775" s="179"/>
      <c r="SEM775" s="22"/>
      <c r="SEN775" s="175"/>
      <c r="SEO775" s="179"/>
      <c r="SEP775" s="22"/>
      <c r="SEQ775" s="175"/>
      <c r="SER775" s="179"/>
      <c r="SES775" s="22"/>
      <c r="SET775" s="175"/>
      <c r="SEU775" s="179"/>
      <c r="SEV775" s="22"/>
      <c r="SEW775" s="175"/>
      <c r="SEX775" s="179"/>
      <c r="SEY775" s="22"/>
      <c r="SEZ775" s="175"/>
      <c r="SFA775" s="179"/>
      <c r="SFB775" s="22"/>
      <c r="SFC775" s="175"/>
      <c r="SFD775" s="179"/>
      <c r="SFE775" s="22"/>
      <c r="SFF775" s="175"/>
      <c r="SFG775" s="179"/>
      <c r="SFH775" s="22"/>
      <c r="SFI775" s="175"/>
      <c r="SFJ775" s="179"/>
      <c r="SFK775" s="22"/>
      <c r="SFL775" s="175"/>
      <c r="SFM775" s="179"/>
      <c r="SFN775" s="22"/>
      <c r="SFO775" s="175"/>
      <c r="SFP775" s="179"/>
      <c r="SFQ775" s="22"/>
      <c r="SFR775" s="175"/>
      <c r="SFS775" s="179"/>
      <c r="SFT775" s="22"/>
      <c r="SFU775" s="175"/>
      <c r="SFV775" s="179"/>
      <c r="SFW775" s="22"/>
      <c r="SFX775" s="175"/>
      <c r="SFY775" s="179"/>
      <c r="SFZ775" s="22"/>
      <c r="SGA775" s="175"/>
      <c r="SGB775" s="179"/>
      <c r="SGC775" s="22"/>
      <c r="SGD775" s="175"/>
      <c r="SGE775" s="179"/>
      <c r="SGF775" s="22"/>
      <c r="SGG775" s="175"/>
      <c r="SGH775" s="179"/>
      <c r="SGI775" s="22"/>
      <c r="SGJ775" s="175"/>
      <c r="SGK775" s="179"/>
      <c r="SGL775" s="22"/>
      <c r="SGM775" s="175"/>
      <c r="SGN775" s="179"/>
      <c r="SGO775" s="22"/>
      <c r="SGP775" s="175"/>
      <c r="SGQ775" s="179"/>
      <c r="SGR775" s="22"/>
      <c r="SGS775" s="175"/>
      <c r="SGT775" s="179"/>
      <c r="SGU775" s="22"/>
      <c r="SGV775" s="175"/>
      <c r="SGW775" s="179"/>
      <c r="SGX775" s="22"/>
      <c r="SGY775" s="175"/>
      <c r="SGZ775" s="179"/>
      <c r="SHA775" s="22"/>
      <c r="SHB775" s="175"/>
      <c r="SHC775" s="179"/>
      <c r="SHD775" s="22"/>
      <c r="SHE775" s="175"/>
      <c r="SHF775" s="179"/>
      <c r="SHG775" s="22"/>
      <c r="SHH775" s="175"/>
      <c r="SHI775" s="179"/>
      <c r="SHJ775" s="22"/>
      <c r="SHK775" s="175"/>
      <c r="SHL775" s="179"/>
      <c r="SHM775" s="22"/>
      <c r="SHN775" s="175"/>
      <c r="SHO775" s="179"/>
      <c r="SHP775" s="22"/>
      <c r="SHQ775" s="175"/>
      <c r="SHR775" s="179"/>
      <c r="SHS775" s="22"/>
      <c r="SHT775" s="175"/>
      <c r="SHU775" s="179"/>
      <c r="SHV775" s="22"/>
      <c r="SHW775" s="175"/>
      <c r="SHX775" s="179"/>
      <c r="SHY775" s="22"/>
      <c r="SHZ775" s="175"/>
      <c r="SIA775" s="179"/>
      <c r="SIB775" s="22"/>
      <c r="SIC775" s="175"/>
      <c r="SID775" s="179"/>
      <c r="SIE775" s="22"/>
      <c r="SIF775" s="175"/>
      <c r="SIG775" s="179"/>
      <c r="SIH775" s="22"/>
      <c r="SII775" s="175"/>
      <c r="SIJ775" s="179"/>
      <c r="SIK775" s="22"/>
      <c r="SIL775" s="175"/>
      <c r="SIM775" s="179"/>
      <c r="SIN775" s="22"/>
      <c r="SIO775" s="175"/>
      <c r="SIP775" s="179"/>
      <c r="SIQ775" s="22"/>
      <c r="SIR775" s="175"/>
      <c r="SIS775" s="179"/>
      <c r="SIT775" s="22"/>
      <c r="SIU775" s="175"/>
      <c r="SIV775" s="179"/>
      <c r="SIW775" s="22"/>
      <c r="SIX775" s="175"/>
      <c r="SIY775" s="179"/>
      <c r="SIZ775" s="22"/>
      <c r="SJA775" s="175"/>
      <c r="SJB775" s="179"/>
      <c r="SJC775" s="22"/>
      <c r="SJD775" s="175"/>
      <c r="SJE775" s="179"/>
      <c r="SJF775" s="22"/>
      <c r="SJG775" s="175"/>
      <c r="SJH775" s="179"/>
      <c r="SJI775" s="22"/>
      <c r="SJJ775" s="175"/>
      <c r="SJK775" s="179"/>
      <c r="SJL775" s="22"/>
      <c r="SJM775" s="175"/>
      <c r="SJN775" s="179"/>
      <c r="SJO775" s="22"/>
      <c r="SJP775" s="175"/>
      <c r="SJQ775" s="179"/>
      <c r="SJR775" s="22"/>
      <c r="SJS775" s="175"/>
      <c r="SJT775" s="179"/>
      <c r="SJU775" s="22"/>
      <c r="SJV775" s="175"/>
      <c r="SJW775" s="179"/>
      <c r="SJX775" s="22"/>
      <c r="SJY775" s="175"/>
      <c r="SJZ775" s="179"/>
      <c r="SKA775" s="22"/>
      <c r="SKB775" s="175"/>
      <c r="SKC775" s="179"/>
      <c r="SKD775" s="22"/>
      <c r="SKE775" s="175"/>
      <c r="SKF775" s="179"/>
      <c r="SKG775" s="22"/>
      <c r="SKH775" s="175"/>
      <c r="SKI775" s="179"/>
      <c r="SKJ775" s="22"/>
      <c r="SKK775" s="175"/>
      <c r="SKL775" s="179"/>
      <c r="SKM775" s="22"/>
      <c r="SKN775" s="175"/>
      <c r="SKO775" s="179"/>
      <c r="SKP775" s="22"/>
      <c r="SKQ775" s="175"/>
      <c r="SKR775" s="179"/>
      <c r="SKS775" s="22"/>
      <c r="SKT775" s="175"/>
      <c r="SKU775" s="179"/>
      <c r="SKV775" s="22"/>
      <c r="SKW775" s="175"/>
      <c r="SKX775" s="179"/>
      <c r="SKY775" s="22"/>
      <c r="SKZ775" s="175"/>
      <c r="SLA775" s="179"/>
      <c r="SLB775" s="22"/>
      <c r="SLC775" s="175"/>
      <c r="SLD775" s="179"/>
      <c r="SLE775" s="22"/>
      <c r="SLF775" s="175"/>
      <c r="SLG775" s="179"/>
      <c r="SLH775" s="22"/>
      <c r="SLI775" s="175"/>
      <c r="SLJ775" s="179"/>
      <c r="SLK775" s="22"/>
      <c r="SLL775" s="175"/>
      <c r="SLM775" s="179"/>
      <c r="SLN775" s="22"/>
      <c r="SLO775" s="175"/>
      <c r="SLP775" s="179"/>
      <c r="SLQ775" s="22"/>
      <c r="SLR775" s="175"/>
      <c r="SLS775" s="179"/>
      <c r="SLT775" s="22"/>
      <c r="SLU775" s="175"/>
      <c r="SLV775" s="179"/>
      <c r="SLW775" s="22"/>
      <c r="SLX775" s="175"/>
      <c r="SLY775" s="179"/>
      <c r="SLZ775" s="22"/>
      <c r="SMA775" s="175"/>
      <c r="SMB775" s="179"/>
      <c r="SMC775" s="22"/>
      <c r="SMD775" s="175"/>
      <c r="SME775" s="179"/>
      <c r="SMF775" s="22"/>
      <c r="SMG775" s="175"/>
      <c r="SMH775" s="179"/>
      <c r="SMI775" s="22"/>
      <c r="SMJ775" s="175"/>
      <c r="SMK775" s="179"/>
      <c r="SML775" s="22"/>
      <c r="SMM775" s="175"/>
      <c r="SMN775" s="179"/>
      <c r="SMO775" s="22"/>
      <c r="SMP775" s="175"/>
      <c r="SMQ775" s="179"/>
      <c r="SMR775" s="22"/>
      <c r="SMS775" s="175"/>
      <c r="SMT775" s="179"/>
      <c r="SMU775" s="22"/>
      <c r="SMV775" s="175"/>
      <c r="SMW775" s="179"/>
      <c r="SMX775" s="22"/>
      <c r="SMY775" s="175"/>
      <c r="SMZ775" s="179"/>
      <c r="SNA775" s="22"/>
      <c r="SNB775" s="175"/>
      <c r="SNC775" s="179"/>
      <c r="SND775" s="22"/>
      <c r="SNE775" s="175"/>
      <c r="SNF775" s="179"/>
      <c r="SNG775" s="22"/>
      <c r="SNH775" s="175"/>
      <c r="SNI775" s="179"/>
      <c r="SNJ775" s="22"/>
      <c r="SNK775" s="175"/>
      <c r="SNL775" s="179"/>
      <c r="SNM775" s="22"/>
      <c r="SNN775" s="175"/>
      <c r="SNO775" s="179"/>
      <c r="SNP775" s="22"/>
      <c r="SNQ775" s="175"/>
      <c r="SNR775" s="179"/>
      <c r="SNS775" s="22"/>
      <c r="SNT775" s="175"/>
      <c r="SNU775" s="179"/>
      <c r="SNV775" s="22"/>
      <c r="SNW775" s="175"/>
      <c r="SNX775" s="179"/>
      <c r="SNY775" s="22"/>
      <c r="SNZ775" s="175"/>
      <c r="SOA775" s="179"/>
      <c r="SOB775" s="22"/>
      <c r="SOC775" s="175"/>
      <c r="SOD775" s="179"/>
      <c r="SOE775" s="22"/>
      <c r="SOF775" s="175"/>
      <c r="SOG775" s="179"/>
      <c r="SOH775" s="22"/>
      <c r="SOI775" s="175"/>
      <c r="SOJ775" s="179"/>
      <c r="SOK775" s="22"/>
      <c r="SOL775" s="175"/>
      <c r="SOM775" s="179"/>
      <c r="SON775" s="22"/>
      <c r="SOO775" s="175"/>
      <c r="SOP775" s="179"/>
      <c r="SOQ775" s="22"/>
      <c r="SOR775" s="175"/>
      <c r="SOS775" s="179"/>
      <c r="SOT775" s="22"/>
      <c r="SOU775" s="175"/>
      <c r="SOV775" s="179"/>
      <c r="SOW775" s="22"/>
      <c r="SOX775" s="175"/>
      <c r="SOY775" s="179"/>
      <c r="SOZ775" s="22"/>
      <c r="SPA775" s="175"/>
      <c r="SPB775" s="179"/>
      <c r="SPC775" s="22"/>
      <c r="SPD775" s="175"/>
      <c r="SPE775" s="179"/>
      <c r="SPF775" s="22"/>
      <c r="SPG775" s="175"/>
      <c r="SPH775" s="179"/>
      <c r="SPI775" s="22"/>
      <c r="SPJ775" s="175"/>
      <c r="SPK775" s="179"/>
      <c r="SPL775" s="22"/>
      <c r="SPM775" s="175"/>
      <c r="SPN775" s="179"/>
      <c r="SPO775" s="22"/>
      <c r="SPP775" s="175"/>
      <c r="SPQ775" s="179"/>
      <c r="SPR775" s="22"/>
      <c r="SPS775" s="175"/>
      <c r="SPT775" s="179"/>
      <c r="SPU775" s="22"/>
      <c r="SPV775" s="175"/>
      <c r="SPW775" s="179"/>
      <c r="SPX775" s="22"/>
      <c r="SPY775" s="175"/>
      <c r="SPZ775" s="179"/>
      <c r="SQA775" s="22"/>
      <c r="SQB775" s="175"/>
      <c r="SQC775" s="179"/>
      <c r="SQD775" s="22"/>
      <c r="SQE775" s="175"/>
      <c r="SQF775" s="179"/>
      <c r="SQG775" s="22"/>
      <c r="SQH775" s="175"/>
      <c r="SQI775" s="179"/>
      <c r="SQJ775" s="22"/>
      <c r="SQK775" s="175"/>
      <c r="SQL775" s="179"/>
      <c r="SQM775" s="22"/>
      <c r="SQN775" s="175"/>
      <c r="SQO775" s="179"/>
      <c r="SQP775" s="22"/>
      <c r="SQQ775" s="175"/>
      <c r="SQR775" s="179"/>
      <c r="SQS775" s="22"/>
      <c r="SQT775" s="175"/>
      <c r="SQU775" s="179"/>
      <c r="SQV775" s="22"/>
      <c r="SQW775" s="175"/>
      <c r="SQX775" s="179"/>
      <c r="SQY775" s="22"/>
      <c r="SQZ775" s="175"/>
      <c r="SRA775" s="179"/>
      <c r="SRB775" s="22"/>
      <c r="SRC775" s="175"/>
      <c r="SRD775" s="179"/>
      <c r="SRE775" s="22"/>
      <c r="SRF775" s="175"/>
      <c r="SRG775" s="179"/>
      <c r="SRH775" s="22"/>
      <c r="SRI775" s="175"/>
      <c r="SRJ775" s="179"/>
      <c r="SRK775" s="22"/>
      <c r="SRL775" s="175"/>
      <c r="SRM775" s="179"/>
      <c r="SRN775" s="22"/>
      <c r="SRO775" s="175"/>
      <c r="SRP775" s="179"/>
      <c r="SRQ775" s="22"/>
      <c r="SRR775" s="175"/>
      <c r="SRS775" s="179"/>
      <c r="SRT775" s="22"/>
      <c r="SRU775" s="175"/>
      <c r="SRV775" s="179"/>
      <c r="SRW775" s="22"/>
      <c r="SRX775" s="175"/>
      <c r="SRY775" s="179"/>
      <c r="SRZ775" s="22"/>
      <c r="SSA775" s="175"/>
      <c r="SSB775" s="179"/>
      <c r="SSC775" s="22"/>
      <c r="SSD775" s="175"/>
      <c r="SSE775" s="179"/>
      <c r="SSF775" s="22"/>
      <c r="SSG775" s="175"/>
      <c r="SSH775" s="179"/>
      <c r="SSI775" s="22"/>
      <c r="SSJ775" s="175"/>
      <c r="SSK775" s="179"/>
      <c r="SSL775" s="22"/>
      <c r="SSM775" s="175"/>
      <c r="SSN775" s="179"/>
      <c r="SSO775" s="22"/>
      <c r="SSP775" s="175"/>
      <c r="SSQ775" s="179"/>
      <c r="SSR775" s="22"/>
      <c r="SSS775" s="175"/>
      <c r="SST775" s="179"/>
      <c r="SSU775" s="22"/>
      <c r="SSV775" s="175"/>
      <c r="SSW775" s="179"/>
      <c r="SSX775" s="22"/>
      <c r="SSY775" s="175"/>
      <c r="SSZ775" s="179"/>
      <c r="STA775" s="22"/>
      <c r="STB775" s="175"/>
      <c r="STC775" s="179"/>
      <c r="STD775" s="22"/>
      <c r="STE775" s="175"/>
      <c r="STF775" s="179"/>
      <c r="STG775" s="22"/>
      <c r="STH775" s="175"/>
      <c r="STI775" s="179"/>
      <c r="STJ775" s="22"/>
      <c r="STK775" s="175"/>
      <c r="STL775" s="179"/>
      <c r="STM775" s="22"/>
      <c r="STN775" s="175"/>
      <c r="STO775" s="179"/>
      <c r="STP775" s="22"/>
      <c r="STQ775" s="175"/>
      <c r="STR775" s="179"/>
      <c r="STS775" s="22"/>
      <c r="STT775" s="175"/>
      <c r="STU775" s="179"/>
      <c r="STV775" s="22"/>
      <c r="STW775" s="175"/>
      <c r="STX775" s="179"/>
      <c r="STY775" s="22"/>
      <c r="STZ775" s="175"/>
      <c r="SUA775" s="179"/>
      <c r="SUB775" s="22"/>
      <c r="SUC775" s="175"/>
      <c r="SUD775" s="179"/>
      <c r="SUE775" s="22"/>
      <c r="SUF775" s="175"/>
      <c r="SUG775" s="179"/>
      <c r="SUH775" s="22"/>
      <c r="SUI775" s="175"/>
      <c r="SUJ775" s="179"/>
      <c r="SUK775" s="22"/>
      <c r="SUL775" s="175"/>
      <c r="SUM775" s="179"/>
      <c r="SUN775" s="22"/>
      <c r="SUO775" s="175"/>
      <c r="SUP775" s="179"/>
      <c r="SUQ775" s="22"/>
      <c r="SUR775" s="175"/>
      <c r="SUS775" s="179"/>
      <c r="SUT775" s="22"/>
      <c r="SUU775" s="175"/>
      <c r="SUV775" s="179"/>
      <c r="SUW775" s="22"/>
      <c r="SUX775" s="175"/>
      <c r="SUY775" s="179"/>
      <c r="SUZ775" s="22"/>
      <c r="SVA775" s="175"/>
      <c r="SVB775" s="179"/>
      <c r="SVC775" s="22"/>
      <c r="SVD775" s="175"/>
      <c r="SVE775" s="179"/>
      <c r="SVF775" s="22"/>
      <c r="SVG775" s="175"/>
      <c r="SVH775" s="179"/>
      <c r="SVI775" s="22"/>
      <c r="SVJ775" s="175"/>
      <c r="SVK775" s="179"/>
      <c r="SVL775" s="22"/>
      <c r="SVM775" s="175"/>
      <c r="SVN775" s="179"/>
      <c r="SVO775" s="22"/>
      <c r="SVP775" s="175"/>
      <c r="SVQ775" s="179"/>
      <c r="SVR775" s="22"/>
      <c r="SVS775" s="175"/>
      <c r="SVT775" s="179"/>
      <c r="SVU775" s="22"/>
      <c r="SVV775" s="175"/>
      <c r="SVW775" s="179"/>
      <c r="SVX775" s="22"/>
      <c r="SVY775" s="175"/>
      <c r="SVZ775" s="179"/>
      <c r="SWA775" s="22"/>
      <c r="SWB775" s="175"/>
      <c r="SWC775" s="179"/>
      <c r="SWD775" s="22"/>
      <c r="SWE775" s="175"/>
      <c r="SWF775" s="179"/>
      <c r="SWG775" s="22"/>
      <c r="SWH775" s="175"/>
      <c r="SWI775" s="179"/>
      <c r="SWJ775" s="22"/>
      <c r="SWK775" s="175"/>
      <c r="SWL775" s="179"/>
      <c r="SWM775" s="22"/>
      <c r="SWN775" s="175"/>
      <c r="SWO775" s="179"/>
      <c r="SWP775" s="22"/>
      <c r="SWQ775" s="175"/>
      <c r="SWR775" s="179"/>
      <c r="SWS775" s="22"/>
      <c r="SWT775" s="175"/>
      <c r="SWU775" s="179"/>
      <c r="SWV775" s="22"/>
      <c r="SWW775" s="175"/>
      <c r="SWX775" s="179"/>
      <c r="SWY775" s="22"/>
      <c r="SWZ775" s="175"/>
      <c r="SXA775" s="179"/>
      <c r="SXB775" s="22"/>
      <c r="SXC775" s="175"/>
      <c r="SXD775" s="179"/>
      <c r="SXE775" s="22"/>
      <c r="SXF775" s="175"/>
      <c r="SXG775" s="179"/>
      <c r="SXH775" s="22"/>
      <c r="SXI775" s="175"/>
      <c r="SXJ775" s="179"/>
      <c r="SXK775" s="22"/>
      <c r="SXL775" s="175"/>
      <c r="SXM775" s="179"/>
      <c r="SXN775" s="22"/>
      <c r="SXO775" s="175"/>
      <c r="SXP775" s="179"/>
      <c r="SXQ775" s="22"/>
      <c r="SXR775" s="175"/>
      <c r="SXS775" s="179"/>
      <c r="SXT775" s="22"/>
      <c r="SXU775" s="175"/>
      <c r="SXV775" s="179"/>
      <c r="SXW775" s="22"/>
      <c r="SXX775" s="175"/>
      <c r="SXY775" s="179"/>
      <c r="SXZ775" s="22"/>
      <c r="SYA775" s="175"/>
      <c r="SYB775" s="179"/>
      <c r="SYC775" s="22"/>
      <c r="SYD775" s="175"/>
      <c r="SYE775" s="179"/>
      <c r="SYF775" s="22"/>
      <c r="SYG775" s="175"/>
      <c r="SYH775" s="179"/>
      <c r="SYI775" s="22"/>
      <c r="SYJ775" s="175"/>
      <c r="SYK775" s="179"/>
      <c r="SYL775" s="22"/>
      <c r="SYM775" s="175"/>
      <c r="SYN775" s="179"/>
      <c r="SYO775" s="22"/>
      <c r="SYP775" s="175"/>
      <c r="SYQ775" s="179"/>
      <c r="SYR775" s="22"/>
      <c r="SYS775" s="175"/>
      <c r="SYT775" s="179"/>
      <c r="SYU775" s="22"/>
      <c r="SYV775" s="175"/>
      <c r="SYW775" s="179"/>
      <c r="SYX775" s="22"/>
      <c r="SYY775" s="175"/>
      <c r="SYZ775" s="179"/>
      <c r="SZA775" s="22"/>
      <c r="SZB775" s="175"/>
      <c r="SZC775" s="179"/>
      <c r="SZD775" s="22"/>
      <c r="SZE775" s="175"/>
      <c r="SZF775" s="179"/>
      <c r="SZG775" s="22"/>
      <c r="SZH775" s="175"/>
      <c r="SZI775" s="179"/>
      <c r="SZJ775" s="22"/>
      <c r="SZK775" s="175"/>
      <c r="SZL775" s="179"/>
      <c r="SZM775" s="22"/>
      <c r="SZN775" s="175"/>
      <c r="SZO775" s="179"/>
      <c r="SZP775" s="22"/>
      <c r="SZQ775" s="175"/>
      <c r="SZR775" s="179"/>
      <c r="SZS775" s="22"/>
      <c r="SZT775" s="175"/>
      <c r="SZU775" s="179"/>
      <c r="SZV775" s="22"/>
      <c r="SZW775" s="175"/>
      <c r="SZX775" s="179"/>
      <c r="SZY775" s="22"/>
      <c r="SZZ775" s="175"/>
      <c r="TAA775" s="179"/>
      <c r="TAB775" s="22"/>
      <c r="TAC775" s="175"/>
      <c r="TAD775" s="179"/>
      <c r="TAE775" s="22"/>
      <c r="TAF775" s="175"/>
      <c r="TAG775" s="179"/>
      <c r="TAH775" s="22"/>
      <c r="TAI775" s="175"/>
      <c r="TAJ775" s="179"/>
      <c r="TAK775" s="22"/>
      <c r="TAL775" s="175"/>
      <c r="TAM775" s="179"/>
      <c r="TAN775" s="22"/>
      <c r="TAO775" s="175"/>
      <c r="TAP775" s="179"/>
      <c r="TAQ775" s="22"/>
      <c r="TAR775" s="175"/>
      <c r="TAS775" s="179"/>
      <c r="TAT775" s="22"/>
      <c r="TAU775" s="175"/>
      <c r="TAV775" s="179"/>
      <c r="TAW775" s="22"/>
      <c r="TAX775" s="175"/>
      <c r="TAY775" s="179"/>
      <c r="TAZ775" s="22"/>
      <c r="TBA775" s="175"/>
      <c r="TBB775" s="179"/>
      <c r="TBC775" s="22"/>
      <c r="TBD775" s="175"/>
      <c r="TBE775" s="179"/>
      <c r="TBF775" s="22"/>
      <c r="TBG775" s="175"/>
      <c r="TBH775" s="179"/>
      <c r="TBI775" s="22"/>
      <c r="TBJ775" s="175"/>
      <c r="TBK775" s="179"/>
      <c r="TBL775" s="22"/>
      <c r="TBM775" s="175"/>
      <c r="TBN775" s="179"/>
      <c r="TBO775" s="22"/>
      <c r="TBP775" s="175"/>
      <c r="TBQ775" s="179"/>
      <c r="TBR775" s="22"/>
      <c r="TBS775" s="175"/>
      <c r="TBT775" s="179"/>
      <c r="TBU775" s="22"/>
      <c r="TBV775" s="175"/>
      <c r="TBW775" s="179"/>
      <c r="TBX775" s="22"/>
      <c r="TBY775" s="175"/>
      <c r="TBZ775" s="179"/>
      <c r="TCA775" s="22"/>
      <c r="TCB775" s="175"/>
      <c r="TCC775" s="179"/>
      <c r="TCD775" s="22"/>
      <c r="TCE775" s="175"/>
      <c r="TCF775" s="179"/>
      <c r="TCG775" s="22"/>
      <c r="TCH775" s="175"/>
      <c r="TCI775" s="179"/>
      <c r="TCJ775" s="22"/>
      <c r="TCK775" s="175"/>
      <c r="TCL775" s="179"/>
      <c r="TCM775" s="22"/>
      <c r="TCN775" s="175"/>
      <c r="TCO775" s="179"/>
      <c r="TCP775" s="22"/>
      <c r="TCQ775" s="175"/>
      <c r="TCR775" s="179"/>
      <c r="TCS775" s="22"/>
      <c r="TCT775" s="175"/>
      <c r="TCU775" s="179"/>
      <c r="TCV775" s="22"/>
      <c r="TCW775" s="175"/>
      <c r="TCX775" s="179"/>
      <c r="TCY775" s="22"/>
      <c r="TCZ775" s="175"/>
      <c r="TDA775" s="179"/>
      <c r="TDB775" s="22"/>
      <c r="TDC775" s="175"/>
      <c r="TDD775" s="179"/>
      <c r="TDE775" s="22"/>
      <c r="TDF775" s="175"/>
      <c r="TDG775" s="179"/>
      <c r="TDH775" s="22"/>
      <c r="TDI775" s="175"/>
      <c r="TDJ775" s="179"/>
      <c r="TDK775" s="22"/>
      <c r="TDL775" s="175"/>
      <c r="TDM775" s="179"/>
      <c r="TDN775" s="22"/>
      <c r="TDO775" s="175"/>
      <c r="TDP775" s="179"/>
      <c r="TDQ775" s="22"/>
      <c r="TDR775" s="175"/>
      <c r="TDS775" s="179"/>
      <c r="TDT775" s="22"/>
      <c r="TDU775" s="175"/>
      <c r="TDV775" s="179"/>
      <c r="TDW775" s="22"/>
      <c r="TDX775" s="175"/>
      <c r="TDY775" s="179"/>
      <c r="TDZ775" s="22"/>
      <c r="TEA775" s="175"/>
      <c r="TEB775" s="179"/>
      <c r="TEC775" s="22"/>
      <c r="TED775" s="175"/>
      <c r="TEE775" s="179"/>
      <c r="TEF775" s="22"/>
      <c r="TEG775" s="175"/>
      <c r="TEH775" s="179"/>
      <c r="TEI775" s="22"/>
      <c r="TEJ775" s="175"/>
      <c r="TEK775" s="179"/>
      <c r="TEL775" s="22"/>
      <c r="TEM775" s="175"/>
      <c r="TEN775" s="179"/>
      <c r="TEO775" s="22"/>
      <c r="TEP775" s="175"/>
      <c r="TEQ775" s="179"/>
      <c r="TER775" s="22"/>
      <c r="TES775" s="175"/>
      <c r="TET775" s="179"/>
      <c r="TEU775" s="22"/>
      <c r="TEV775" s="175"/>
      <c r="TEW775" s="179"/>
      <c r="TEX775" s="22"/>
      <c r="TEY775" s="175"/>
      <c r="TEZ775" s="179"/>
      <c r="TFA775" s="22"/>
      <c r="TFB775" s="175"/>
      <c r="TFC775" s="179"/>
      <c r="TFD775" s="22"/>
      <c r="TFE775" s="175"/>
      <c r="TFF775" s="179"/>
      <c r="TFG775" s="22"/>
      <c r="TFH775" s="175"/>
      <c r="TFI775" s="179"/>
      <c r="TFJ775" s="22"/>
      <c r="TFK775" s="175"/>
      <c r="TFL775" s="179"/>
      <c r="TFM775" s="22"/>
      <c r="TFN775" s="175"/>
      <c r="TFO775" s="179"/>
      <c r="TFP775" s="22"/>
      <c r="TFQ775" s="175"/>
      <c r="TFR775" s="179"/>
      <c r="TFS775" s="22"/>
      <c r="TFT775" s="175"/>
      <c r="TFU775" s="179"/>
      <c r="TFV775" s="22"/>
      <c r="TFW775" s="175"/>
      <c r="TFX775" s="179"/>
      <c r="TFY775" s="22"/>
      <c r="TFZ775" s="175"/>
      <c r="TGA775" s="179"/>
      <c r="TGB775" s="22"/>
      <c r="TGC775" s="175"/>
      <c r="TGD775" s="179"/>
      <c r="TGE775" s="22"/>
      <c r="TGF775" s="175"/>
      <c r="TGG775" s="179"/>
      <c r="TGH775" s="22"/>
      <c r="TGI775" s="175"/>
      <c r="TGJ775" s="179"/>
      <c r="TGK775" s="22"/>
      <c r="TGL775" s="175"/>
      <c r="TGM775" s="179"/>
      <c r="TGN775" s="22"/>
      <c r="TGO775" s="175"/>
      <c r="TGP775" s="179"/>
      <c r="TGQ775" s="22"/>
      <c r="TGR775" s="175"/>
      <c r="TGS775" s="179"/>
      <c r="TGT775" s="22"/>
      <c r="TGU775" s="175"/>
      <c r="TGV775" s="179"/>
      <c r="TGW775" s="22"/>
      <c r="TGX775" s="175"/>
      <c r="TGY775" s="179"/>
      <c r="TGZ775" s="22"/>
      <c r="THA775" s="175"/>
      <c r="THB775" s="179"/>
      <c r="THC775" s="22"/>
      <c r="THD775" s="175"/>
      <c r="THE775" s="179"/>
      <c r="THF775" s="22"/>
      <c r="THG775" s="175"/>
      <c r="THH775" s="179"/>
      <c r="THI775" s="22"/>
      <c r="THJ775" s="175"/>
      <c r="THK775" s="179"/>
      <c r="THL775" s="22"/>
      <c r="THM775" s="175"/>
      <c r="THN775" s="179"/>
      <c r="THO775" s="22"/>
      <c r="THP775" s="175"/>
      <c r="THQ775" s="179"/>
      <c r="THR775" s="22"/>
      <c r="THS775" s="175"/>
      <c r="THT775" s="179"/>
      <c r="THU775" s="22"/>
      <c r="THV775" s="175"/>
      <c r="THW775" s="179"/>
      <c r="THX775" s="22"/>
      <c r="THY775" s="175"/>
      <c r="THZ775" s="179"/>
      <c r="TIA775" s="22"/>
      <c r="TIB775" s="175"/>
      <c r="TIC775" s="179"/>
      <c r="TID775" s="22"/>
      <c r="TIE775" s="175"/>
      <c r="TIF775" s="179"/>
      <c r="TIG775" s="22"/>
      <c r="TIH775" s="175"/>
      <c r="TII775" s="179"/>
      <c r="TIJ775" s="22"/>
      <c r="TIK775" s="175"/>
      <c r="TIL775" s="179"/>
      <c r="TIM775" s="22"/>
      <c r="TIN775" s="175"/>
      <c r="TIO775" s="179"/>
      <c r="TIP775" s="22"/>
      <c r="TIQ775" s="175"/>
      <c r="TIR775" s="179"/>
      <c r="TIS775" s="22"/>
      <c r="TIT775" s="175"/>
      <c r="TIU775" s="179"/>
      <c r="TIV775" s="22"/>
      <c r="TIW775" s="175"/>
      <c r="TIX775" s="179"/>
      <c r="TIY775" s="22"/>
      <c r="TIZ775" s="175"/>
      <c r="TJA775" s="179"/>
      <c r="TJB775" s="22"/>
      <c r="TJC775" s="175"/>
      <c r="TJD775" s="179"/>
      <c r="TJE775" s="22"/>
      <c r="TJF775" s="175"/>
      <c r="TJG775" s="179"/>
      <c r="TJH775" s="22"/>
      <c r="TJI775" s="175"/>
      <c r="TJJ775" s="179"/>
      <c r="TJK775" s="22"/>
      <c r="TJL775" s="175"/>
      <c r="TJM775" s="179"/>
      <c r="TJN775" s="22"/>
      <c r="TJO775" s="175"/>
      <c r="TJP775" s="179"/>
      <c r="TJQ775" s="22"/>
      <c r="TJR775" s="175"/>
      <c r="TJS775" s="179"/>
      <c r="TJT775" s="22"/>
      <c r="TJU775" s="175"/>
      <c r="TJV775" s="179"/>
      <c r="TJW775" s="22"/>
      <c r="TJX775" s="175"/>
      <c r="TJY775" s="179"/>
      <c r="TJZ775" s="22"/>
      <c r="TKA775" s="175"/>
      <c r="TKB775" s="179"/>
      <c r="TKC775" s="22"/>
      <c r="TKD775" s="175"/>
      <c r="TKE775" s="179"/>
      <c r="TKF775" s="22"/>
      <c r="TKG775" s="175"/>
      <c r="TKH775" s="179"/>
      <c r="TKI775" s="22"/>
      <c r="TKJ775" s="175"/>
      <c r="TKK775" s="179"/>
      <c r="TKL775" s="22"/>
      <c r="TKM775" s="175"/>
      <c r="TKN775" s="179"/>
      <c r="TKO775" s="22"/>
      <c r="TKP775" s="175"/>
      <c r="TKQ775" s="179"/>
      <c r="TKR775" s="22"/>
      <c r="TKS775" s="175"/>
      <c r="TKT775" s="179"/>
      <c r="TKU775" s="22"/>
      <c r="TKV775" s="175"/>
      <c r="TKW775" s="179"/>
      <c r="TKX775" s="22"/>
      <c r="TKY775" s="175"/>
      <c r="TKZ775" s="179"/>
      <c r="TLA775" s="22"/>
      <c r="TLB775" s="175"/>
      <c r="TLC775" s="179"/>
      <c r="TLD775" s="22"/>
      <c r="TLE775" s="175"/>
      <c r="TLF775" s="179"/>
      <c r="TLG775" s="22"/>
      <c r="TLH775" s="175"/>
      <c r="TLI775" s="179"/>
      <c r="TLJ775" s="22"/>
      <c r="TLK775" s="175"/>
      <c r="TLL775" s="179"/>
      <c r="TLM775" s="22"/>
      <c r="TLN775" s="175"/>
      <c r="TLO775" s="179"/>
      <c r="TLP775" s="22"/>
      <c r="TLQ775" s="175"/>
      <c r="TLR775" s="179"/>
      <c r="TLS775" s="22"/>
      <c r="TLT775" s="175"/>
      <c r="TLU775" s="179"/>
      <c r="TLV775" s="22"/>
      <c r="TLW775" s="175"/>
      <c r="TLX775" s="179"/>
      <c r="TLY775" s="22"/>
      <c r="TLZ775" s="175"/>
      <c r="TMA775" s="179"/>
      <c r="TMB775" s="22"/>
      <c r="TMC775" s="175"/>
      <c r="TMD775" s="179"/>
      <c r="TME775" s="22"/>
      <c r="TMF775" s="175"/>
      <c r="TMG775" s="179"/>
      <c r="TMH775" s="22"/>
      <c r="TMI775" s="175"/>
      <c r="TMJ775" s="179"/>
      <c r="TMK775" s="22"/>
      <c r="TML775" s="175"/>
      <c r="TMM775" s="179"/>
      <c r="TMN775" s="22"/>
      <c r="TMO775" s="175"/>
      <c r="TMP775" s="179"/>
      <c r="TMQ775" s="22"/>
      <c r="TMR775" s="175"/>
      <c r="TMS775" s="179"/>
      <c r="TMT775" s="22"/>
      <c r="TMU775" s="175"/>
      <c r="TMV775" s="179"/>
      <c r="TMW775" s="22"/>
      <c r="TMX775" s="175"/>
      <c r="TMY775" s="179"/>
      <c r="TMZ775" s="22"/>
      <c r="TNA775" s="175"/>
      <c r="TNB775" s="179"/>
      <c r="TNC775" s="22"/>
      <c r="TND775" s="175"/>
      <c r="TNE775" s="179"/>
      <c r="TNF775" s="22"/>
      <c r="TNG775" s="175"/>
      <c r="TNH775" s="179"/>
      <c r="TNI775" s="22"/>
      <c r="TNJ775" s="175"/>
      <c r="TNK775" s="179"/>
      <c r="TNL775" s="22"/>
      <c r="TNM775" s="175"/>
      <c r="TNN775" s="179"/>
      <c r="TNO775" s="22"/>
      <c r="TNP775" s="175"/>
      <c r="TNQ775" s="179"/>
      <c r="TNR775" s="22"/>
      <c r="TNS775" s="175"/>
      <c r="TNT775" s="179"/>
      <c r="TNU775" s="22"/>
      <c r="TNV775" s="175"/>
      <c r="TNW775" s="179"/>
      <c r="TNX775" s="22"/>
      <c r="TNY775" s="175"/>
      <c r="TNZ775" s="179"/>
      <c r="TOA775" s="22"/>
      <c r="TOB775" s="175"/>
      <c r="TOC775" s="179"/>
      <c r="TOD775" s="22"/>
      <c r="TOE775" s="175"/>
      <c r="TOF775" s="179"/>
      <c r="TOG775" s="22"/>
      <c r="TOH775" s="175"/>
      <c r="TOI775" s="179"/>
      <c r="TOJ775" s="22"/>
      <c r="TOK775" s="175"/>
      <c r="TOL775" s="179"/>
      <c r="TOM775" s="22"/>
      <c r="TON775" s="175"/>
      <c r="TOO775" s="179"/>
      <c r="TOP775" s="22"/>
      <c r="TOQ775" s="175"/>
      <c r="TOR775" s="179"/>
      <c r="TOS775" s="22"/>
      <c r="TOT775" s="175"/>
      <c r="TOU775" s="179"/>
      <c r="TOV775" s="22"/>
      <c r="TOW775" s="175"/>
      <c r="TOX775" s="179"/>
      <c r="TOY775" s="22"/>
      <c r="TOZ775" s="175"/>
      <c r="TPA775" s="179"/>
      <c r="TPB775" s="22"/>
      <c r="TPC775" s="175"/>
      <c r="TPD775" s="179"/>
      <c r="TPE775" s="22"/>
      <c r="TPF775" s="175"/>
      <c r="TPG775" s="179"/>
      <c r="TPH775" s="22"/>
      <c r="TPI775" s="175"/>
      <c r="TPJ775" s="179"/>
      <c r="TPK775" s="22"/>
      <c r="TPL775" s="175"/>
      <c r="TPM775" s="179"/>
      <c r="TPN775" s="22"/>
      <c r="TPO775" s="175"/>
      <c r="TPP775" s="179"/>
      <c r="TPQ775" s="22"/>
      <c r="TPR775" s="175"/>
      <c r="TPS775" s="179"/>
      <c r="TPT775" s="22"/>
      <c r="TPU775" s="175"/>
      <c r="TPV775" s="179"/>
      <c r="TPW775" s="22"/>
      <c r="TPX775" s="175"/>
      <c r="TPY775" s="179"/>
      <c r="TPZ775" s="22"/>
      <c r="TQA775" s="175"/>
      <c r="TQB775" s="179"/>
      <c r="TQC775" s="22"/>
      <c r="TQD775" s="175"/>
      <c r="TQE775" s="179"/>
      <c r="TQF775" s="22"/>
      <c r="TQG775" s="175"/>
      <c r="TQH775" s="179"/>
      <c r="TQI775" s="22"/>
      <c r="TQJ775" s="175"/>
      <c r="TQK775" s="179"/>
      <c r="TQL775" s="22"/>
      <c r="TQM775" s="175"/>
      <c r="TQN775" s="179"/>
      <c r="TQO775" s="22"/>
      <c r="TQP775" s="175"/>
      <c r="TQQ775" s="179"/>
      <c r="TQR775" s="22"/>
      <c r="TQS775" s="175"/>
      <c r="TQT775" s="179"/>
      <c r="TQU775" s="22"/>
      <c r="TQV775" s="175"/>
      <c r="TQW775" s="179"/>
      <c r="TQX775" s="22"/>
      <c r="TQY775" s="175"/>
      <c r="TQZ775" s="179"/>
      <c r="TRA775" s="22"/>
      <c r="TRB775" s="175"/>
      <c r="TRC775" s="179"/>
      <c r="TRD775" s="22"/>
      <c r="TRE775" s="175"/>
      <c r="TRF775" s="179"/>
      <c r="TRG775" s="22"/>
      <c r="TRH775" s="175"/>
      <c r="TRI775" s="179"/>
      <c r="TRJ775" s="22"/>
      <c r="TRK775" s="175"/>
      <c r="TRL775" s="179"/>
      <c r="TRM775" s="22"/>
      <c r="TRN775" s="175"/>
      <c r="TRO775" s="179"/>
      <c r="TRP775" s="22"/>
      <c r="TRQ775" s="175"/>
      <c r="TRR775" s="179"/>
      <c r="TRS775" s="22"/>
      <c r="TRT775" s="175"/>
      <c r="TRU775" s="179"/>
      <c r="TRV775" s="22"/>
      <c r="TRW775" s="175"/>
      <c r="TRX775" s="179"/>
      <c r="TRY775" s="22"/>
      <c r="TRZ775" s="175"/>
      <c r="TSA775" s="179"/>
      <c r="TSB775" s="22"/>
      <c r="TSC775" s="175"/>
      <c r="TSD775" s="179"/>
      <c r="TSE775" s="22"/>
      <c r="TSF775" s="175"/>
      <c r="TSG775" s="179"/>
      <c r="TSH775" s="22"/>
      <c r="TSI775" s="175"/>
      <c r="TSJ775" s="179"/>
      <c r="TSK775" s="22"/>
      <c r="TSL775" s="175"/>
      <c r="TSM775" s="179"/>
      <c r="TSN775" s="22"/>
      <c r="TSO775" s="175"/>
      <c r="TSP775" s="179"/>
      <c r="TSQ775" s="22"/>
      <c r="TSR775" s="175"/>
      <c r="TSS775" s="179"/>
      <c r="TST775" s="22"/>
      <c r="TSU775" s="175"/>
      <c r="TSV775" s="179"/>
      <c r="TSW775" s="22"/>
      <c r="TSX775" s="175"/>
      <c r="TSY775" s="179"/>
      <c r="TSZ775" s="22"/>
      <c r="TTA775" s="175"/>
      <c r="TTB775" s="179"/>
      <c r="TTC775" s="22"/>
      <c r="TTD775" s="175"/>
      <c r="TTE775" s="179"/>
      <c r="TTF775" s="22"/>
      <c r="TTG775" s="175"/>
      <c r="TTH775" s="179"/>
      <c r="TTI775" s="22"/>
      <c r="TTJ775" s="175"/>
      <c r="TTK775" s="179"/>
      <c r="TTL775" s="22"/>
      <c r="TTM775" s="175"/>
      <c r="TTN775" s="179"/>
      <c r="TTO775" s="22"/>
      <c r="TTP775" s="175"/>
      <c r="TTQ775" s="179"/>
      <c r="TTR775" s="22"/>
      <c r="TTS775" s="175"/>
      <c r="TTT775" s="179"/>
      <c r="TTU775" s="22"/>
      <c r="TTV775" s="175"/>
      <c r="TTW775" s="179"/>
      <c r="TTX775" s="22"/>
      <c r="TTY775" s="175"/>
      <c r="TTZ775" s="179"/>
      <c r="TUA775" s="22"/>
      <c r="TUB775" s="175"/>
      <c r="TUC775" s="179"/>
      <c r="TUD775" s="22"/>
      <c r="TUE775" s="175"/>
      <c r="TUF775" s="179"/>
      <c r="TUG775" s="22"/>
      <c r="TUH775" s="175"/>
      <c r="TUI775" s="179"/>
      <c r="TUJ775" s="22"/>
      <c r="TUK775" s="175"/>
      <c r="TUL775" s="179"/>
      <c r="TUM775" s="22"/>
      <c r="TUN775" s="175"/>
      <c r="TUO775" s="179"/>
      <c r="TUP775" s="22"/>
      <c r="TUQ775" s="175"/>
      <c r="TUR775" s="179"/>
      <c r="TUS775" s="22"/>
      <c r="TUT775" s="175"/>
      <c r="TUU775" s="179"/>
      <c r="TUV775" s="22"/>
      <c r="TUW775" s="175"/>
      <c r="TUX775" s="179"/>
      <c r="TUY775" s="22"/>
      <c r="TUZ775" s="175"/>
      <c r="TVA775" s="179"/>
      <c r="TVB775" s="22"/>
      <c r="TVC775" s="175"/>
      <c r="TVD775" s="179"/>
      <c r="TVE775" s="22"/>
      <c r="TVF775" s="175"/>
      <c r="TVG775" s="179"/>
      <c r="TVH775" s="22"/>
      <c r="TVI775" s="175"/>
      <c r="TVJ775" s="179"/>
      <c r="TVK775" s="22"/>
      <c r="TVL775" s="175"/>
      <c r="TVM775" s="179"/>
      <c r="TVN775" s="22"/>
      <c r="TVO775" s="175"/>
      <c r="TVP775" s="179"/>
      <c r="TVQ775" s="22"/>
      <c r="TVR775" s="175"/>
      <c r="TVS775" s="179"/>
      <c r="TVT775" s="22"/>
      <c r="TVU775" s="175"/>
      <c r="TVV775" s="179"/>
      <c r="TVW775" s="22"/>
      <c r="TVX775" s="175"/>
      <c r="TVY775" s="179"/>
      <c r="TVZ775" s="22"/>
      <c r="TWA775" s="175"/>
      <c r="TWB775" s="179"/>
      <c r="TWC775" s="22"/>
      <c r="TWD775" s="175"/>
      <c r="TWE775" s="179"/>
      <c r="TWF775" s="22"/>
      <c r="TWG775" s="175"/>
      <c r="TWH775" s="179"/>
      <c r="TWI775" s="22"/>
      <c r="TWJ775" s="175"/>
      <c r="TWK775" s="179"/>
      <c r="TWL775" s="22"/>
      <c r="TWM775" s="175"/>
      <c r="TWN775" s="179"/>
      <c r="TWO775" s="22"/>
      <c r="TWP775" s="175"/>
      <c r="TWQ775" s="179"/>
      <c r="TWR775" s="22"/>
      <c r="TWS775" s="175"/>
      <c r="TWT775" s="179"/>
      <c r="TWU775" s="22"/>
      <c r="TWV775" s="175"/>
      <c r="TWW775" s="179"/>
      <c r="TWX775" s="22"/>
      <c r="TWY775" s="175"/>
      <c r="TWZ775" s="179"/>
      <c r="TXA775" s="22"/>
      <c r="TXB775" s="175"/>
      <c r="TXC775" s="179"/>
      <c r="TXD775" s="22"/>
      <c r="TXE775" s="175"/>
      <c r="TXF775" s="179"/>
      <c r="TXG775" s="22"/>
      <c r="TXH775" s="175"/>
      <c r="TXI775" s="179"/>
      <c r="TXJ775" s="22"/>
      <c r="TXK775" s="175"/>
      <c r="TXL775" s="179"/>
      <c r="TXM775" s="22"/>
      <c r="TXN775" s="175"/>
      <c r="TXO775" s="179"/>
      <c r="TXP775" s="22"/>
      <c r="TXQ775" s="175"/>
      <c r="TXR775" s="179"/>
      <c r="TXS775" s="22"/>
      <c r="TXT775" s="175"/>
      <c r="TXU775" s="179"/>
      <c r="TXV775" s="22"/>
      <c r="TXW775" s="175"/>
      <c r="TXX775" s="179"/>
      <c r="TXY775" s="22"/>
      <c r="TXZ775" s="175"/>
      <c r="TYA775" s="179"/>
      <c r="TYB775" s="22"/>
      <c r="TYC775" s="175"/>
      <c r="TYD775" s="179"/>
      <c r="TYE775" s="22"/>
      <c r="TYF775" s="175"/>
      <c r="TYG775" s="179"/>
      <c r="TYH775" s="22"/>
      <c r="TYI775" s="175"/>
      <c r="TYJ775" s="179"/>
      <c r="TYK775" s="22"/>
      <c r="TYL775" s="175"/>
      <c r="TYM775" s="179"/>
      <c r="TYN775" s="22"/>
      <c r="TYO775" s="175"/>
      <c r="TYP775" s="179"/>
      <c r="TYQ775" s="22"/>
      <c r="TYR775" s="175"/>
      <c r="TYS775" s="179"/>
      <c r="TYT775" s="22"/>
      <c r="TYU775" s="175"/>
      <c r="TYV775" s="179"/>
      <c r="TYW775" s="22"/>
      <c r="TYX775" s="175"/>
      <c r="TYY775" s="179"/>
      <c r="TYZ775" s="22"/>
      <c r="TZA775" s="175"/>
      <c r="TZB775" s="179"/>
      <c r="TZC775" s="22"/>
      <c r="TZD775" s="175"/>
      <c r="TZE775" s="179"/>
      <c r="TZF775" s="22"/>
      <c r="TZG775" s="175"/>
      <c r="TZH775" s="179"/>
      <c r="TZI775" s="22"/>
      <c r="TZJ775" s="175"/>
      <c r="TZK775" s="179"/>
      <c r="TZL775" s="22"/>
      <c r="TZM775" s="175"/>
      <c r="TZN775" s="179"/>
      <c r="TZO775" s="22"/>
      <c r="TZP775" s="175"/>
      <c r="TZQ775" s="179"/>
      <c r="TZR775" s="22"/>
      <c r="TZS775" s="175"/>
      <c r="TZT775" s="179"/>
      <c r="TZU775" s="22"/>
      <c r="TZV775" s="175"/>
      <c r="TZW775" s="179"/>
      <c r="TZX775" s="22"/>
      <c r="TZY775" s="175"/>
      <c r="TZZ775" s="179"/>
      <c r="UAA775" s="22"/>
      <c r="UAB775" s="175"/>
      <c r="UAC775" s="179"/>
      <c r="UAD775" s="22"/>
      <c r="UAE775" s="175"/>
      <c r="UAF775" s="179"/>
      <c r="UAG775" s="22"/>
      <c r="UAH775" s="175"/>
      <c r="UAI775" s="179"/>
      <c r="UAJ775" s="22"/>
      <c r="UAK775" s="175"/>
      <c r="UAL775" s="179"/>
      <c r="UAM775" s="22"/>
      <c r="UAN775" s="175"/>
      <c r="UAO775" s="179"/>
      <c r="UAP775" s="22"/>
      <c r="UAQ775" s="175"/>
      <c r="UAR775" s="179"/>
      <c r="UAS775" s="22"/>
      <c r="UAT775" s="175"/>
      <c r="UAU775" s="179"/>
      <c r="UAV775" s="22"/>
      <c r="UAW775" s="175"/>
      <c r="UAX775" s="179"/>
      <c r="UAY775" s="22"/>
      <c r="UAZ775" s="175"/>
      <c r="UBA775" s="179"/>
      <c r="UBB775" s="22"/>
      <c r="UBC775" s="175"/>
      <c r="UBD775" s="179"/>
      <c r="UBE775" s="22"/>
      <c r="UBF775" s="175"/>
      <c r="UBG775" s="179"/>
      <c r="UBH775" s="22"/>
      <c r="UBI775" s="175"/>
      <c r="UBJ775" s="179"/>
      <c r="UBK775" s="22"/>
      <c r="UBL775" s="175"/>
      <c r="UBM775" s="179"/>
      <c r="UBN775" s="22"/>
      <c r="UBO775" s="175"/>
      <c r="UBP775" s="179"/>
      <c r="UBQ775" s="22"/>
      <c r="UBR775" s="175"/>
      <c r="UBS775" s="179"/>
      <c r="UBT775" s="22"/>
      <c r="UBU775" s="175"/>
      <c r="UBV775" s="179"/>
      <c r="UBW775" s="22"/>
      <c r="UBX775" s="175"/>
      <c r="UBY775" s="179"/>
      <c r="UBZ775" s="22"/>
      <c r="UCA775" s="175"/>
      <c r="UCB775" s="179"/>
      <c r="UCC775" s="22"/>
      <c r="UCD775" s="175"/>
      <c r="UCE775" s="179"/>
      <c r="UCF775" s="22"/>
      <c r="UCG775" s="175"/>
      <c r="UCH775" s="179"/>
      <c r="UCI775" s="22"/>
      <c r="UCJ775" s="175"/>
      <c r="UCK775" s="179"/>
      <c r="UCL775" s="22"/>
      <c r="UCM775" s="175"/>
      <c r="UCN775" s="179"/>
      <c r="UCO775" s="22"/>
      <c r="UCP775" s="175"/>
      <c r="UCQ775" s="179"/>
      <c r="UCR775" s="22"/>
      <c r="UCS775" s="175"/>
      <c r="UCT775" s="179"/>
      <c r="UCU775" s="22"/>
      <c r="UCV775" s="175"/>
      <c r="UCW775" s="179"/>
      <c r="UCX775" s="22"/>
      <c r="UCY775" s="175"/>
      <c r="UCZ775" s="179"/>
      <c r="UDA775" s="22"/>
      <c r="UDB775" s="175"/>
      <c r="UDC775" s="179"/>
      <c r="UDD775" s="22"/>
      <c r="UDE775" s="175"/>
      <c r="UDF775" s="179"/>
      <c r="UDG775" s="22"/>
      <c r="UDH775" s="175"/>
      <c r="UDI775" s="179"/>
      <c r="UDJ775" s="22"/>
      <c r="UDK775" s="175"/>
      <c r="UDL775" s="179"/>
      <c r="UDM775" s="22"/>
      <c r="UDN775" s="175"/>
      <c r="UDO775" s="179"/>
      <c r="UDP775" s="22"/>
      <c r="UDQ775" s="175"/>
      <c r="UDR775" s="179"/>
      <c r="UDS775" s="22"/>
      <c r="UDT775" s="175"/>
      <c r="UDU775" s="179"/>
      <c r="UDV775" s="22"/>
      <c r="UDW775" s="175"/>
      <c r="UDX775" s="179"/>
      <c r="UDY775" s="22"/>
      <c r="UDZ775" s="175"/>
      <c r="UEA775" s="179"/>
      <c r="UEB775" s="22"/>
      <c r="UEC775" s="175"/>
      <c r="UED775" s="179"/>
      <c r="UEE775" s="22"/>
      <c r="UEF775" s="175"/>
      <c r="UEG775" s="179"/>
      <c r="UEH775" s="22"/>
      <c r="UEI775" s="175"/>
      <c r="UEJ775" s="179"/>
      <c r="UEK775" s="22"/>
      <c r="UEL775" s="175"/>
      <c r="UEM775" s="179"/>
      <c r="UEN775" s="22"/>
      <c r="UEO775" s="175"/>
      <c r="UEP775" s="179"/>
      <c r="UEQ775" s="22"/>
      <c r="UER775" s="175"/>
      <c r="UES775" s="179"/>
      <c r="UET775" s="22"/>
      <c r="UEU775" s="175"/>
      <c r="UEV775" s="179"/>
      <c r="UEW775" s="22"/>
      <c r="UEX775" s="175"/>
      <c r="UEY775" s="179"/>
      <c r="UEZ775" s="22"/>
      <c r="UFA775" s="175"/>
      <c r="UFB775" s="179"/>
      <c r="UFC775" s="22"/>
      <c r="UFD775" s="175"/>
      <c r="UFE775" s="179"/>
      <c r="UFF775" s="22"/>
      <c r="UFG775" s="175"/>
      <c r="UFH775" s="179"/>
      <c r="UFI775" s="22"/>
      <c r="UFJ775" s="175"/>
      <c r="UFK775" s="179"/>
      <c r="UFL775" s="22"/>
      <c r="UFM775" s="175"/>
      <c r="UFN775" s="179"/>
      <c r="UFO775" s="22"/>
      <c r="UFP775" s="175"/>
      <c r="UFQ775" s="179"/>
      <c r="UFR775" s="22"/>
      <c r="UFS775" s="175"/>
      <c r="UFT775" s="179"/>
      <c r="UFU775" s="22"/>
      <c r="UFV775" s="175"/>
      <c r="UFW775" s="179"/>
      <c r="UFX775" s="22"/>
      <c r="UFY775" s="175"/>
      <c r="UFZ775" s="179"/>
      <c r="UGA775" s="22"/>
      <c r="UGB775" s="175"/>
      <c r="UGC775" s="179"/>
      <c r="UGD775" s="22"/>
      <c r="UGE775" s="175"/>
      <c r="UGF775" s="179"/>
      <c r="UGG775" s="22"/>
      <c r="UGH775" s="175"/>
      <c r="UGI775" s="179"/>
      <c r="UGJ775" s="22"/>
      <c r="UGK775" s="175"/>
      <c r="UGL775" s="179"/>
      <c r="UGM775" s="22"/>
      <c r="UGN775" s="175"/>
      <c r="UGO775" s="179"/>
      <c r="UGP775" s="22"/>
      <c r="UGQ775" s="175"/>
      <c r="UGR775" s="179"/>
      <c r="UGS775" s="22"/>
      <c r="UGT775" s="175"/>
      <c r="UGU775" s="179"/>
      <c r="UGV775" s="22"/>
      <c r="UGW775" s="175"/>
      <c r="UGX775" s="179"/>
      <c r="UGY775" s="22"/>
      <c r="UGZ775" s="175"/>
      <c r="UHA775" s="179"/>
      <c r="UHB775" s="22"/>
      <c r="UHC775" s="175"/>
      <c r="UHD775" s="179"/>
      <c r="UHE775" s="22"/>
      <c r="UHF775" s="175"/>
      <c r="UHG775" s="179"/>
      <c r="UHH775" s="22"/>
      <c r="UHI775" s="175"/>
      <c r="UHJ775" s="179"/>
      <c r="UHK775" s="22"/>
      <c r="UHL775" s="175"/>
      <c r="UHM775" s="179"/>
      <c r="UHN775" s="22"/>
      <c r="UHO775" s="175"/>
      <c r="UHP775" s="179"/>
      <c r="UHQ775" s="22"/>
      <c r="UHR775" s="175"/>
      <c r="UHS775" s="179"/>
      <c r="UHT775" s="22"/>
      <c r="UHU775" s="175"/>
      <c r="UHV775" s="179"/>
      <c r="UHW775" s="22"/>
      <c r="UHX775" s="175"/>
      <c r="UHY775" s="179"/>
      <c r="UHZ775" s="22"/>
      <c r="UIA775" s="175"/>
      <c r="UIB775" s="179"/>
      <c r="UIC775" s="22"/>
      <c r="UID775" s="175"/>
      <c r="UIE775" s="179"/>
      <c r="UIF775" s="22"/>
      <c r="UIG775" s="175"/>
      <c r="UIH775" s="179"/>
      <c r="UII775" s="22"/>
      <c r="UIJ775" s="175"/>
      <c r="UIK775" s="179"/>
      <c r="UIL775" s="22"/>
      <c r="UIM775" s="175"/>
      <c r="UIN775" s="179"/>
      <c r="UIO775" s="22"/>
      <c r="UIP775" s="175"/>
      <c r="UIQ775" s="179"/>
      <c r="UIR775" s="22"/>
      <c r="UIS775" s="175"/>
      <c r="UIT775" s="179"/>
      <c r="UIU775" s="22"/>
      <c r="UIV775" s="175"/>
      <c r="UIW775" s="179"/>
      <c r="UIX775" s="22"/>
      <c r="UIY775" s="175"/>
      <c r="UIZ775" s="179"/>
      <c r="UJA775" s="22"/>
      <c r="UJB775" s="175"/>
      <c r="UJC775" s="179"/>
      <c r="UJD775" s="22"/>
      <c r="UJE775" s="175"/>
      <c r="UJF775" s="179"/>
      <c r="UJG775" s="22"/>
      <c r="UJH775" s="175"/>
      <c r="UJI775" s="179"/>
      <c r="UJJ775" s="22"/>
      <c r="UJK775" s="175"/>
      <c r="UJL775" s="179"/>
      <c r="UJM775" s="22"/>
      <c r="UJN775" s="175"/>
      <c r="UJO775" s="179"/>
      <c r="UJP775" s="22"/>
      <c r="UJQ775" s="175"/>
      <c r="UJR775" s="179"/>
      <c r="UJS775" s="22"/>
      <c r="UJT775" s="175"/>
      <c r="UJU775" s="179"/>
      <c r="UJV775" s="22"/>
      <c r="UJW775" s="175"/>
      <c r="UJX775" s="179"/>
      <c r="UJY775" s="22"/>
      <c r="UJZ775" s="175"/>
      <c r="UKA775" s="179"/>
      <c r="UKB775" s="22"/>
      <c r="UKC775" s="175"/>
      <c r="UKD775" s="179"/>
      <c r="UKE775" s="22"/>
      <c r="UKF775" s="175"/>
      <c r="UKG775" s="179"/>
      <c r="UKH775" s="22"/>
      <c r="UKI775" s="175"/>
      <c r="UKJ775" s="179"/>
      <c r="UKK775" s="22"/>
      <c r="UKL775" s="175"/>
      <c r="UKM775" s="179"/>
      <c r="UKN775" s="22"/>
      <c r="UKO775" s="175"/>
      <c r="UKP775" s="179"/>
      <c r="UKQ775" s="22"/>
      <c r="UKR775" s="175"/>
      <c r="UKS775" s="179"/>
      <c r="UKT775" s="22"/>
      <c r="UKU775" s="175"/>
      <c r="UKV775" s="179"/>
      <c r="UKW775" s="22"/>
      <c r="UKX775" s="175"/>
      <c r="UKY775" s="179"/>
      <c r="UKZ775" s="22"/>
      <c r="ULA775" s="175"/>
      <c r="ULB775" s="179"/>
      <c r="ULC775" s="22"/>
      <c r="ULD775" s="175"/>
      <c r="ULE775" s="179"/>
      <c r="ULF775" s="22"/>
      <c r="ULG775" s="175"/>
      <c r="ULH775" s="179"/>
      <c r="ULI775" s="22"/>
      <c r="ULJ775" s="175"/>
      <c r="ULK775" s="179"/>
      <c r="ULL775" s="22"/>
      <c r="ULM775" s="175"/>
      <c r="ULN775" s="179"/>
      <c r="ULO775" s="22"/>
      <c r="ULP775" s="175"/>
      <c r="ULQ775" s="179"/>
      <c r="ULR775" s="22"/>
      <c r="ULS775" s="175"/>
      <c r="ULT775" s="179"/>
      <c r="ULU775" s="22"/>
      <c r="ULV775" s="175"/>
      <c r="ULW775" s="179"/>
      <c r="ULX775" s="22"/>
      <c r="ULY775" s="175"/>
      <c r="ULZ775" s="179"/>
      <c r="UMA775" s="22"/>
      <c r="UMB775" s="175"/>
      <c r="UMC775" s="179"/>
      <c r="UMD775" s="22"/>
      <c r="UME775" s="175"/>
      <c r="UMF775" s="179"/>
      <c r="UMG775" s="22"/>
      <c r="UMH775" s="175"/>
      <c r="UMI775" s="179"/>
      <c r="UMJ775" s="22"/>
      <c r="UMK775" s="175"/>
      <c r="UML775" s="179"/>
      <c r="UMM775" s="22"/>
      <c r="UMN775" s="175"/>
      <c r="UMO775" s="179"/>
      <c r="UMP775" s="22"/>
      <c r="UMQ775" s="175"/>
      <c r="UMR775" s="179"/>
      <c r="UMS775" s="22"/>
      <c r="UMT775" s="175"/>
      <c r="UMU775" s="179"/>
      <c r="UMV775" s="22"/>
      <c r="UMW775" s="175"/>
      <c r="UMX775" s="179"/>
      <c r="UMY775" s="22"/>
      <c r="UMZ775" s="175"/>
      <c r="UNA775" s="179"/>
      <c r="UNB775" s="22"/>
      <c r="UNC775" s="175"/>
      <c r="UND775" s="179"/>
      <c r="UNE775" s="22"/>
      <c r="UNF775" s="175"/>
      <c r="UNG775" s="179"/>
      <c r="UNH775" s="22"/>
      <c r="UNI775" s="175"/>
      <c r="UNJ775" s="179"/>
      <c r="UNK775" s="22"/>
      <c r="UNL775" s="175"/>
      <c r="UNM775" s="179"/>
      <c r="UNN775" s="22"/>
      <c r="UNO775" s="175"/>
      <c r="UNP775" s="179"/>
      <c r="UNQ775" s="22"/>
      <c r="UNR775" s="175"/>
      <c r="UNS775" s="179"/>
      <c r="UNT775" s="22"/>
      <c r="UNU775" s="175"/>
      <c r="UNV775" s="179"/>
      <c r="UNW775" s="22"/>
      <c r="UNX775" s="175"/>
      <c r="UNY775" s="179"/>
      <c r="UNZ775" s="22"/>
      <c r="UOA775" s="175"/>
      <c r="UOB775" s="179"/>
      <c r="UOC775" s="22"/>
      <c r="UOD775" s="175"/>
      <c r="UOE775" s="179"/>
      <c r="UOF775" s="22"/>
      <c r="UOG775" s="175"/>
      <c r="UOH775" s="179"/>
      <c r="UOI775" s="22"/>
      <c r="UOJ775" s="175"/>
      <c r="UOK775" s="179"/>
      <c r="UOL775" s="22"/>
      <c r="UOM775" s="175"/>
      <c r="UON775" s="179"/>
      <c r="UOO775" s="22"/>
      <c r="UOP775" s="175"/>
      <c r="UOQ775" s="179"/>
      <c r="UOR775" s="22"/>
      <c r="UOS775" s="175"/>
      <c r="UOT775" s="179"/>
      <c r="UOU775" s="22"/>
      <c r="UOV775" s="175"/>
      <c r="UOW775" s="179"/>
      <c r="UOX775" s="22"/>
      <c r="UOY775" s="175"/>
      <c r="UOZ775" s="179"/>
      <c r="UPA775" s="22"/>
      <c r="UPB775" s="175"/>
      <c r="UPC775" s="179"/>
      <c r="UPD775" s="22"/>
      <c r="UPE775" s="175"/>
      <c r="UPF775" s="179"/>
      <c r="UPG775" s="22"/>
      <c r="UPH775" s="175"/>
      <c r="UPI775" s="179"/>
      <c r="UPJ775" s="22"/>
      <c r="UPK775" s="175"/>
      <c r="UPL775" s="179"/>
      <c r="UPM775" s="22"/>
      <c r="UPN775" s="175"/>
      <c r="UPO775" s="179"/>
      <c r="UPP775" s="22"/>
      <c r="UPQ775" s="175"/>
      <c r="UPR775" s="179"/>
      <c r="UPS775" s="22"/>
      <c r="UPT775" s="175"/>
      <c r="UPU775" s="179"/>
      <c r="UPV775" s="22"/>
      <c r="UPW775" s="175"/>
      <c r="UPX775" s="179"/>
      <c r="UPY775" s="22"/>
      <c r="UPZ775" s="175"/>
      <c r="UQA775" s="179"/>
      <c r="UQB775" s="22"/>
      <c r="UQC775" s="175"/>
      <c r="UQD775" s="179"/>
      <c r="UQE775" s="22"/>
      <c r="UQF775" s="175"/>
      <c r="UQG775" s="179"/>
      <c r="UQH775" s="22"/>
      <c r="UQI775" s="175"/>
      <c r="UQJ775" s="179"/>
      <c r="UQK775" s="22"/>
      <c r="UQL775" s="175"/>
      <c r="UQM775" s="179"/>
      <c r="UQN775" s="22"/>
      <c r="UQO775" s="175"/>
      <c r="UQP775" s="179"/>
      <c r="UQQ775" s="22"/>
      <c r="UQR775" s="175"/>
      <c r="UQS775" s="179"/>
      <c r="UQT775" s="22"/>
      <c r="UQU775" s="175"/>
      <c r="UQV775" s="179"/>
      <c r="UQW775" s="22"/>
      <c r="UQX775" s="175"/>
      <c r="UQY775" s="179"/>
      <c r="UQZ775" s="22"/>
      <c r="URA775" s="175"/>
      <c r="URB775" s="179"/>
      <c r="URC775" s="22"/>
      <c r="URD775" s="175"/>
      <c r="URE775" s="179"/>
      <c r="URF775" s="22"/>
      <c r="URG775" s="175"/>
      <c r="URH775" s="179"/>
      <c r="URI775" s="22"/>
      <c r="URJ775" s="175"/>
      <c r="URK775" s="179"/>
      <c r="URL775" s="22"/>
      <c r="URM775" s="175"/>
      <c r="URN775" s="179"/>
      <c r="URO775" s="22"/>
      <c r="URP775" s="175"/>
      <c r="URQ775" s="179"/>
      <c r="URR775" s="22"/>
      <c r="URS775" s="175"/>
      <c r="URT775" s="179"/>
      <c r="URU775" s="22"/>
      <c r="URV775" s="175"/>
      <c r="URW775" s="179"/>
      <c r="URX775" s="22"/>
      <c r="URY775" s="175"/>
      <c r="URZ775" s="179"/>
      <c r="USA775" s="22"/>
      <c r="USB775" s="175"/>
      <c r="USC775" s="179"/>
      <c r="USD775" s="22"/>
      <c r="USE775" s="175"/>
      <c r="USF775" s="179"/>
      <c r="USG775" s="22"/>
      <c r="USH775" s="175"/>
      <c r="USI775" s="179"/>
      <c r="USJ775" s="22"/>
      <c r="USK775" s="175"/>
      <c r="USL775" s="179"/>
      <c r="USM775" s="22"/>
      <c r="USN775" s="175"/>
      <c r="USO775" s="179"/>
      <c r="USP775" s="22"/>
      <c r="USQ775" s="175"/>
      <c r="USR775" s="179"/>
      <c r="USS775" s="22"/>
      <c r="UST775" s="175"/>
      <c r="USU775" s="179"/>
      <c r="USV775" s="22"/>
      <c r="USW775" s="175"/>
      <c r="USX775" s="179"/>
      <c r="USY775" s="22"/>
      <c r="USZ775" s="175"/>
      <c r="UTA775" s="179"/>
      <c r="UTB775" s="22"/>
      <c r="UTC775" s="175"/>
      <c r="UTD775" s="179"/>
      <c r="UTE775" s="22"/>
      <c r="UTF775" s="175"/>
      <c r="UTG775" s="179"/>
      <c r="UTH775" s="22"/>
      <c r="UTI775" s="175"/>
      <c r="UTJ775" s="179"/>
      <c r="UTK775" s="22"/>
      <c r="UTL775" s="175"/>
      <c r="UTM775" s="179"/>
      <c r="UTN775" s="22"/>
      <c r="UTO775" s="175"/>
      <c r="UTP775" s="179"/>
      <c r="UTQ775" s="22"/>
      <c r="UTR775" s="175"/>
      <c r="UTS775" s="179"/>
      <c r="UTT775" s="22"/>
      <c r="UTU775" s="175"/>
      <c r="UTV775" s="179"/>
      <c r="UTW775" s="22"/>
      <c r="UTX775" s="175"/>
      <c r="UTY775" s="179"/>
      <c r="UTZ775" s="22"/>
      <c r="UUA775" s="175"/>
      <c r="UUB775" s="179"/>
      <c r="UUC775" s="22"/>
      <c r="UUD775" s="175"/>
      <c r="UUE775" s="179"/>
      <c r="UUF775" s="22"/>
      <c r="UUG775" s="175"/>
      <c r="UUH775" s="179"/>
      <c r="UUI775" s="22"/>
      <c r="UUJ775" s="175"/>
      <c r="UUK775" s="179"/>
      <c r="UUL775" s="22"/>
      <c r="UUM775" s="175"/>
      <c r="UUN775" s="179"/>
      <c r="UUO775" s="22"/>
      <c r="UUP775" s="175"/>
      <c r="UUQ775" s="179"/>
      <c r="UUR775" s="22"/>
      <c r="UUS775" s="175"/>
      <c r="UUT775" s="179"/>
      <c r="UUU775" s="22"/>
      <c r="UUV775" s="175"/>
      <c r="UUW775" s="179"/>
      <c r="UUX775" s="22"/>
      <c r="UUY775" s="175"/>
      <c r="UUZ775" s="179"/>
      <c r="UVA775" s="22"/>
      <c r="UVB775" s="175"/>
      <c r="UVC775" s="179"/>
      <c r="UVD775" s="22"/>
      <c r="UVE775" s="175"/>
      <c r="UVF775" s="179"/>
      <c r="UVG775" s="22"/>
      <c r="UVH775" s="175"/>
      <c r="UVI775" s="179"/>
      <c r="UVJ775" s="22"/>
      <c r="UVK775" s="175"/>
      <c r="UVL775" s="179"/>
      <c r="UVM775" s="22"/>
      <c r="UVN775" s="175"/>
      <c r="UVO775" s="179"/>
      <c r="UVP775" s="22"/>
      <c r="UVQ775" s="175"/>
      <c r="UVR775" s="179"/>
      <c r="UVS775" s="22"/>
      <c r="UVT775" s="175"/>
      <c r="UVU775" s="179"/>
      <c r="UVV775" s="22"/>
      <c r="UVW775" s="175"/>
      <c r="UVX775" s="179"/>
      <c r="UVY775" s="22"/>
      <c r="UVZ775" s="175"/>
      <c r="UWA775" s="179"/>
      <c r="UWB775" s="22"/>
      <c r="UWC775" s="175"/>
      <c r="UWD775" s="179"/>
      <c r="UWE775" s="22"/>
      <c r="UWF775" s="175"/>
      <c r="UWG775" s="179"/>
      <c r="UWH775" s="22"/>
      <c r="UWI775" s="175"/>
      <c r="UWJ775" s="179"/>
      <c r="UWK775" s="22"/>
      <c r="UWL775" s="175"/>
      <c r="UWM775" s="179"/>
      <c r="UWN775" s="22"/>
      <c r="UWO775" s="175"/>
      <c r="UWP775" s="179"/>
      <c r="UWQ775" s="22"/>
      <c r="UWR775" s="175"/>
      <c r="UWS775" s="179"/>
      <c r="UWT775" s="22"/>
      <c r="UWU775" s="175"/>
      <c r="UWV775" s="179"/>
      <c r="UWW775" s="22"/>
      <c r="UWX775" s="175"/>
      <c r="UWY775" s="179"/>
      <c r="UWZ775" s="22"/>
      <c r="UXA775" s="175"/>
      <c r="UXB775" s="179"/>
      <c r="UXC775" s="22"/>
      <c r="UXD775" s="175"/>
      <c r="UXE775" s="179"/>
      <c r="UXF775" s="22"/>
      <c r="UXG775" s="175"/>
      <c r="UXH775" s="179"/>
      <c r="UXI775" s="22"/>
      <c r="UXJ775" s="175"/>
      <c r="UXK775" s="179"/>
      <c r="UXL775" s="22"/>
      <c r="UXM775" s="175"/>
      <c r="UXN775" s="179"/>
      <c r="UXO775" s="22"/>
      <c r="UXP775" s="175"/>
      <c r="UXQ775" s="179"/>
      <c r="UXR775" s="22"/>
      <c r="UXS775" s="175"/>
      <c r="UXT775" s="179"/>
      <c r="UXU775" s="22"/>
      <c r="UXV775" s="175"/>
      <c r="UXW775" s="179"/>
      <c r="UXX775" s="22"/>
      <c r="UXY775" s="175"/>
      <c r="UXZ775" s="179"/>
      <c r="UYA775" s="22"/>
      <c r="UYB775" s="175"/>
      <c r="UYC775" s="179"/>
      <c r="UYD775" s="22"/>
      <c r="UYE775" s="175"/>
      <c r="UYF775" s="179"/>
      <c r="UYG775" s="22"/>
      <c r="UYH775" s="175"/>
      <c r="UYI775" s="179"/>
      <c r="UYJ775" s="22"/>
      <c r="UYK775" s="175"/>
      <c r="UYL775" s="179"/>
      <c r="UYM775" s="22"/>
      <c r="UYN775" s="175"/>
      <c r="UYO775" s="179"/>
      <c r="UYP775" s="22"/>
      <c r="UYQ775" s="175"/>
      <c r="UYR775" s="179"/>
      <c r="UYS775" s="22"/>
      <c r="UYT775" s="175"/>
      <c r="UYU775" s="179"/>
      <c r="UYV775" s="22"/>
      <c r="UYW775" s="175"/>
      <c r="UYX775" s="179"/>
      <c r="UYY775" s="22"/>
      <c r="UYZ775" s="175"/>
      <c r="UZA775" s="179"/>
      <c r="UZB775" s="22"/>
      <c r="UZC775" s="175"/>
      <c r="UZD775" s="179"/>
      <c r="UZE775" s="22"/>
      <c r="UZF775" s="175"/>
      <c r="UZG775" s="179"/>
      <c r="UZH775" s="22"/>
      <c r="UZI775" s="175"/>
      <c r="UZJ775" s="179"/>
      <c r="UZK775" s="22"/>
      <c r="UZL775" s="175"/>
      <c r="UZM775" s="179"/>
      <c r="UZN775" s="22"/>
      <c r="UZO775" s="175"/>
      <c r="UZP775" s="179"/>
      <c r="UZQ775" s="22"/>
      <c r="UZR775" s="175"/>
      <c r="UZS775" s="179"/>
      <c r="UZT775" s="22"/>
      <c r="UZU775" s="175"/>
      <c r="UZV775" s="179"/>
      <c r="UZW775" s="22"/>
      <c r="UZX775" s="175"/>
      <c r="UZY775" s="179"/>
      <c r="UZZ775" s="22"/>
      <c r="VAA775" s="175"/>
      <c r="VAB775" s="179"/>
      <c r="VAC775" s="22"/>
      <c r="VAD775" s="175"/>
      <c r="VAE775" s="179"/>
      <c r="VAF775" s="22"/>
      <c r="VAG775" s="175"/>
      <c r="VAH775" s="179"/>
      <c r="VAI775" s="22"/>
      <c r="VAJ775" s="175"/>
      <c r="VAK775" s="179"/>
      <c r="VAL775" s="22"/>
      <c r="VAM775" s="175"/>
      <c r="VAN775" s="179"/>
      <c r="VAO775" s="22"/>
      <c r="VAP775" s="175"/>
      <c r="VAQ775" s="179"/>
      <c r="VAR775" s="22"/>
      <c r="VAS775" s="175"/>
      <c r="VAT775" s="179"/>
      <c r="VAU775" s="22"/>
      <c r="VAV775" s="175"/>
      <c r="VAW775" s="179"/>
      <c r="VAX775" s="22"/>
      <c r="VAY775" s="175"/>
      <c r="VAZ775" s="179"/>
      <c r="VBA775" s="22"/>
      <c r="VBB775" s="175"/>
      <c r="VBC775" s="179"/>
      <c r="VBD775" s="22"/>
      <c r="VBE775" s="175"/>
      <c r="VBF775" s="179"/>
      <c r="VBG775" s="22"/>
      <c r="VBH775" s="175"/>
      <c r="VBI775" s="179"/>
      <c r="VBJ775" s="22"/>
      <c r="VBK775" s="175"/>
      <c r="VBL775" s="179"/>
      <c r="VBM775" s="22"/>
      <c r="VBN775" s="175"/>
      <c r="VBO775" s="179"/>
      <c r="VBP775" s="22"/>
      <c r="VBQ775" s="175"/>
      <c r="VBR775" s="179"/>
      <c r="VBS775" s="22"/>
      <c r="VBT775" s="175"/>
      <c r="VBU775" s="179"/>
      <c r="VBV775" s="22"/>
      <c r="VBW775" s="175"/>
      <c r="VBX775" s="179"/>
      <c r="VBY775" s="22"/>
      <c r="VBZ775" s="175"/>
      <c r="VCA775" s="179"/>
      <c r="VCB775" s="22"/>
      <c r="VCC775" s="175"/>
      <c r="VCD775" s="179"/>
      <c r="VCE775" s="22"/>
      <c r="VCF775" s="175"/>
      <c r="VCG775" s="179"/>
      <c r="VCH775" s="22"/>
      <c r="VCI775" s="175"/>
      <c r="VCJ775" s="179"/>
      <c r="VCK775" s="22"/>
      <c r="VCL775" s="175"/>
      <c r="VCM775" s="179"/>
      <c r="VCN775" s="22"/>
      <c r="VCO775" s="175"/>
      <c r="VCP775" s="179"/>
      <c r="VCQ775" s="22"/>
      <c r="VCR775" s="175"/>
      <c r="VCS775" s="179"/>
      <c r="VCT775" s="22"/>
      <c r="VCU775" s="175"/>
      <c r="VCV775" s="179"/>
      <c r="VCW775" s="22"/>
      <c r="VCX775" s="175"/>
      <c r="VCY775" s="179"/>
      <c r="VCZ775" s="22"/>
      <c r="VDA775" s="175"/>
      <c r="VDB775" s="179"/>
      <c r="VDC775" s="22"/>
      <c r="VDD775" s="175"/>
      <c r="VDE775" s="179"/>
      <c r="VDF775" s="22"/>
      <c r="VDG775" s="175"/>
      <c r="VDH775" s="179"/>
      <c r="VDI775" s="22"/>
      <c r="VDJ775" s="175"/>
      <c r="VDK775" s="179"/>
      <c r="VDL775" s="22"/>
      <c r="VDM775" s="175"/>
      <c r="VDN775" s="179"/>
      <c r="VDO775" s="22"/>
      <c r="VDP775" s="175"/>
      <c r="VDQ775" s="179"/>
      <c r="VDR775" s="22"/>
      <c r="VDS775" s="175"/>
      <c r="VDT775" s="179"/>
      <c r="VDU775" s="22"/>
      <c r="VDV775" s="175"/>
      <c r="VDW775" s="179"/>
      <c r="VDX775" s="22"/>
      <c r="VDY775" s="175"/>
      <c r="VDZ775" s="179"/>
      <c r="VEA775" s="22"/>
      <c r="VEB775" s="175"/>
      <c r="VEC775" s="179"/>
      <c r="VED775" s="22"/>
      <c r="VEE775" s="175"/>
      <c r="VEF775" s="179"/>
      <c r="VEG775" s="22"/>
      <c r="VEH775" s="175"/>
      <c r="VEI775" s="179"/>
      <c r="VEJ775" s="22"/>
      <c r="VEK775" s="175"/>
      <c r="VEL775" s="179"/>
      <c r="VEM775" s="22"/>
      <c r="VEN775" s="175"/>
      <c r="VEO775" s="179"/>
      <c r="VEP775" s="22"/>
      <c r="VEQ775" s="175"/>
      <c r="VER775" s="179"/>
      <c r="VES775" s="22"/>
      <c r="VET775" s="175"/>
      <c r="VEU775" s="179"/>
      <c r="VEV775" s="22"/>
      <c r="VEW775" s="175"/>
      <c r="VEX775" s="179"/>
      <c r="VEY775" s="22"/>
      <c r="VEZ775" s="175"/>
      <c r="VFA775" s="179"/>
      <c r="VFB775" s="22"/>
      <c r="VFC775" s="175"/>
      <c r="VFD775" s="179"/>
      <c r="VFE775" s="22"/>
      <c r="VFF775" s="175"/>
      <c r="VFG775" s="179"/>
      <c r="VFH775" s="22"/>
      <c r="VFI775" s="175"/>
      <c r="VFJ775" s="179"/>
      <c r="VFK775" s="22"/>
      <c r="VFL775" s="175"/>
      <c r="VFM775" s="179"/>
      <c r="VFN775" s="22"/>
      <c r="VFO775" s="175"/>
      <c r="VFP775" s="179"/>
      <c r="VFQ775" s="22"/>
      <c r="VFR775" s="175"/>
      <c r="VFS775" s="179"/>
      <c r="VFT775" s="22"/>
      <c r="VFU775" s="175"/>
      <c r="VFV775" s="179"/>
      <c r="VFW775" s="22"/>
      <c r="VFX775" s="175"/>
      <c r="VFY775" s="179"/>
      <c r="VFZ775" s="22"/>
      <c r="VGA775" s="175"/>
      <c r="VGB775" s="179"/>
      <c r="VGC775" s="22"/>
      <c r="VGD775" s="175"/>
      <c r="VGE775" s="179"/>
      <c r="VGF775" s="22"/>
      <c r="VGG775" s="175"/>
      <c r="VGH775" s="179"/>
      <c r="VGI775" s="22"/>
      <c r="VGJ775" s="175"/>
      <c r="VGK775" s="179"/>
      <c r="VGL775" s="22"/>
      <c r="VGM775" s="175"/>
      <c r="VGN775" s="179"/>
      <c r="VGO775" s="22"/>
      <c r="VGP775" s="175"/>
      <c r="VGQ775" s="179"/>
      <c r="VGR775" s="22"/>
      <c r="VGS775" s="175"/>
      <c r="VGT775" s="179"/>
      <c r="VGU775" s="22"/>
      <c r="VGV775" s="175"/>
      <c r="VGW775" s="179"/>
      <c r="VGX775" s="22"/>
      <c r="VGY775" s="175"/>
      <c r="VGZ775" s="179"/>
      <c r="VHA775" s="22"/>
      <c r="VHB775" s="175"/>
      <c r="VHC775" s="179"/>
      <c r="VHD775" s="22"/>
      <c r="VHE775" s="175"/>
      <c r="VHF775" s="179"/>
      <c r="VHG775" s="22"/>
      <c r="VHH775" s="175"/>
      <c r="VHI775" s="179"/>
      <c r="VHJ775" s="22"/>
      <c r="VHK775" s="175"/>
      <c r="VHL775" s="179"/>
      <c r="VHM775" s="22"/>
      <c r="VHN775" s="175"/>
      <c r="VHO775" s="179"/>
      <c r="VHP775" s="22"/>
      <c r="VHQ775" s="175"/>
      <c r="VHR775" s="179"/>
      <c r="VHS775" s="22"/>
      <c r="VHT775" s="175"/>
      <c r="VHU775" s="179"/>
      <c r="VHV775" s="22"/>
      <c r="VHW775" s="175"/>
      <c r="VHX775" s="179"/>
      <c r="VHY775" s="22"/>
      <c r="VHZ775" s="175"/>
      <c r="VIA775" s="179"/>
      <c r="VIB775" s="22"/>
      <c r="VIC775" s="175"/>
      <c r="VID775" s="179"/>
      <c r="VIE775" s="22"/>
      <c r="VIF775" s="175"/>
      <c r="VIG775" s="179"/>
      <c r="VIH775" s="22"/>
      <c r="VII775" s="175"/>
      <c r="VIJ775" s="179"/>
      <c r="VIK775" s="22"/>
      <c r="VIL775" s="175"/>
      <c r="VIM775" s="179"/>
      <c r="VIN775" s="22"/>
      <c r="VIO775" s="175"/>
      <c r="VIP775" s="179"/>
      <c r="VIQ775" s="22"/>
      <c r="VIR775" s="175"/>
      <c r="VIS775" s="179"/>
      <c r="VIT775" s="22"/>
      <c r="VIU775" s="175"/>
      <c r="VIV775" s="179"/>
      <c r="VIW775" s="22"/>
      <c r="VIX775" s="175"/>
      <c r="VIY775" s="179"/>
      <c r="VIZ775" s="22"/>
      <c r="VJA775" s="175"/>
      <c r="VJB775" s="179"/>
      <c r="VJC775" s="22"/>
      <c r="VJD775" s="175"/>
      <c r="VJE775" s="179"/>
      <c r="VJF775" s="22"/>
      <c r="VJG775" s="175"/>
      <c r="VJH775" s="179"/>
      <c r="VJI775" s="22"/>
      <c r="VJJ775" s="175"/>
      <c r="VJK775" s="179"/>
      <c r="VJL775" s="22"/>
      <c r="VJM775" s="175"/>
      <c r="VJN775" s="179"/>
      <c r="VJO775" s="22"/>
      <c r="VJP775" s="175"/>
      <c r="VJQ775" s="179"/>
      <c r="VJR775" s="22"/>
      <c r="VJS775" s="175"/>
      <c r="VJT775" s="179"/>
      <c r="VJU775" s="22"/>
      <c r="VJV775" s="175"/>
      <c r="VJW775" s="179"/>
      <c r="VJX775" s="22"/>
      <c r="VJY775" s="175"/>
      <c r="VJZ775" s="179"/>
      <c r="VKA775" s="22"/>
      <c r="VKB775" s="175"/>
      <c r="VKC775" s="179"/>
      <c r="VKD775" s="22"/>
      <c r="VKE775" s="175"/>
      <c r="VKF775" s="179"/>
      <c r="VKG775" s="22"/>
      <c r="VKH775" s="175"/>
      <c r="VKI775" s="179"/>
      <c r="VKJ775" s="22"/>
      <c r="VKK775" s="175"/>
      <c r="VKL775" s="179"/>
      <c r="VKM775" s="22"/>
      <c r="VKN775" s="175"/>
      <c r="VKO775" s="179"/>
      <c r="VKP775" s="22"/>
      <c r="VKQ775" s="175"/>
      <c r="VKR775" s="179"/>
      <c r="VKS775" s="22"/>
      <c r="VKT775" s="175"/>
      <c r="VKU775" s="179"/>
      <c r="VKV775" s="22"/>
      <c r="VKW775" s="175"/>
      <c r="VKX775" s="179"/>
      <c r="VKY775" s="22"/>
      <c r="VKZ775" s="175"/>
      <c r="VLA775" s="179"/>
      <c r="VLB775" s="22"/>
      <c r="VLC775" s="175"/>
      <c r="VLD775" s="179"/>
      <c r="VLE775" s="22"/>
      <c r="VLF775" s="175"/>
      <c r="VLG775" s="179"/>
      <c r="VLH775" s="22"/>
      <c r="VLI775" s="175"/>
      <c r="VLJ775" s="179"/>
      <c r="VLK775" s="22"/>
      <c r="VLL775" s="175"/>
      <c r="VLM775" s="179"/>
      <c r="VLN775" s="22"/>
      <c r="VLO775" s="175"/>
      <c r="VLP775" s="179"/>
      <c r="VLQ775" s="22"/>
      <c r="VLR775" s="175"/>
      <c r="VLS775" s="179"/>
      <c r="VLT775" s="22"/>
      <c r="VLU775" s="175"/>
      <c r="VLV775" s="179"/>
      <c r="VLW775" s="22"/>
      <c r="VLX775" s="175"/>
      <c r="VLY775" s="179"/>
      <c r="VLZ775" s="22"/>
      <c r="VMA775" s="175"/>
      <c r="VMB775" s="179"/>
      <c r="VMC775" s="22"/>
      <c r="VMD775" s="175"/>
      <c r="VME775" s="179"/>
      <c r="VMF775" s="22"/>
      <c r="VMG775" s="175"/>
      <c r="VMH775" s="179"/>
      <c r="VMI775" s="22"/>
      <c r="VMJ775" s="175"/>
      <c r="VMK775" s="179"/>
      <c r="VML775" s="22"/>
      <c r="VMM775" s="175"/>
      <c r="VMN775" s="179"/>
      <c r="VMO775" s="22"/>
      <c r="VMP775" s="175"/>
      <c r="VMQ775" s="179"/>
      <c r="VMR775" s="22"/>
      <c r="VMS775" s="175"/>
      <c r="VMT775" s="179"/>
      <c r="VMU775" s="22"/>
      <c r="VMV775" s="175"/>
      <c r="VMW775" s="179"/>
      <c r="VMX775" s="22"/>
      <c r="VMY775" s="175"/>
      <c r="VMZ775" s="179"/>
      <c r="VNA775" s="22"/>
      <c r="VNB775" s="175"/>
      <c r="VNC775" s="179"/>
      <c r="VND775" s="22"/>
      <c r="VNE775" s="175"/>
      <c r="VNF775" s="179"/>
      <c r="VNG775" s="22"/>
      <c r="VNH775" s="175"/>
      <c r="VNI775" s="179"/>
      <c r="VNJ775" s="22"/>
      <c r="VNK775" s="175"/>
      <c r="VNL775" s="179"/>
      <c r="VNM775" s="22"/>
      <c r="VNN775" s="175"/>
      <c r="VNO775" s="179"/>
      <c r="VNP775" s="22"/>
      <c r="VNQ775" s="175"/>
      <c r="VNR775" s="179"/>
      <c r="VNS775" s="22"/>
      <c r="VNT775" s="175"/>
      <c r="VNU775" s="179"/>
      <c r="VNV775" s="22"/>
      <c r="VNW775" s="175"/>
      <c r="VNX775" s="179"/>
      <c r="VNY775" s="22"/>
      <c r="VNZ775" s="175"/>
      <c r="VOA775" s="179"/>
      <c r="VOB775" s="22"/>
      <c r="VOC775" s="175"/>
      <c r="VOD775" s="179"/>
      <c r="VOE775" s="22"/>
      <c r="VOF775" s="175"/>
      <c r="VOG775" s="179"/>
      <c r="VOH775" s="22"/>
      <c r="VOI775" s="175"/>
      <c r="VOJ775" s="179"/>
      <c r="VOK775" s="22"/>
      <c r="VOL775" s="175"/>
      <c r="VOM775" s="179"/>
      <c r="VON775" s="22"/>
      <c r="VOO775" s="175"/>
      <c r="VOP775" s="179"/>
      <c r="VOQ775" s="22"/>
      <c r="VOR775" s="175"/>
      <c r="VOS775" s="179"/>
      <c r="VOT775" s="22"/>
      <c r="VOU775" s="175"/>
      <c r="VOV775" s="179"/>
      <c r="VOW775" s="22"/>
      <c r="VOX775" s="175"/>
      <c r="VOY775" s="179"/>
      <c r="VOZ775" s="22"/>
      <c r="VPA775" s="175"/>
      <c r="VPB775" s="179"/>
      <c r="VPC775" s="22"/>
      <c r="VPD775" s="175"/>
      <c r="VPE775" s="179"/>
      <c r="VPF775" s="22"/>
      <c r="VPG775" s="175"/>
      <c r="VPH775" s="179"/>
      <c r="VPI775" s="22"/>
      <c r="VPJ775" s="175"/>
      <c r="VPK775" s="179"/>
      <c r="VPL775" s="22"/>
      <c r="VPM775" s="175"/>
      <c r="VPN775" s="179"/>
      <c r="VPO775" s="22"/>
      <c r="VPP775" s="175"/>
      <c r="VPQ775" s="179"/>
      <c r="VPR775" s="22"/>
      <c r="VPS775" s="175"/>
      <c r="VPT775" s="179"/>
      <c r="VPU775" s="22"/>
      <c r="VPV775" s="175"/>
      <c r="VPW775" s="179"/>
      <c r="VPX775" s="22"/>
      <c r="VPY775" s="175"/>
      <c r="VPZ775" s="179"/>
      <c r="VQA775" s="22"/>
      <c r="VQB775" s="175"/>
      <c r="VQC775" s="179"/>
      <c r="VQD775" s="22"/>
      <c r="VQE775" s="175"/>
      <c r="VQF775" s="179"/>
      <c r="VQG775" s="22"/>
      <c r="VQH775" s="175"/>
      <c r="VQI775" s="179"/>
      <c r="VQJ775" s="22"/>
      <c r="VQK775" s="175"/>
      <c r="VQL775" s="179"/>
      <c r="VQM775" s="22"/>
      <c r="VQN775" s="175"/>
      <c r="VQO775" s="179"/>
      <c r="VQP775" s="22"/>
      <c r="VQQ775" s="175"/>
      <c r="VQR775" s="179"/>
      <c r="VQS775" s="22"/>
      <c r="VQT775" s="175"/>
      <c r="VQU775" s="179"/>
      <c r="VQV775" s="22"/>
      <c r="VQW775" s="175"/>
      <c r="VQX775" s="179"/>
      <c r="VQY775" s="22"/>
      <c r="VQZ775" s="175"/>
      <c r="VRA775" s="179"/>
      <c r="VRB775" s="22"/>
      <c r="VRC775" s="175"/>
      <c r="VRD775" s="179"/>
      <c r="VRE775" s="22"/>
      <c r="VRF775" s="175"/>
      <c r="VRG775" s="179"/>
      <c r="VRH775" s="22"/>
      <c r="VRI775" s="175"/>
      <c r="VRJ775" s="179"/>
      <c r="VRK775" s="22"/>
      <c r="VRL775" s="175"/>
      <c r="VRM775" s="179"/>
      <c r="VRN775" s="22"/>
      <c r="VRO775" s="175"/>
      <c r="VRP775" s="179"/>
      <c r="VRQ775" s="22"/>
      <c r="VRR775" s="175"/>
      <c r="VRS775" s="179"/>
      <c r="VRT775" s="22"/>
      <c r="VRU775" s="175"/>
      <c r="VRV775" s="179"/>
      <c r="VRW775" s="22"/>
      <c r="VRX775" s="175"/>
      <c r="VRY775" s="179"/>
      <c r="VRZ775" s="22"/>
      <c r="VSA775" s="175"/>
      <c r="VSB775" s="179"/>
      <c r="VSC775" s="22"/>
      <c r="VSD775" s="175"/>
      <c r="VSE775" s="179"/>
      <c r="VSF775" s="22"/>
      <c r="VSG775" s="175"/>
      <c r="VSH775" s="179"/>
      <c r="VSI775" s="22"/>
      <c r="VSJ775" s="175"/>
      <c r="VSK775" s="179"/>
      <c r="VSL775" s="22"/>
      <c r="VSM775" s="175"/>
      <c r="VSN775" s="179"/>
      <c r="VSO775" s="22"/>
      <c r="VSP775" s="175"/>
      <c r="VSQ775" s="179"/>
      <c r="VSR775" s="22"/>
      <c r="VSS775" s="175"/>
      <c r="VST775" s="179"/>
      <c r="VSU775" s="22"/>
      <c r="VSV775" s="175"/>
      <c r="VSW775" s="179"/>
      <c r="VSX775" s="22"/>
      <c r="VSY775" s="175"/>
      <c r="VSZ775" s="179"/>
      <c r="VTA775" s="22"/>
      <c r="VTB775" s="175"/>
      <c r="VTC775" s="179"/>
      <c r="VTD775" s="22"/>
      <c r="VTE775" s="175"/>
      <c r="VTF775" s="179"/>
      <c r="VTG775" s="22"/>
      <c r="VTH775" s="175"/>
      <c r="VTI775" s="179"/>
      <c r="VTJ775" s="22"/>
      <c r="VTK775" s="175"/>
      <c r="VTL775" s="179"/>
      <c r="VTM775" s="22"/>
      <c r="VTN775" s="175"/>
      <c r="VTO775" s="179"/>
      <c r="VTP775" s="22"/>
      <c r="VTQ775" s="175"/>
      <c r="VTR775" s="179"/>
      <c r="VTS775" s="22"/>
      <c r="VTT775" s="175"/>
      <c r="VTU775" s="179"/>
      <c r="VTV775" s="22"/>
      <c r="VTW775" s="175"/>
      <c r="VTX775" s="179"/>
      <c r="VTY775" s="22"/>
      <c r="VTZ775" s="175"/>
      <c r="VUA775" s="179"/>
      <c r="VUB775" s="22"/>
      <c r="VUC775" s="175"/>
      <c r="VUD775" s="179"/>
      <c r="VUE775" s="22"/>
      <c r="VUF775" s="175"/>
      <c r="VUG775" s="179"/>
      <c r="VUH775" s="22"/>
      <c r="VUI775" s="175"/>
      <c r="VUJ775" s="179"/>
      <c r="VUK775" s="22"/>
      <c r="VUL775" s="175"/>
      <c r="VUM775" s="179"/>
      <c r="VUN775" s="22"/>
      <c r="VUO775" s="175"/>
      <c r="VUP775" s="179"/>
      <c r="VUQ775" s="22"/>
      <c r="VUR775" s="175"/>
      <c r="VUS775" s="179"/>
      <c r="VUT775" s="22"/>
      <c r="VUU775" s="175"/>
      <c r="VUV775" s="179"/>
      <c r="VUW775" s="22"/>
      <c r="VUX775" s="175"/>
      <c r="VUY775" s="179"/>
      <c r="VUZ775" s="22"/>
      <c r="VVA775" s="175"/>
      <c r="VVB775" s="179"/>
      <c r="VVC775" s="22"/>
      <c r="VVD775" s="175"/>
      <c r="VVE775" s="179"/>
      <c r="VVF775" s="22"/>
      <c r="VVG775" s="175"/>
      <c r="VVH775" s="179"/>
      <c r="VVI775" s="22"/>
      <c r="VVJ775" s="175"/>
      <c r="VVK775" s="179"/>
      <c r="VVL775" s="22"/>
      <c r="VVM775" s="175"/>
      <c r="VVN775" s="179"/>
      <c r="VVO775" s="22"/>
      <c r="VVP775" s="175"/>
      <c r="VVQ775" s="179"/>
      <c r="VVR775" s="22"/>
      <c r="VVS775" s="175"/>
      <c r="VVT775" s="179"/>
      <c r="VVU775" s="22"/>
      <c r="VVV775" s="175"/>
      <c r="VVW775" s="179"/>
      <c r="VVX775" s="22"/>
      <c r="VVY775" s="175"/>
      <c r="VVZ775" s="179"/>
      <c r="VWA775" s="22"/>
      <c r="VWB775" s="175"/>
      <c r="VWC775" s="179"/>
      <c r="VWD775" s="22"/>
      <c r="VWE775" s="175"/>
      <c r="VWF775" s="179"/>
      <c r="VWG775" s="22"/>
      <c r="VWH775" s="175"/>
      <c r="VWI775" s="179"/>
      <c r="VWJ775" s="22"/>
      <c r="VWK775" s="175"/>
      <c r="VWL775" s="179"/>
      <c r="VWM775" s="22"/>
      <c r="VWN775" s="175"/>
      <c r="VWO775" s="179"/>
      <c r="VWP775" s="22"/>
      <c r="VWQ775" s="175"/>
      <c r="VWR775" s="179"/>
      <c r="VWS775" s="22"/>
      <c r="VWT775" s="175"/>
      <c r="VWU775" s="179"/>
      <c r="VWV775" s="22"/>
      <c r="VWW775" s="175"/>
      <c r="VWX775" s="179"/>
      <c r="VWY775" s="22"/>
      <c r="VWZ775" s="175"/>
      <c r="VXA775" s="179"/>
      <c r="VXB775" s="22"/>
      <c r="VXC775" s="175"/>
      <c r="VXD775" s="179"/>
      <c r="VXE775" s="22"/>
      <c r="VXF775" s="175"/>
      <c r="VXG775" s="179"/>
      <c r="VXH775" s="22"/>
      <c r="VXI775" s="175"/>
      <c r="VXJ775" s="179"/>
      <c r="VXK775" s="22"/>
      <c r="VXL775" s="175"/>
      <c r="VXM775" s="179"/>
      <c r="VXN775" s="22"/>
      <c r="VXO775" s="175"/>
      <c r="VXP775" s="179"/>
      <c r="VXQ775" s="22"/>
      <c r="VXR775" s="175"/>
      <c r="VXS775" s="179"/>
      <c r="VXT775" s="22"/>
      <c r="VXU775" s="175"/>
      <c r="VXV775" s="179"/>
      <c r="VXW775" s="22"/>
      <c r="VXX775" s="175"/>
      <c r="VXY775" s="179"/>
      <c r="VXZ775" s="22"/>
      <c r="VYA775" s="175"/>
      <c r="VYB775" s="179"/>
      <c r="VYC775" s="22"/>
      <c r="VYD775" s="175"/>
      <c r="VYE775" s="179"/>
      <c r="VYF775" s="22"/>
      <c r="VYG775" s="175"/>
      <c r="VYH775" s="179"/>
      <c r="VYI775" s="22"/>
      <c r="VYJ775" s="175"/>
      <c r="VYK775" s="179"/>
      <c r="VYL775" s="22"/>
      <c r="VYM775" s="175"/>
      <c r="VYN775" s="179"/>
      <c r="VYO775" s="22"/>
      <c r="VYP775" s="175"/>
      <c r="VYQ775" s="179"/>
      <c r="VYR775" s="22"/>
      <c r="VYS775" s="175"/>
      <c r="VYT775" s="179"/>
      <c r="VYU775" s="22"/>
      <c r="VYV775" s="175"/>
      <c r="VYW775" s="179"/>
      <c r="VYX775" s="22"/>
      <c r="VYY775" s="175"/>
      <c r="VYZ775" s="179"/>
      <c r="VZA775" s="22"/>
      <c r="VZB775" s="175"/>
      <c r="VZC775" s="179"/>
      <c r="VZD775" s="22"/>
      <c r="VZE775" s="175"/>
      <c r="VZF775" s="179"/>
      <c r="VZG775" s="22"/>
      <c r="VZH775" s="175"/>
      <c r="VZI775" s="179"/>
      <c r="VZJ775" s="22"/>
      <c r="VZK775" s="175"/>
      <c r="VZL775" s="179"/>
      <c r="VZM775" s="22"/>
      <c r="VZN775" s="175"/>
      <c r="VZO775" s="179"/>
      <c r="VZP775" s="22"/>
      <c r="VZQ775" s="175"/>
      <c r="VZR775" s="179"/>
      <c r="VZS775" s="22"/>
      <c r="VZT775" s="175"/>
      <c r="VZU775" s="179"/>
      <c r="VZV775" s="22"/>
      <c r="VZW775" s="175"/>
      <c r="VZX775" s="179"/>
      <c r="VZY775" s="22"/>
      <c r="VZZ775" s="175"/>
      <c r="WAA775" s="179"/>
      <c r="WAB775" s="22"/>
      <c r="WAC775" s="175"/>
      <c r="WAD775" s="179"/>
      <c r="WAE775" s="22"/>
      <c r="WAF775" s="175"/>
      <c r="WAG775" s="179"/>
      <c r="WAH775" s="22"/>
      <c r="WAI775" s="175"/>
      <c r="WAJ775" s="179"/>
      <c r="WAK775" s="22"/>
      <c r="WAL775" s="175"/>
      <c r="WAM775" s="179"/>
      <c r="WAN775" s="22"/>
      <c r="WAO775" s="175"/>
      <c r="WAP775" s="179"/>
      <c r="WAQ775" s="22"/>
      <c r="WAR775" s="175"/>
      <c r="WAS775" s="179"/>
      <c r="WAT775" s="22"/>
      <c r="WAU775" s="175"/>
      <c r="WAV775" s="179"/>
      <c r="WAW775" s="22"/>
      <c r="WAX775" s="175"/>
      <c r="WAY775" s="179"/>
      <c r="WAZ775" s="22"/>
      <c r="WBA775" s="175"/>
      <c r="WBB775" s="179"/>
      <c r="WBC775" s="22"/>
      <c r="WBD775" s="175"/>
      <c r="WBE775" s="179"/>
      <c r="WBF775" s="22"/>
      <c r="WBG775" s="175"/>
      <c r="WBH775" s="179"/>
      <c r="WBI775" s="22"/>
      <c r="WBJ775" s="175"/>
      <c r="WBK775" s="179"/>
      <c r="WBL775" s="22"/>
      <c r="WBM775" s="175"/>
      <c r="WBN775" s="179"/>
      <c r="WBO775" s="22"/>
      <c r="WBP775" s="175"/>
      <c r="WBQ775" s="179"/>
      <c r="WBR775" s="22"/>
      <c r="WBS775" s="175"/>
      <c r="WBT775" s="179"/>
      <c r="WBU775" s="22"/>
      <c r="WBV775" s="175"/>
      <c r="WBW775" s="179"/>
      <c r="WBX775" s="22"/>
      <c r="WBY775" s="175"/>
      <c r="WBZ775" s="179"/>
      <c r="WCA775" s="22"/>
      <c r="WCB775" s="175"/>
      <c r="WCC775" s="179"/>
      <c r="WCD775" s="22"/>
      <c r="WCE775" s="175"/>
      <c r="WCF775" s="179"/>
      <c r="WCG775" s="22"/>
      <c r="WCH775" s="175"/>
      <c r="WCI775" s="179"/>
      <c r="WCJ775" s="22"/>
      <c r="WCK775" s="175"/>
      <c r="WCL775" s="179"/>
      <c r="WCM775" s="22"/>
      <c r="WCN775" s="175"/>
      <c r="WCO775" s="179"/>
      <c r="WCP775" s="22"/>
      <c r="WCQ775" s="175"/>
      <c r="WCR775" s="179"/>
      <c r="WCS775" s="22"/>
      <c r="WCT775" s="175"/>
      <c r="WCU775" s="179"/>
      <c r="WCV775" s="22"/>
      <c r="WCW775" s="175"/>
      <c r="WCX775" s="179"/>
      <c r="WCY775" s="22"/>
      <c r="WCZ775" s="175"/>
      <c r="WDA775" s="179"/>
      <c r="WDB775" s="22"/>
      <c r="WDC775" s="175"/>
      <c r="WDD775" s="179"/>
      <c r="WDE775" s="22"/>
      <c r="WDF775" s="175"/>
      <c r="WDG775" s="179"/>
      <c r="WDH775" s="22"/>
      <c r="WDI775" s="175"/>
      <c r="WDJ775" s="179"/>
      <c r="WDK775" s="22"/>
      <c r="WDL775" s="175"/>
      <c r="WDM775" s="179"/>
      <c r="WDN775" s="22"/>
      <c r="WDO775" s="175"/>
      <c r="WDP775" s="179"/>
      <c r="WDQ775" s="22"/>
      <c r="WDR775" s="175"/>
      <c r="WDS775" s="179"/>
      <c r="WDT775" s="22"/>
      <c r="WDU775" s="175"/>
      <c r="WDV775" s="179"/>
      <c r="WDW775" s="22"/>
      <c r="WDX775" s="175"/>
      <c r="WDY775" s="179"/>
      <c r="WDZ775" s="22"/>
      <c r="WEA775" s="175"/>
      <c r="WEB775" s="179"/>
      <c r="WEC775" s="22"/>
      <c r="WED775" s="175"/>
      <c r="WEE775" s="179"/>
      <c r="WEF775" s="22"/>
      <c r="WEG775" s="175"/>
      <c r="WEH775" s="179"/>
      <c r="WEI775" s="22"/>
      <c r="WEJ775" s="175"/>
      <c r="WEK775" s="179"/>
      <c r="WEL775" s="22"/>
      <c r="WEM775" s="175"/>
      <c r="WEN775" s="179"/>
      <c r="WEO775" s="22"/>
      <c r="WEP775" s="175"/>
      <c r="WEQ775" s="179"/>
      <c r="WER775" s="22"/>
      <c r="WES775" s="175"/>
      <c r="WET775" s="179"/>
      <c r="WEU775" s="22"/>
      <c r="WEV775" s="175"/>
      <c r="WEW775" s="179"/>
      <c r="WEX775" s="22"/>
      <c r="WEY775" s="175"/>
      <c r="WEZ775" s="179"/>
      <c r="WFA775" s="22"/>
      <c r="WFB775" s="175"/>
      <c r="WFC775" s="179"/>
      <c r="WFD775" s="22"/>
      <c r="WFE775" s="175"/>
      <c r="WFF775" s="179"/>
      <c r="WFG775" s="22"/>
      <c r="WFH775" s="175"/>
      <c r="WFI775" s="179"/>
      <c r="WFJ775" s="22"/>
      <c r="WFK775" s="175"/>
      <c r="WFL775" s="179"/>
      <c r="WFM775" s="22"/>
      <c r="WFN775" s="175"/>
      <c r="WFO775" s="179"/>
      <c r="WFP775" s="22"/>
      <c r="WFQ775" s="175"/>
      <c r="WFR775" s="179"/>
      <c r="WFS775" s="22"/>
      <c r="WFT775" s="175"/>
      <c r="WFU775" s="179"/>
      <c r="WFV775" s="22"/>
      <c r="WFW775" s="175"/>
      <c r="WFX775" s="179"/>
      <c r="WFY775" s="22"/>
      <c r="WFZ775" s="175"/>
      <c r="WGA775" s="179"/>
      <c r="WGB775" s="22"/>
      <c r="WGC775" s="175"/>
      <c r="WGD775" s="179"/>
      <c r="WGE775" s="22"/>
      <c r="WGF775" s="175"/>
      <c r="WGG775" s="179"/>
      <c r="WGH775" s="22"/>
      <c r="WGI775" s="175"/>
      <c r="WGJ775" s="179"/>
      <c r="WGK775" s="22"/>
      <c r="WGL775" s="175"/>
      <c r="WGM775" s="179"/>
      <c r="WGN775" s="22"/>
      <c r="WGO775" s="175"/>
      <c r="WGP775" s="179"/>
      <c r="WGQ775" s="22"/>
      <c r="WGR775" s="175"/>
      <c r="WGS775" s="179"/>
      <c r="WGT775" s="22"/>
      <c r="WGU775" s="175"/>
      <c r="WGV775" s="179"/>
      <c r="WGW775" s="22"/>
      <c r="WGX775" s="175"/>
      <c r="WGY775" s="179"/>
      <c r="WGZ775" s="22"/>
      <c r="WHA775" s="175"/>
      <c r="WHB775" s="179"/>
      <c r="WHC775" s="22"/>
      <c r="WHD775" s="175"/>
      <c r="WHE775" s="179"/>
      <c r="WHF775" s="22"/>
      <c r="WHG775" s="175"/>
      <c r="WHH775" s="179"/>
      <c r="WHI775" s="22"/>
      <c r="WHJ775" s="175"/>
      <c r="WHK775" s="179"/>
      <c r="WHL775" s="22"/>
      <c r="WHM775" s="175"/>
      <c r="WHN775" s="179"/>
      <c r="WHO775" s="22"/>
      <c r="WHP775" s="175"/>
      <c r="WHQ775" s="179"/>
      <c r="WHR775" s="22"/>
      <c r="WHS775" s="175"/>
      <c r="WHT775" s="179"/>
      <c r="WHU775" s="22"/>
      <c r="WHV775" s="175"/>
      <c r="WHW775" s="179"/>
      <c r="WHX775" s="22"/>
      <c r="WHY775" s="175"/>
      <c r="WHZ775" s="179"/>
      <c r="WIA775" s="22"/>
      <c r="WIB775" s="175"/>
      <c r="WIC775" s="179"/>
      <c r="WID775" s="22"/>
      <c r="WIE775" s="175"/>
      <c r="WIF775" s="179"/>
      <c r="WIG775" s="22"/>
      <c r="WIH775" s="175"/>
      <c r="WII775" s="179"/>
      <c r="WIJ775" s="22"/>
      <c r="WIK775" s="175"/>
      <c r="WIL775" s="179"/>
      <c r="WIM775" s="22"/>
      <c r="WIN775" s="175"/>
      <c r="WIO775" s="179"/>
      <c r="WIP775" s="22"/>
      <c r="WIQ775" s="175"/>
      <c r="WIR775" s="179"/>
      <c r="WIS775" s="22"/>
      <c r="WIT775" s="175"/>
      <c r="WIU775" s="179"/>
      <c r="WIV775" s="22"/>
      <c r="WIW775" s="175"/>
      <c r="WIX775" s="179"/>
      <c r="WIY775" s="22"/>
      <c r="WIZ775" s="175"/>
      <c r="WJA775" s="179"/>
      <c r="WJB775" s="22"/>
      <c r="WJC775" s="175"/>
      <c r="WJD775" s="179"/>
      <c r="WJE775" s="22"/>
      <c r="WJF775" s="175"/>
      <c r="WJG775" s="179"/>
      <c r="WJH775" s="22"/>
      <c r="WJI775" s="175"/>
      <c r="WJJ775" s="179"/>
      <c r="WJK775" s="22"/>
      <c r="WJL775" s="175"/>
      <c r="WJM775" s="179"/>
      <c r="WJN775" s="22"/>
      <c r="WJO775" s="175"/>
      <c r="WJP775" s="179"/>
      <c r="WJQ775" s="22"/>
      <c r="WJR775" s="175"/>
      <c r="WJS775" s="179"/>
      <c r="WJT775" s="22"/>
      <c r="WJU775" s="175"/>
      <c r="WJV775" s="179"/>
      <c r="WJW775" s="22"/>
      <c r="WJX775" s="175"/>
      <c r="WJY775" s="179"/>
      <c r="WJZ775" s="22"/>
      <c r="WKA775" s="175"/>
      <c r="WKB775" s="179"/>
      <c r="WKC775" s="22"/>
      <c r="WKD775" s="175"/>
      <c r="WKE775" s="179"/>
      <c r="WKF775" s="22"/>
      <c r="WKG775" s="175"/>
      <c r="WKH775" s="179"/>
      <c r="WKI775" s="22"/>
      <c r="WKJ775" s="175"/>
      <c r="WKK775" s="179"/>
      <c r="WKL775" s="22"/>
      <c r="WKM775" s="175"/>
      <c r="WKN775" s="179"/>
      <c r="WKO775" s="22"/>
      <c r="WKP775" s="175"/>
      <c r="WKQ775" s="179"/>
      <c r="WKR775" s="22"/>
      <c r="WKS775" s="175"/>
      <c r="WKT775" s="179"/>
      <c r="WKU775" s="22"/>
      <c r="WKV775" s="175"/>
      <c r="WKW775" s="179"/>
      <c r="WKX775" s="22"/>
      <c r="WKY775" s="175"/>
      <c r="WKZ775" s="179"/>
      <c r="WLA775" s="22"/>
      <c r="WLB775" s="175"/>
      <c r="WLC775" s="179"/>
      <c r="WLD775" s="22"/>
      <c r="WLE775" s="175"/>
      <c r="WLF775" s="179"/>
      <c r="WLG775" s="22"/>
      <c r="WLH775" s="175"/>
      <c r="WLI775" s="179"/>
      <c r="WLJ775" s="22"/>
      <c r="WLK775" s="175"/>
      <c r="WLL775" s="179"/>
      <c r="WLM775" s="22"/>
      <c r="WLN775" s="175"/>
      <c r="WLO775" s="179"/>
      <c r="WLP775" s="22"/>
      <c r="WLQ775" s="175"/>
      <c r="WLR775" s="179"/>
      <c r="WLS775" s="22"/>
      <c r="WLT775" s="175"/>
      <c r="WLU775" s="179"/>
      <c r="WLV775" s="22"/>
      <c r="WLW775" s="175"/>
      <c r="WLX775" s="179"/>
      <c r="WLY775" s="22"/>
      <c r="WLZ775" s="175"/>
      <c r="WMA775" s="179"/>
      <c r="WMB775" s="22"/>
      <c r="WMC775" s="175"/>
      <c r="WMD775" s="179"/>
      <c r="WME775" s="22"/>
      <c r="WMF775" s="175"/>
      <c r="WMG775" s="179"/>
      <c r="WMH775" s="22"/>
      <c r="WMI775" s="175"/>
      <c r="WMJ775" s="179"/>
      <c r="WMK775" s="22"/>
      <c r="WML775" s="175"/>
      <c r="WMM775" s="179"/>
      <c r="WMN775" s="22"/>
      <c r="WMO775" s="175"/>
      <c r="WMP775" s="179"/>
      <c r="WMQ775" s="22"/>
      <c r="WMR775" s="175"/>
      <c r="WMS775" s="179"/>
      <c r="WMT775" s="22"/>
      <c r="WMU775" s="175"/>
      <c r="WMV775" s="179"/>
      <c r="WMW775" s="22"/>
      <c r="WMX775" s="175"/>
      <c r="WMY775" s="179"/>
      <c r="WMZ775" s="22"/>
      <c r="WNA775" s="175"/>
      <c r="WNB775" s="179"/>
      <c r="WNC775" s="22"/>
      <c r="WND775" s="175"/>
      <c r="WNE775" s="179"/>
      <c r="WNF775" s="22"/>
      <c r="WNG775" s="175"/>
      <c r="WNH775" s="179"/>
      <c r="WNI775" s="22"/>
      <c r="WNJ775" s="175"/>
      <c r="WNK775" s="179"/>
      <c r="WNL775" s="22"/>
      <c r="WNM775" s="175"/>
      <c r="WNN775" s="179"/>
      <c r="WNO775" s="22"/>
      <c r="WNP775" s="175"/>
      <c r="WNQ775" s="179"/>
      <c r="WNR775" s="22"/>
      <c r="WNS775" s="175"/>
      <c r="WNT775" s="179"/>
      <c r="WNU775" s="22"/>
      <c r="WNV775" s="175"/>
      <c r="WNW775" s="179"/>
      <c r="WNX775" s="22"/>
      <c r="WNY775" s="175"/>
      <c r="WNZ775" s="179"/>
      <c r="WOA775" s="22"/>
      <c r="WOB775" s="175"/>
      <c r="WOC775" s="179"/>
      <c r="WOD775" s="22"/>
      <c r="WOE775" s="175"/>
      <c r="WOF775" s="179"/>
      <c r="WOG775" s="22"/>
      <c r="WOH775" s="175"/>
      <c r="WOI775" s="179"/>
      <c r="WOJ775" s="22"/>
      <c r="WOK775" s="175"/>
      <c r="WOL775" s="179"/>
      <c r="WOM775" s="22"/>
      <c r="WON775" s="175"/>
      <c r="WOO775" s="179"/>
      <c r="WOP775" s="22"/>
      <c r="WOQ775" s="175"/>
      <c r="WOR775" s="179"/>
      <c r="WOS775" s="22"/>
      <c r="WOT775" s="175"/>
      <c r="WOU775" s="179"/>
      <c r="WOV775" s="22"/>
      <c r="WOW775" s="175"/>
      <c r="WOX775" s="179"/>
      <c r="WOY775" s="22"/>
      <c r="WOZ775" s="175"/>
      <c r="WPA775" s="179"/>
      <c r="WPB775" s="22"/>
      <c r="WPC775" s="175"/>
      <c r="WPD775" s="179"/>
      <c r="WPE775" s="22"/>
      <c r="WPF775" s="175"/>
      <c r="WPG775" s="179"/>
      <c r="WPH775" s="22"/>
      <c r="WPI775" s="175"/>
      <c r="WPJ775" s="179"/>
      <c r="WPK775" s="22"/>
      <c r="WPL775" s="175"/>
      <c r="WPM775" s="179"/>
      <c r="WPN775" s="22"/>
      <c r="WPO775" s="175"/>
      <c r="WPP775" s="179"/>
      <c r="WPQ775" s="22"/>
      <c r="WPR775" s="175"/>
      <c r="WPS775" s="179"/>
      <c r="WPT775" s="22"/>
      <c r="WPU775" s="175"/>
      <c r="WPV775" s="179"/>
      <c r="WPW775" s="22"/>
      <c r="WPX775" s="175"/>
      <c r="WPY775" s="179"/>
      <c r="WPZ775" s="22"/>
      <c r="WQA775" s="175"/>
      <c r="WQB775" s="179"/>
      <c r="WQC775" s="22"/>
      <c r="WQD775" s="175"/>
      <c r="WQE775" s="179"/>
      <c r="WQF775" s="22"/>
      <c r="WQG775" s="175"/>
      <c r="WQH775" s="179"/>
      <c r="WQI775" s="22"/>
      <c r="WQJ775" s="175"/>
      <c r="WQK775" s="179"/>
      <c r="WQL775" s="22"/>
      <c r="WQM775" s="175"/>
      <c r="WQN775" s="179"/>
      <c r="WQO775" s="22"/>
      <c r="WQP775" s="175"/>
      <c r="WQQ775" s="179"/>
      <c r="WQR775" s="22"/>
      <c r="WQS775" s="175"/>
      <c r="WQT775" s="179"/>
      <c r="WQU775" s="22"/>
      <c r="WQV775" s="175"/>
      <c r="WQW775" s="179"/>
      <c r="WQX775" s="22"/>
      <c r="WQY775" s="175"/>
      <c r="WQZ775" s="179"/>
      <c r="WRA775" s="22"/>
      <c r="WRB775" s="175"/>
      <c r="WRC775" s="179"/>
      <c r="WRD775" s="22"/>
      <c r="WRE775" s="175"/>
      <c r="WRF775" s="179"/>
      <c r="WRG775" s="22"/>
      <c r="WRH775" s="175"/>
      <c r="WRI775" s="179"/>
      <c r="WRJ775" s="22"/>
      <c r="WRK775" s="175"/>
      <c r="WRL775" s="179"/>
      <c r="WRM775" s="22"/>
      <c r="WRN775" s="175"/>
      <c r="WRO775" s="179"/>
      <c r="WRP775" s="22"/>
      <c r="WRQ775" s="175"/>
      <c r="WRR775" s="179"/>
      <c r="WRS775" s="22"/>
      <c r="WRT775" s="175"/>
      <c r="WRU775" s="179"/>
      <c r="WRV775" s="22"/>
      <c r="WRW775" s="175"/>
      <c r="WRX775" s="179"/>
      <c r="WRY775" s="22"/>
      <c r="WRZ775" s="175"/>
      <c r="WSA775" s="179"/>
      <c r="WSB775" s="22"/>
      <c r="WSC775" s="175"/>
      <c r="WSD775" s="179"/>
      <c r="WSE775" s="22"/>
      <c r="WSF775" s="175"/>
      <c r="WSG775" s="179"/>
      <c r="WSH775" s="22"/>
      <c r="WSI775" s="175"/>
      <c r="WSJ775" s="179"/>
      <c r="WSK775" s="22"/>
      <c r="WSL775" s="175"/>
      <c r="WSM775" s="179"/>
      <c r="WSN775" s="22"/>
      <c r="WSO775" s="175"/>
      <c r="WSP775" s="179"/>
      <c r="WSQ775" s="22"/>
      <c r="WSR775" s="175"/>
      <c r="WSS775" s="179"/>
      <c r="WST775" s="22"/>
      <c r="WSU775" s="175"/>
      <c r="WSV775" s="179"/>
      <c r="WSW775" s="22"/>
      <c r="WSX775" s="175"/>
      <c r="WSY775" s="179"/>
      <c r="WSZ775" s="22"/>
      <c r="WTA775" s="175"/>
      <c r="WTB775" s="179"/>
      <c r="WTC775" s="22"/>
      <c r="WTD775" s="175"/>
      <c r="WTE775" s="179"/>
      <c r="WTF775" s="22"/>
      <c r="WTG775" s="175"/>
      <c r="WTH775" s="179"/>
      <c r="WTI775" s="22"/>
      <c r="WTJ775" s="175"/>
      <c r="WTK775" s="179"/>
      <c r="WTL775" s="22"/>
      <c r="WTM775" s="175"/>
      <c r="WTN775" s="179"/>
      <c r="WTO775" s="22"/>
      <c r="WTP775" s="175"/>
      <c r="WTQ775" s="179"/>
      <c r="WTR775" s="22"/>
      <c r="WTS775" s="175"/>
      <c r="WTT775" s="179"/>
      <c r="WTU775" s="22"/>
      <c r="WTV775" s="175"/>
      <c r="WTW775" s="179"/>
      <c r="WTX775" s="22"/>
      <c r="WTY775" s="175"/>
      <c r="WTZ775" s="179"/>
      <c r="WUA775" s="22"/>
      <c r="WUB775" s="175"/>
      <c r="WUC775" s="179"/>
      <c r="WUD775" s="22"/>
      <c r="WUE775" s="175"/>
      <c r="WUF775" s="179"/>
      <c r="WUG775" s="22"/>
      <c r="WUH775" s="175"/>
      <c r="WUI775" s="179"/>
      <c r="WUJ775" s="22"/>
      <c r="WUK775" s="175"/>
      <c r="WUL775" s="179"/>
      <c r="WUM775" s="22"/>
      <c r="WUN775" s="175"/>
      <c r="WUO775" s="179"/>
      <c r="WUP775" s="22"/>
      <c r="WUQ775" s="175"/>
      <c r="WUR775" s="179"/>
      <c r="WUS775" s="22"/>
      <c r="WUT775" s="175"/>
      <c r="WUU775" s="179"/>
      <c r="WUV775" s="22"/>
      <c r="WUW775" s="175"/>
      <c r="WUX775" s="179"/>
      <c r="WUY775" s="22"/>
      <c r="WUZ775" s="175"/>
      <c r="WVA775" s="179"/>
      <c r="WVB775" s="22"/>
      <c r="WVC775" s="175"/>
      <c r="WVD775" s="179"/>
      <c r="WVE775" s="22"/>
      <c r="WVF775" s="175"/>
      <c r="WVG775" s="179"/>
      <c r="WVH775" s="22"/>
      <c r="WVI775" s="175"/>
      <c r="WVJ775" s="179"/>
      <c r="WVK775" s="22"/>
      <c r="WVL775" s="175"/>
      <c r="WVM775" s="179"/>
      <c r="WVN775" s="22"/>
      <c r="WVO775" s="175"/>
      <c r="WVP775" s="179"/>
      <c r="WVQ775" s="22"/>
      <c r="WVR775" s="175"/>
      <c r="WVS775" s="179"/>
      <c r="WVT775" s="22"/>
      <c r="WVU775" s="175"/>
      <c r="WVV775" s="179"/>
      <c r="WVW775" s="22"/>
      <c r="WVX775" s="175"/>
      <c r="WVY775" s="179"/>
      <c r="WVZ775" s="22"/>
      <c r="WWA775" s="175"/>
      <c r="WWB775" s="179"/>
      <c r="WWC775" s="22"/>
      <c r="WWD775" s="175"/>
      <c r="WWE775" s="179"/>
      <c r="WWF775" s="22"/>
      <c r="WWG775" s="175"/>
      <c r="WWH775" s="179"/>
      <c r="WWI775" s="22"/>
      <c r="WWJ775" s="175"/>
      <c r="WWK775" s="179"/>
      <c r="WWL775" s="22"/>
      <c r="WWM775" s="175"/>
      <c r="WWN775" s="179"/>
      <c r="WWO775" s="22"/>
      <c r="WWP775" s="175"/>
      <c r="WWQ775" s="179"/>
      <c r="WWR775" s="22"/>
      <c r="WWS775" s="175"/>
      <c r="WWT775" s="179"/>
      <c r="WWU775" s="22"/>
      <c r="WWV775" s="175"/>
      <c r="WWW775" s="179"/>
      <c r="WWX775" s="22"/>
      <c r="WWY775" s="175"/>
      <c r="WWZ775" s="179"/>
      <c r="WXA775" s="22"/>
      <c r="WXB775" s="175"/>
      <c r="WXC775" s="179"/>
      <c r="WXD775" s="22"/>
      <c r="WXE775" s="175"/>
      <c r="WXF775" s="179"/>
      <c r="WXG775" s="22"/>
      <c r="WXH775" s="175"/>
      <c r="WXI775" s="179"/>
      <c r="WXJ775" s="22"/>
      <c r="WXK775" s="175"/>
      <c r="WXL775" s="179"/>
      <c r="WXM775" s="22"/>
      <c r="WXN775" s="175"/>
      <c r="WXO775" s="179"/>
      <c r="WXP775" s="22"/>
      <c r="WXQ775" s="175"/>
      <c r="WXR775" s="179"/>
      <c r="WXS775" s="22"/>
      <c r="WXT775" s="175"/>
      <c r="WXU775" s="179"/>
      <c r="WXV775" s="22"/>
      <c r="WXW775" s="175"/>
      <c r="WXX775" s="179"/>
      <c r="WXY775" s="22"/>
      <c r="WXZ775" s="175"/>
      <c r="WYA775" s="179"/>
      <c r="WYB775" s="22"/>
      <c r="WYC775" s="175"/>
      <c r="WYD775" s="179"/>
      <c r="WYE775" s="22"/>
      <c r="WYF775" s="175"/>
      <c r="WYG775" s="179"/>
      <c r="WYH775" s="22"/>
      <c r="WYI775" s="175"/>
      <c r="WYJ775" s="179"/>
      <c r="WYK775" s="22"/>
      <c r="WYL775" s="175"/>
      <c r="WYM775" s="179"/>
      <c r="WYN775" s="22"/>
      <c r="WYO775" s="175"/>
      <c r="WYP775" s="179"/>
      <c r="WYQ775" s="22"/>
      <c r="WYR775" s="175"/>
      <c r="WYS775" s="179"/>
      <c r="WYT775" s="22"/>
      <c r="WYU775" s="175"/>
      <c r="WYV775" s="179"/>
      <c r="WYW775" s="22"/>
      <c r="WYX775" s="175"/>
      <c r="WYY775" s="179"/>
      <c r="WYZ775" s="22"/>
      <c r="WZA775" s="175"/>
      <c r="WZB775" s="179"/>
      <c r="WZC775" s="22"/>
      <c r="WZD775" s="175"/>
      <c r="WZE775" s="179"/>
      <c r="WZF775" s="22"/>
      <c r="WZG775" s="175"/>
      <c r="WZH775" s="179"/>
      <c r="WZI775" s="22"/>
      <c r="WZJ775" s="175"/>
      <c r="WZK775" s="179"/>
      <c r="WZL775" s="22"/>
      <c r="WZM775" s="175"/>
      <c r="WZN775" s="179"/>
      <c r="WZO775" s="22"/>
      <c r="WZP775" s="175"/>
      <c r="WZQ775" s="179"/>
      <c r="WZR775" s="22"/>
      <c r="WZS775" s="175"/>
      <c r="WZT775" s="179"/>
      <c r="WZU775" s="22"/>
      <c r="WZV775" s="175"/>
      <c r="WZW775" s="179"/>
      <c r="WZX775" s="22"/>
      <c r="WZY775" s="175"/>
      <c r="WZZ775" s="179"/>
      <c r="XAA775" s="22"/>
      <c r="XAB775" s="175"/>
      <c r="XAC775" s="179"/>
      <c r="XAD775" s="22"/>
      <c r="XAE775" s="175"/>
      <c r="XAF775" s="179"/>
      <c r="XAG775" s="22"/>
      <c r="XAH775" s="175"/>
      <c r="XAI775" s="179"/>
      <c r="XAJ775" s="22"/>
      <c r="XAK775" s="175"/>
      <c r="XAL775" s="179"/>
      <c r="XAM775" s="22"/>
      <c r="XAN775" s="175"/>
      <c r="XAO775" s="179"/>
      <c r="XAP775" s="22"/>
      <c r="XAQ775" s="175"/>
      <c r="XAR775" s="179"/>
      <c r="XAS775" s="22"/>
      <c r="XAT775" s="175"/>
      <c r="XAU775" s="179"/>
      <c r="XAV775" s="22"/>
      <c r="XAW775" s="175"/>
      <c r="XAX775" s="179"/>
      <c r="XAY775" s="22"/>
      <c r="XAZ775" s="175"/>
      <c r="XBA775" s="179"/>
      <c r="XBB775" s="22"/>
      <c r="XBC775" s="175"/>
      <c r="XBD775" s="179"/>
      <c r="XBE775" s="22"/>
      <c r="XBF775" s="175"/>
      <c r="XBG775" s="179"/>
      <c r="XBH775" s="22"/>
      <c r="XBI775" s="175"/>
      <c r="XBJ775" s="179"/>
      <c r="XBK775" s="22"/>
      <c r="XBL775" s="175"/>
      <c r="XBM775" s="179"/>
      <c r="XBN775" s="22"/>
      <c r="XBO775" s="175"/>
      <c r="XBP775" s="179"/>
      <c r="XBQ775" s="22"/>
      <c r="XBR775" s="175"/>
      <c r="XBS775" s="179"/>
      <c r="XBT775" s="22"/>
      <c r="XBU775" s="175"/>
      <c r="XBV775" s="179"/>
      <c r="XBW775" s="22"/>
      <c r="XBX775" s="175"/>
      <c r="XBY775" s="179"/>
      <c r="XBZ775" s="22"/>
      <c r="XCA775" s="175"/>
      <c r="XCB775" s="179"/>
      <c r="XCC775" s="22"/>
      <c r="XCD775" s="175"/>
      <c r="XCE775" s="179"/>
      <c r="XCF775" s="22"/>
      <c r="XCG775" s="175"/>
      <c r="XCH775" s="179"/>
      <c r="XCI775" s="22"/>
      <c r="XCJ775" s="175"/>
      <c r="XCK775" s="179"/>
      <c r="XCL775" s="22"/>
      <c r="XCM775" s="175"/>
      <c r="XCN775" s="179"/>
      <c r="XCO775" s="22"/>
      <c r="XCP775" s="175"/>
      <c r="XCQ775" s="179"/>
      <c r="XCR775" s="22"/>
      <c r="XCS775" s="175"/>
      <c r="XCT775" s="179"/>
      <c r="XCU775" s="22"/>
      <c r="XCV775" s="175"/>
      <c r="XCW775" s="179"/>
      <c r="XCX775" s="22"/>
      <c r="XCY775" s="175"/>
      <c r="XCZ775" s="179"/>
      <c r="XDA775" s="22"/>
      <c r="XDB775" s="175"/>
      <c r="XDC775" s="179"/>
      <c r="XDD775" s="22"/>
      <c r="XDE775" s="175"/>
      <c r="XDF775" s="179"/>
      <c r="XDG775" s="22"/>
      <c r="XDH775" s="175"/>
      <c r="XDI775" s="179"/>
      <c r="XDJ775" s="22"/>
      <c r="XDK775" s="175"/>
      <c r="XDL775" s="179"/>
      <c r="XDM775" s="22"/>
      <c r="XDN775" s="175"/>
      <c r="XDO775" s="179"/>
      <c r="XDP775" s="22"/>
      <c r="XDQ775" s="175"/>
      <c r="XDR775" s="179"/>
      <c r="XDS775" s="22"/>
      <c r="XDT775" s="175"/>
      <c r="XDU775" s="179"/>
      <c r="XDV775" s="22"/>
      <c r="XDW775" s="175"/>
      <c r="XDX775" s="179"/>
      <c r="XDY775" s="22"/>
      <c r="XDZ775" s="175"/>
      <c r="XEA775" s="179"/>
      <c r="XEB775" s="22"/>
      <c r="XEC775" s="175"/>
      <c r="XED775" s="179"/>
      <c r="XEE775" s="22"/>
      <c r="XEF775" s="175"/>
      <c r="XEG775" s="179"/>
      <c r="XEH775" s="22"/>
      <c r="XEI775" s="175"/>
      <c r="XEJ775" s="179"/>
      <c r="XEK775" s="22"/>
      <c r="XEL775" s="175"/>
      <c r="XEM775" s="179"/>
      <c r="XEN775" s="22"/>
      <c r="XEO775" s="175"/>
      <c r="XEP775" s="179"/>
      <c r="XEQ775" s="22"/>
      <c r="XER775" s="175"/>
      <c r="XES775" s="179"/>
      <c r="XET775" s="22"/>
      <c r="XEU775" s="175"/>
      <c r="XEV775" s="179"/>
      <c r="XEW775" s="22"/>
      <c r="XEX775" s="175"/>
      <c r="XEY775" s="179"/>
      <c r="XEZ775" s="22"/>
      <c r="XFA775" s="175"/>
      <c r="XFB775" s="179"/>
      <c r="XFC775" s="22"/>
      <c r="XFD775" s="175"/>
    </row>
    <row r="776" spans="2:16384" s="180" customFormat="1" ht="21.75" customHeight="1" thickBot="1" x14ac:dyDescent="0.25">
      <c r="B776" s="194"/>
      <c r="C776" s="227"/>
      <c r="D776" s="157"/>
      <c r="E776" s="195"/>
      <c r="F776" s="21"/>
      <c r="G776" s="195"/>
      <c r="H776" s="196"/>
      <c r="I776" s="195"/>
      <c r="J776" s="229"/>
    </row>
    <row r="777" spans="2:16384" s="88" customFormat="1" ht="27" customHeight="1" thickBot="1" x14ac:dyDescent="0.25">
      <c r="B777" s="750" t="s">
        <v>1618</v>
      </c>
      <c r="C777" s="761">
        <v>1099</v>
      </c>
      <c r="D777" s="158" t="s">
        <v>1619</v>
      </c>
      <c r="E777" s="146" t="s">
        <v>1571</v>
      </c>
      <c r="F777" s="125" t="s">
        <v>11</v>
      </c>
      <c r="G777" s="146" t="s">
        <v>1572</v>
      </c>
      <c r="H777" s="159" t="s">
        <v>1620</v>
      </c>
      <c r="I777" s="146"/>
      <c r="J777" s="764">
        <v>41989</v>
      </c>
      <c r="K777" s="180"/>
      <c r="L777" s="180"/>
      <c r="M777" s="180"/>
      <c r="N777" s="180"/>
      <c r="O777" s="180"/>
      <c r="P777" s="180"/>
      <c r="Q777" s="180"/>
      <c r="R777" s="180"/>
      <c r="S777" s="180"/>
      <c r="T777" s="180"/>
      <c r="U777" s="180"/>
      <c r="V777" s="180"/>
      <c r="W777" s="180"/>
      <c r="X777" s="180"/>
      <c r="Y777" s="180"/>
      <c r="Z777" s="180"/>
      <c r="AA777" s="180"/>
      <c r="AB777" s="180"/>
      <c r="AC777" s="180"/>
      <c r="AD777" s="180"/>
      <c r="AE777" s="180"/>
      <c r="AF777" s="180"/>
      <c r="AG777" s="180"/>
      <c r="AH777" s="180"/>
      <c r="AI777" s="180"/>
      <c r="AJ777" s="180"/>
      <c r="AK777" s="180"/>
      <c r="AL777" s="180"/>
      <c r="AM777" s="180"/>
      <c r="AN777" s="180"/>
      <c r="AO777" s="180"/>
      <c r="AP777" s="180"/>
      <c r="AQ777" s="180"/>
      <c r="AR777" s="180"/>
      <c r="AS777" s="180"/>
      <c r="AT777" s="180"/>
      <c r="AU777" s="180"/>
      <c r="AV777" s="180"/>
      <c r="AW777" s="180"/>
      <c r="AX777" s="180"/>
      <c r="AY777" s="180"/>
      <c r="AZ777" s="180"/>
      <c r="BA777" s="180"/>
      <c r="BB777" s="180"/>
      <c r="BC777" s="180"/>
      <c r="BD777" s="180"/>
      <c r="BE777" s="180"/>
      <c r="BF777" s="180"/>
      <c r="BG777" s="180"/>
      <c r="BH777" s="180"/>
      <c r="BI777" s="180"/>
      <c r="BJ777" s="180"/>
      <c r="BK777" s="180"/>
      <c r="BL777" s="180"/>
      <c r="BM777" s="180"/>
      <c r="BN777" s="180"/>
      <c r="BO777" s="180"/>
      <c r="BP777" s="180"/>
      <c r="BQ777" s="180"/>
      <c r="BR777" s="180"/>
      <c r="BS777" s="180"/>
      <c r="BT777" s="180"/>
      <c r="BU777" s="180"/>
      <c r="BV777" s="180"/>
      <c r="BW777" s="180"/>
      <c r="BX777" s="180"/>
      <c r="BY777" s="180"/>
      <c r="BZ777" s="180"/>
      <c r="CA777" s="180"/>
      <c r="CB777" s="180"/>
      <c r="CC777" s="180"/>
      <c r="CD777" s="180"/>
      <c r="CE777" s="180"/>
      <c r="CF777" s="180"/>
      <c r="CG777" s="180"/>
      <c r="CH777" s="180"/>
      <c r="CI777" s="180"/>
      <c r="CJ777" s="180"/>
      <c r="CK777" s="180"/>
      <c r="CL777" s="180"/>
      <c r="CM777" s="180"/>
      <c r="CN777" s="180"/>
      <c r="CO777" s="180"/>
      <c r="CP777" s="180"/>
      <c r="CQ777" s="180"/>
      <c r="CR777" s="180"/>
      <c r="CS777" s="180"/>
      <c r="CT777" s="180"/>
      <c r="CU777" s="180"/>
      <c r="CV777" s="180"/>
      <c r="CW777" s="180"/>
      <c r="CX777" s="180"/>
      <c r="CY777" s="180"/>
      <c r="CZ777" s="180"/>
      <c r="DA777" s="180"/>
      <c r="DB777" s="180"/>
      <c r="DC777" s="180"/>
      <c r="DD777" s="180"/>
      <c r="DE777" s="180"/>
      <c r="DF777" s="180"/>
      <c r="DG777" s="180"/>
      <c r="DH777" s="180"/>
      <c r="DI777" s="180"/>
      <c r="DJ777" s="180"/>
      <c r="DK777" s="180"/>
      <c r="DL777" s="180"/>
      <c r="DM777" s="180"/>
      <c r="DN777" s="180"/>
      <c r="DO777" s="180"/>
      <c r="DP777" s="180"/>
      <c r="DQ777" s="180"/>
      <c r="DR777" s="180"/>
      <c r="DS777" s="180"/>
      <c r="DT777" s="180"/>
      <c r="DU777" s="180"/>
      <c r="DV777" s="180"/>
      <c r="DW777" s="180"/>
      <c r="DX777" s="180"/>
      <c r="DY777" s="180"/>
      <c r="DZ777" s="180"/>
      <c r="EA777" s="180"/>
      <c r="EB777" s="180"/>
      <c r="EC777" s="180"/>
      <c r="ED777" s="180"/>
      <c r="EE777" s="180"/>
      <c r="EF777" s="180"/>
      <c r="EG777" s="180"/>
      <c r="EH777" s="180"/>
      <c r="EI777" s="180"/>
      <c r="EJ777" s="180"/>
      <c r="EK777" s="180"/>
      <c r="EL777" s="180"/>
      <c r="EM777" s="180"/>
      <c r="EN777" s="180"/>
      <c r="EO777" s="180"/>
      <c r="EP777" s="180"/>
      <c r="EQ777" s="180"/>
      <c r="ER777" s="180"/>
      <c r="ES777" s="180"/>
      <c r="ET777" s="180"/>
      <c r="EU777" s="180"/>
      <c r="EV777" s="180"/>
      <c r="EW777" s="180"/>
      <c r="EX777" s="180"/>
      <c r="EY777" s="180"/>
      <c r="EZ777" s="180"/>
      <c r="FA777" s="180"/>
      <c r="FB777" s="180"/>
      <c r="FC777" s="180"/>
      <c r="FD777" s="180"/>
      <c r="FE777" s="180"/>
      <c r="FF777" s="180"/>
      <c r="FG777" s="180"/>
      <c r="FH777" s="180"/>
      <c r="FI777" s="180"/>
      <c r="FJ777" s="180"/>
      <c r="FK777" s="180"/>
      <c r="FL777" s="180"/>
      <c r="FM777" s="180"/>
      <c r="FN777" s="180"/>
      <c r="FO777" s="180"/>
      <c r="FP777" s="180"/>
      <c r="FQ777" s="180"/>
      <c r="FR777" s="180"/>
      <c r="FS777" s="180"/>
      <c r="FT777" s="180"/>
      <c r="FU777" s="180"/>
      <c r="FV777" s="180"/>
      <c r="FW777" s="180"/>
      <c r="FX777" s="180"/>
      <c r="FY777" s="180"/>
      <c r="FZ777" s="180"/>
      <c r="GA777" s="180"/>
      <c r="GB777" s="180"/>
      <c r="GC777" s="180"/>
      <c r="GD777" s="180"/>
      <c r="GE777" s="180"/>
      <c r="GF777" s="180"/>
      <c r="GG777" s="180"/>
      <c r="GH777" s="180"/>
      <c r="GI777" s="180"/>
      <c r="GJ777" s="180"/>
      <c r="GK777" s="180"/>
      <c r="GL777" s="180"/>
      <c r="GM777" s="180"/>
      <c r="GN777" s="180"/>
      <c r="GO777" s="180"/>
      <c r="GP777" s="180"/>
      <c r="GQ777" s="180"/>
      <c r="GR777" s="180"/>
      <c r="GS777" s="180"/>
      <c r="GT777" s="180"/>
      <c r="GU777" s="180"/>
      <c r="GV777" s="180"/>
      <c r="GW777" s="180"/>
      <c r="GX777" s="180"/>
      <c r="GY777" s="180"/>
      <c r="GZ777" s="180"/>
      <c r="HA777" s="180"/>
      <c r="HB777" s="180"/>
      <c r="HC777" s="180"/>
      <c r="HD777" s="180"/>
      <c r="HE777" s="180"/>
      <c r="HF777" s="180"/>
      <c r="HG777" s="180"/>
      <c r="HH777" s="180"/>
      <c r="HI777" s="180"/>
      <c r="HJ777" s="180"/>
      <c r="HK777" s="180"/>
      <c r="HL777" s="180"/>
      <c r="HM777" s="180"/>
      <c r="HN777" s="180"/>
      <c r="HO777" s="180"/>
      <c r="HP777" s="180"/>
      <c r="HQ777" s="180"/>
      <c r="HR777" s="180"/>
      <c r="HS777" s="180"/>
      <c r="HT777" s="180"/>
      <c r="HU777" s="180"/>
      <c r="HV777" s="180"/>
      <c r="HW777" s="180"/>
      <c r="HX777" s="180"/>
      <c r="HY777" s="180"/>
      <c r="HZ777" s="180"/>
      <c r="IA777" s="180"/>
      <c r="IB777" s="180"/>
      <c r="IC777" s="180"/>
      <c r="ID777" s="180"/>
      <c r="IE777" s="180"/>
      <c r="IF777" s="180"/>
      <c r="IG777" s="180"/>
      <c r="IH777" s="180"/>
      <c r="II777" s="180"/>
      <c r="IJ777" s="180"/>
      <c r="IK777" s="180"/>
      <c r="IL777" s="180"/>
      <c r="IM777" s="180"/>
      <c r="IN777" s="180"/>
      <c r="IO777" s="180"/>
      <c r="IP777" s="180"/>
      <c r="IQ777" s="180"/>
      <c r="IR777" s="180"/>
      <c r="IS777" s="180"/>
      <c r="IT777" s="180"/>
      <c r="IU777" s="180"/>
      <c r="IV777" s="180"/>
      <c r="IW777" s="180"/>
      <c r="IX777" s="180"/>
      <c r="IY777" s="180"/>
      <c r="IZ777" s="180"/>
      <c r="JA777" s="180"/>
      <c r="JB777" s="180"/>
      <c r="JC777" s="180"/>
      <c r="JD777" s="180"/>
      <c r="JE777" s="180"/>
      <c r="JF777" s="180"/>
      <c r="JG777" s="180"/>
      <c r="JH777" s="180"/>
      <c r="JI777" s="180"/>
      <c r="JJ777" s="180"/>
      <c r="JK777" s="180"/>
      <c r="JL777" s="180"/>
      <c r="JM777" s="180"/>
      <c r="JN777" s="180"/>
      <c r="JO777" s="180"/>
      <c r="JP777" s="180"/>
      <c r="JQ777" s="180"/>
      <c r="JR777" s="180"/>
      <c r="JS777" s="180"/>
      <c r="JT777" s="180"/>
      <c r="JU777" s="180"/>
      <c r="JV777" s="180"/>
      <c r="JW777" s="180"/>
      <c r="JX777" s="180"/>
      <c r="JY777" s="180"/>
      <c r="JZ777" s="180"/>
      <c r="KA777" s="180"/>
      <c r="KB777" s="180"/>
      <c r="KC777" s="180"/>
      <c r="KD777" s="180"/>
      <c r="KE777" s="180"/>
      <c r="KF777" s="180"/>
      <c r="KG777" s="180"/>
      <c r="KH777" s="180"/>
      <c r="KI777" s="180"/>
      <c r="KJ777" s="180"/>
      <c r="KK777" s="180"/>
      <c r="KL777" s="180"/>
      <c r="KM777" s="180"/>
      <c r="KN777" s="180"/>
      <c r="KO777" s="180"/>
      <c r="KP777" s="180"/>
      <c r="KQ777" s="180"/>
      <c r="KR777" s="180"/>
      <c r="KS777" s="180"/>
      <c r="KT777" s="180"/>
      <c r="KU777" s="180"/>
      <c r="KV777" s="180"/>
      <c r="KW777" s="180"/>
      <c r="KX777" s="180"/>
      <c r="KY777" s="180"/>
      <c r="KZ777" s="180"/>
      <c r="LA777" s="180"/>
      <c r="LB777" s="180"/>
      <c r="LC777" s="180"/>
      <c r="LD777" s="180"/>
      <c r="LE777" s="180"/>
      <c r="LF777" s="180"/>
      <c r="LG777" s="180"/>
      <c r="LH777" s="180"/>
      <c r="LI777" s="180"/>
      <c r="LJ777" s="180"/>
      <c r="LK777" s="180"/>
      <c r="LL777" s="180"/>
      <c r="LM777" s="180"/>
      <c r="LN777" s="180"/>
      <c r="LO777" s="180"/>
      <c r="LP777" s="180"/>
      <c r="LQ777" s="180"/>
      <c r="LR777" s="180"/>
      <c r="LS777" s="180"/>
      <c r="LT777" s="180"/>
      <c r="LU777" s="180"/>
      <c r="LV777" s="180"/>
      <c r="LW777" s="180"/>
      <c r="LX777" s="180"/>
      <c r="LY777" s="180"/>
      <c r="LZ777" s="180"/>
      <c r="MA777" s="180"/>
      <c r="MB777" s="180"/>
      <c r="MC777" s="180"/>
      <c r="MD777" s="180"/>
      <c r="ME777" s="180"/>
      <c r="MF777" s="180"/>
      <c r="MG777" s="180"/>
      <c r="MH777" s="180"/>
      <c r="MI777" s="180"/>
      <c r="MJ777" s="180"/>
      <c r="MK777" s="180"/>
      <c r="ML777" s="180"/>
      <c r="MM777" s="180"/>
      <c r="MN777" s="180"/>
      <c r="MO777" s="180"/>
      <c r="MP777" s="180"/>
      <c r="MQ777" s="180"/>
      <c r="MR777" s="180"/>
      <c r="MS777" s="180"/>
      <c r="MT777" s="180"/>
      <c r="MU777" s="180"/>
      <c r="MV777" s="180"/>
      <c r="MW777" s="180"/>
      <c r="MX777" s="180"/>
      <c r="MY777" s="180"/>
      <c r="MZ777" s="180"/>
      <c r="NA777" s="180"/>
      <c r="NB777" s="180"/>
      <c r="NC777" s="180"/>
      <c r="ND777" s="180"/>
      <c r="NE777" s="180"/>
      <c r="NF777" s="180"/>
      <c r="NG777" s="180"/>
      <c r="NH777" s="180"/>
      <c r="NI777" s="180"/>
      <c r="NJ777" s="180"/>
      <c r="NK777" s="180"/>
      <c r="NL777" s="180"/>
      <c r="NM777" s="180"/>
      <c r="NN777" s="180"/>
      <c r="NO777" s="180"/>
      <c r="NP777" s="180"/>
      <c r="NQ777" s="180"/>
      <c r="NR777" s="180"/>
      <c r="NS777" s="180"/>
      <c r="NT777" s="180"/>
      <c r="NU777" s="180"/>
      <c r="NV777" s="180"/>
      <c r="NW777" s="180"/>
      <c r="NX777" s="180"/>
      <c r="NY777" s="180"/>
      <c r="NZ777" s="180"/>
      <c r="OA777" s="180"/>
      <c r="OB777" s="180"/>
      <c r="OC777" s="180"/>
      <c r="OD777" s="180"/>
      <c r="OE777" s="180"/>
      <c r="OF777" s="180"/>
      <c r="OG777" s="180"/>
      <c r="OH777" s="180"/>
      <c r="OI777" s="180"/>
      <c r="OJ777" s="180"/>
      <c r="OK777" s="180"/>
      <c r="OL777" s="180"/>
      <c r="OM777" s="180"/>
      <c r="ON777" s="180"/>
      <c r="OO777" s="180"/>
      <c r="OP777" s="180"/>
      <c r="OQ777" s="180"/>
      <c r="OR777" s="180"/>
      <c r="OS777" s="180"/>
      <c r="OT777" s="180"/>
      <c r="OU777" s="180"/>
      <c r="OV777" s="180"/>
      <c r="OW777" s="180"/>
      <c r="OX777" s="180"/>
      <c r="OY777" s="180"/>
      <c r="OZ777" s="180"/>
      <c r="PA777" s="180"/>
      <c r="PB777" s="180"/>
      <c r="PC777" s="180"/>
      <c r="PD777" s="180"/>
      <c r="PE777" s="180"/>
      <c r="PF777" s="180"/>
      <c r="PG777" s="180"/>
      <c r="PH777" s="180"/>
      <c r="PI777" s="180"/>
      <c r="PJ777" s="180"/>
      <c r="PK777" s="180"/>
      <c r="PL777" s="180"/>
      <c r="PM777" s="180"/>
      <c r="PN777" s="180"/>
      <c r="PO777" s="180"/>
      <c r="PP777" s="180"/>
      <c r="PQ777" s="180"/>
      <c r="PR777" s="180"/>
      <c r="PS777" s="180"/>
      <c r="PT777" s="180"/>
      <c r="PU777" s="180"/>
      <c r="PV777" s="180"/>
      <c r="PW777" s="180"/>
      <c r="PX777" s="180"/>
      <c r="PY777" s="180"/>
      <c r="PZ777" s="180"/>
      <c r="QA777" s="180"/>
      <c r="QB777" s="180"/>
    </row>
    <row r="778" spans="2:16384" s="88" customFormat="1" ht="27" customHeight="1" thickBot="1" x14ac:dyDescent="0.25">
      <c r="B778" s="751"/>
      <c r="C778" s="762"/>
      <c r="D778" s="160" t="s">
        <v>1621</v>
      </c>
      <c r="E778" s="149" t="s">
        <v>16</v>
      </c>
      <c r="F778" s="125" t="s">
        <v>11</v>
      </c>
      <c r="G778" s="146" t="s">
        <v>1598</v>
      </c>
      <c r="H778" s="159" t="s">
        <v>1622</v>
      </c>
      <c r="I778" s="149"/>
      <c r="J778" s="765"/>
      <c r="K778" s="178"/>
      <c r="L778" s="177"/>
      <c r="M778" s="21"/>
      <c r="N778" s="21"/>
      <c r="O778" s="21"/>
      <c r="P778" s="177"/>
      <c r="Q778" s="21"/>
      <c r="R778" s="181"/>
      <c r="S778" s="182"/>
      <c r="T778" s="178"/>
      <c r="U778" s="177"/>
      <c r="V778" s="21"/>
      <c r="W778" s="21"/>
      <c r="X778" s="21"/>
      <c r="Y778" s="177"/>
      <c r="Z778" s="21"/>
      <c r="AA778" s="181"/>
      <c r="AB778" s="182"/>
      <c r="AC778" s="178"/>
      <c r="AD778" s="177"/>
      <c r="AE778" s="21"/>
      <c r="AF778" s="21"/>
      <c r="AG778" s="21"/>
      <c r="AH778" s="177"/>
      <c r="AI778" s="21"/>
      <c r="AJ778" s="181"/>
      <c r="AK778" s="182"/>
      <c r="AL778" s="178"/>
      <c r="AM778" s="177"/>
      <c r="AN778" s="21"/>
      <c r="AO778" s="21"/>
      <c r="AP778" s="21"/>
      <c r="AQ778" s="177"/>
      <c r="AR778" s="21"/>
      <c r="AS778" s="181"/>
      <c r="AT778" s="182"/>
      <c r="AU778" s="178"/>
      <c r="AV778" s="177"/>
      <c r="AW778" s="21"/>
      <c r="AX778" s="21"/>
      <c r="AY778" s="21"/>
      <c r="AZ778" s="177"/>
      <c r="BA778" s="21"/>
      <c r="BB778" s="181"/>
      <c r="BC778" s="182"/>
      <c r="BD778" s="178"/>
      <c r="BE778" s="177"/>
      <c r="BF778" s="21"/>
      <c r="BG778" s="21"/>
      <c r="BH778" s="21"/>
      <c r="BI778" s="177"/>
      <c r="BJ778" s="21"/>
      <c r="BK778" s="181"/>
      <c r="BL778" s="182"/>
      <c r="BM778" s="178"/>
      <c r="BN778" s="177"/>
      <c r="BO778" s="21"/>
      <c r="BP778" s="21"/>
      <c r="BQ778" s="21"/>
      <c r="BR778" s="177"/>
      <c r="BS778" s="21"/>
      <c r="BT778" s="181"/>
      <c r="BU778" s="182"/>
      <c r="BV778" s="178"/>
      <c r="BW778" s="183"/>
      <c r="BX778" s="23"/>
      <c r="BY778" s="23"/>
      <c r="BZ778" s="23"/>
      <c r="CA778" s="183"/>
      <c r="CB778" s="23"/>
      <c r="CC778" s="184"/>
      <c r="CD778" s="185"/>
      <c r="CE778" s="186"/>
      <c r="CF778" s="183"/>
      <c r="CG778" s="23"/>
      <c r="CH778" s="23"/>
      <c r="CI778" s="23"/>
      <c r="CJ778" s="183"/>
      <c r="CK778" s="23"/>
      <c r="CL778" s="184"/>
      <c r="CM778" s="185"/>
      <c r="CN778" s="186"/>
      <c r="CO778" s="183"/>
      <c r="CP778" s="23"/>
      <c r="CQ778" s="23"/>
      <c r="CR778" s="23"/>
      <c r="CS778" s="183"/>
      <c r="CT778" s="23"/>
      <c r="CU778" s="184"/>
      <c r="CV778" s="185"/>
      <c r="CW778" s="187"/>
      <c r="CX778" s="188"/>
      <c r="CY778" s="24"/>
      <c r="CZ778" s="189"/>
      <c r="DA778" s="24"/>
      <c r="DB778" s="188"/>
      <c r="DC778" s="24"/>
      <c r="DD778" s="190"/>
      <c r="DE778" s="191"/>
      <c r="DF778" s="187"/>
      <c r="DG778" s="188"/>
      <c r="DH778" s="24"/>
      <c r="DI778" s="189"/>
      <c r="DJ778" s="24"/>
      <c r="DK778" s="188"/>
      <c r="DL778" s="24"/>
      <c r="DM778" s="190"/>
      <c r="DN778" s="191"/>
      <c r="DO778" s="187"/>
      <c r="DP778" s="188"/>
      <c r="DQ778" s="24"/>
      <c r="DR778" s="189"/>
      <c r="DS778" s="24"/>
      <c r="DT778" s="188"/>
      <c r="DU778" s="24"/>
      <c r="DV778" s="190"/>
      <c r="DW778" s="191"/>
      <c r="DX778" s="187"/>
      <c r="DY778" s="188"/>
      <c r="DZ778" s="24"/>
      <c r="EA778" s="189"/>
      <c r="EB778" s="24"/>
      <c r="EC778" s="188"/>
      <c r="ED778" s="24"/>
      <c r="EE778" s="190"/>
      <c r="EF778" s="191"/>
      <c r="EG778" s="187"/>
      <c r="EH778" s="188"/>
      <c r="EI778" s="24"/>
      <c r="EJ778" s="189"/>
      <c r="EK778" s="24"/>
      <c r="EL778" s="188"/>
      <c r="EM778" s="24"/>
      <c r="EN778" s="190"/>
      <c r="EO778" s="191"/>
      <c r="EP778" s="187"/>
      <c r="EQ778" s="188"/>
      <c r="ER778" s="24"/>
      <c r="ES778" s="189"/>
      <c r="ET778" s="24"/>
      <c r="EU778" s="188"/>
      <c r="EV778" s="24"/>
      <c r="EW778" s="190"/>
      <c r="EX778" s="191"/>
      <c r="EY778" s="187"/>
      <c r="EZ778" s="188"/>
      <c r="FA778" s="24"/>
      <c r="FB778" s="189"/>
      <c r="FC778" s="24"/>
      <c r="FD778" s="188"/>
      <c r="FE778" s="24"/>
      <c r="FF778" s="190"/>
      <c r="FG778" s="191"/>
      <c r="FH778" s="187"/>
      <c r="FI778" s="188"/>
      <c r="FJ778" s="24"/>
      <c r="FK778" s="189"/>
      <c r="FL778" s="24"/>
      <c r="FM778" s="188"/>
      <c r="FN778" s="24"/>
      <c r="FO778" s="190"/>
      <c r="FP778" s="191"/>
      <c r="FQ778" s="187"/>
      <c r="FR778" s="188"/>
      <c r="FS778" s="24"/>
      <c r="FT778" s="189"/>
      <c r="FU778" s="24"/>
      <c r="FV778" s="188"/>
      <c r="FW778" s="24"/>
      <c r="FX778" s="190"/>
      <c r="FY778" s="191"/>
      <c r="FZ778" s="187"/>
      <c r="GA778" s="188"/>
      <c r="GB778" s="24"/>
      <c r="GC778" s="189"/>
      <c r="GD778" s="24"/>
      <c r="GE778" s="188"/>
      <c r="GF778" s="24"/>
      <c r="GG778" s="190"/>
      <c r="GH778" s="191"/>
      <c r="GI778" s="187"/>
      <c r="GJ778" s="188"/>
      <c r="GK778" s="24"/>
      <c r="GL778" s="189"/>
      <c r="GM778" s="24"/>
      <c r="GN778" s="188"/>
      <c r="GO778" s="24"/>
      <c r="GP778" s="190"/>
      <c r="GQ778" s="191"/>
      <c r="GR778" s="187"/>
      <c r="GS778" s="188"/>
      <c r="GT778" s="24"/>
      <c r="GU778" s="189"/>
      <c r="GV778" s="24"/>
      <c r="GW778" s="188"/>
      <c r="GX778" s="24"/>
      <c r="GY778" s="190"/>
      <c r="GZ778" s="191"/>
      <c r="HA778" s="187"/>
      <c r="HB778" s="188"/>
      <c r="HC778" s="24"/>
      <c r="HD778" s="189"/>
      <c r="HE778" s="24"/>
      <c r="HF778" s="188"/>
      <c r="HG778" s="24"/>
      <c r="HH778" s="190"/>
      <c r="HI778" s="191"/>
      <c r="HJ778" s="187"/>
      <c r="HK778" s="188"/>
      <c r="HL778" s="24"/>
      <c r="HM778" s="189"/>
      <c r="HN778" s="24"/>
      <c r="HO778" s="188"/>
      <c r="HP778" s="24"/>
      <c r="HQ778" s="190"/>
      <c r="HR778" s="191"/>
      <c r="HS778" s="187"/>
      <c r="HT778" s="188"/>
      <c r="HU778" s="24"/>
      <c r="HV778" s="189"/>
      <c r="HW778" s="24"/>
      <c r="HX778" s="188"/>
      <c r="HY778" s="24"/>
      <c r="HZ778" s="190"/>
      <c r="IA778" s="191"/>
      <c r="IB778" s="187"/>
      <c r="IC778" s="188"/>
      <c r="ID778" s="24"/>
      <c r="IE778" s="189"/>
      <c r="IF778" s="24"/>
      <c r="IG778" s="188"/>
      <c r="IH778" s="24"/>
      <c r="II778" s="190"/>
      <c r="IJ778" s="191"/>
      <c r="IK778" s="187"/>
      <c r="IL778" s="188"/>
      <c r="IM778" s="24"/>
      <c r="IN778" s="189"/>
      <c r="IO778" s="24"/>
      <c r="IP778" s="188"/>
      <c r="IQ778" s="24"/>
      <c r="IR778" s="190"/>
      <c r="IS778" s="191"/>
      <c r="IT778" s="187"/>
      <c r="IU778" s="188"/>
      <c r="IV778" s="24"/>
      <c r="IW778" s="189"/>
      <c r="IX778" s="24"/>
      <c r="IY778" s="188"/>
      <c r="IZ778" s="24"/>
      <c r="JA778" s="190"/>
      <c r="JB778" s="191"/>
      <c r="JC778" s="187"/>
      <c r="JD778" s="188"/>
      <c r="JE778" s="24"/>
      <c r="JF778" s="189"/>
      <c r="JG778" s="24"/>
      <c r="JH778" s="188"/>
      <c r="JI778" s="24"/>
      <c r="JJ778" s="190"/>
      <c r="JK778" s="191"/>
      <c r="JL778" s="187"/>
      <c r="JM778" s="188"/>
      <c r="JN778" s="24"/>
      <c r="JO778" s="189"/>
      <c r="JP778" s="24"/>
      <c r="JQ778" s="188"/>
      <c r="JR778" s="24"/>
      <c r="JS778" s="190"/>
      <c r="JT778" s="191"/>
      <c r="JU778" s="187"/>
      <c r="JV778" s="188"/>
      <c r="JW778" s="24"/>
      <c r="JX778" s="189"/>
      <c r="JY778" s="24"/>
      <c r="JZ778" s="188"/>
      <c r="KA778" s="24"/>
      <c r="KB778" s="190"/>
      <c r="KC778" s="191"/>
      <c r="KD778" s="187"/>
      <c r="KE778" s="188"/>
      <c r="KF778" s="24"/>
      <c r="KG778" s="189"/>
      <c r="KH778" s="24"/>
      <c r="KI778" s="188"/>
      <c r="KJ778" s="24"/>
      <c r="KK778" s="190"/>
      <c r="KL778" s="191"/>
      <c r="KM778" s="187"/>
      <c r="KN778" s="188"/>
      <c r="KO778" s="24"/>
      <c r="KP778" s="189"/>
      <c r="KQ778" s="24"/>
      <c r="KR778" s="188"/>
      <c r="KS778" s="24"/>
      <c r="KT778" s="190"/>
      <c r="KU778" s="191"/>
      <c r="KV778" s="187"/>
      <c r="KW778" s="188"/>
      <c r="KX778" s="24"/>
      <c r="KY778" s="189"/>
      <c r="KZ778" s="24"/>
      <c r="LA778" s="188"/>
      <c r="LB778" s="24"/>
      <c r="LC778" s="190"/>
      <c r="LD778" s="191"/>
      <c r="LE778" s="187"/>
      <c r="LF778" s="188"/>
      <c r="LG778" s="24"/>
      <c r="LH778" s="189"/>
      <c r="LI778" s="24"/>
      <c r="LJ778" s="188"/>
      <c r="LK778" s="24"/>
      <c r="LL778" s="190"/>
      <c r="LM778" s="191"/>
      <c r="LN778" s="187"/>
      <c r="LO778" s="188"/>
      <c r="LP778" s="24"/>
      <c r="LQ778" s="189"/>
      <c r="LR778" s="24"/>
      <c r="LS778" s="188"/>
      <c r="LT778" s="24"/>
      <c r="LU778" s="190"/>
      <c r="LV778" s="191"/>
      <c r="LW778" s="187"/>
      <c r="LX778" s="188"/>
      <c r="LY778" s="24"/>
      <c r="LZ778" s="189"/>
      <c r="MA778" s="24"/>
      <c r="MB778" s="188"/>
      <c r="MC778" s="24"/>
      <c r="MD778" s="190"/>
      <c r="ME778" s="191"/>
      <c r="MF778" s="187"/>
      <c r="MG778" s="188"/>
      <c r="MH778" s="24"/>
      <c r="MI778" s="189"/>
      <c r="MJ778" s="24"/>
      <c r="MK778" s="188"/>
      <c r="ML778" s="24"/>
      <c r="MM778" s="190"/>
      <c r="MN778" s="191"/>
      <c r="MO778" s="187"/>
      <c r="MP778" s="188"/>
      <c r="MQ778" s="24"/>
      <c r="MR778" s="189"/>
      <c r="MS778" s="24"/>
      <c r="MT778" s="188"/>
      <c r="MU778" s="24"/>
      <c r="MV778" s="190"/>
      <c r="MW778" s="191"/>
      <c r="MX778" s="187"/>
      <c r="MY778" s="188"/>
      <c r="MZ778" s="24"/>
      <c r="NA778" s="189"/>
      <c r="NB778" s="24"/>
      <c r="NC778" s="188"/>
      <c r="ND778" s="24"/>
      <c r="NE778" s="190"/>
      <c r="NF778" s="191"/>
      <c r="NG778" s="187"/>
      <c r="NH778" s="188"/>
      <c r="NI778" s="24"/>
      <c r="NJ778" s="189"/>
      <c r="NK778" s="24"/>
      <c r="NL778" s="188"/>
      <c r="NM778" s="24"/>
      <c r="NN778" s="190"/>
      <c r="NO778" s="191"/>
      <c r="NP778" s="187"/>
      <c r="NQ778" s="188"/>
      <c r="NR778" s="24"/>
      <c r="NS778" s="189"/>
      <c r="NT778" s="24"/>
      <c r="NU778" s="188"/>
      <c r="NV778" s="24"/>
      <c r="NW778" s="190"/>
      <c r="NX778" s="191"/>
      <c r="NY778" s="187"/>
      <c r="NZ778" s="188"/>
      <c r="OA778" s="24"/>
      <c r="OB778" s="189"/>
      <c r="OC778" s="24"/>
      <c r="OD778" s="188"/>
      <c r="OE778" s="24"/>
      <c r="OF778" s="190"/>
      <c r="OG778" s="191"/>
      <c r="OH778" s="187"/>
      <c r="OI778" s="188"/>
      <c r="OJ778" s="24"/>
      <c r="OK778" s="189"/>
      <c r="OL778" s="24"/>
      <c r="OM778" s="188"/>
      <c r="ON778" s="24"/>
      <c r="OO778" s="190"/>
      <c r="OP778" s="191"/>
      <c r="OQ778" s="187"/>
      <c r="OR778" s="188"/>
      <c r="OS778" s="24"/>
      <c r="OT778" s="189"/>
      <c r="OU778" s="24"/>
      <c r="OV778" s="188"/>
      <c r="OW778" s="24"/>
      <c r="OX778" s="190"/>
      <c r="OY778" s="191"/>
      <c r="OZ778" s="187"/>
      <c r="PA778" s="188"/>
      <c r="PB778" s="24"/>
      <c r="PC778" s="189"/>
      <c r="PD778" s="24"/>
      <c r="PE778" s="188"/>
      <c r="PF778" s="24"/>
      <c r="PG778" s="190"/>
      <c r="PH778" s="191"/>
      <c r="PI778" s="187"/>
      <c r="PJ778" s="188"/>
      <c r="PK778" s="24"/>
      <c r="PL778" s="189"/>
      <c r="PM778" s="24"/>
      <c r="PN778" s="188"/>
      <c r="PO778" s="24"/>
      <c r="PP778" s="190"/>
      <c r="PQ778" s="191"/>
      <c r="PR778" s="187"/>
      <c r="PS778" s="188"/>
      <c r="PT778" s="24"/>
      <c r="PU778" s="189"/>
      <c r="PV778" s="24"/>
      <c r="PW778" s="188"/>
      <c r="PX778" s="24"/>
      <c r="PY778" s="190"/>
      <c r="PZ778" s="191"/>
      <c r="QA778" s="187"/>
      <c r="QB778" s="188"/>
      <c r="QC778" s="22"/>
      <c r="QD778" s="192"/>
      <c r="QE778" s="22"/>
      <c r="QF778" s="179"/>
      <c r="QG778" s="22"/>
      <c r="QH778" s="193"/>
      <c r="QI778" s="176"/>
      <c r="QJ778" s="175"/>
      <c r="QK778" s="179"/>
      <c r="QL778" s="22"/>
      <c r="QM778" s="192"/>
      <c r="QN778" s="22"/>
      <c r="QO778" s="179"/>
      <c r="QP778" s="22"/>
      <c r="QQ778" s="193"/>
      <c r="QR778" s="176"/>
      <c r="QS778" s="175"/>
      <c r="QT778" s="179"/>
      <c r="QU778" s="22"/>
      <c r="QV778" s="192"/>
      <c r="QW778" s="22"/>
      <c r="QX778" s="179"/>
      <c r="QY778" s="22"/>
      <c r="QZ778" s="193"/>
      <c r="RA778" s="176"/>
      <c r="RB778" s="175"/>
      <c r="RC778" s="179"/>
      <c r="RD778" s="22"/>
      <c r="RE778" s="192"/>
      <c r="RF778" s="22"/>
      <c r="RG778" s="179"/>
      <c r="RH778" s="22"/>
      <c r="RI778" s="193"/>
      <c r="RJ778" s="176"/>
      <c r="RK778" s="175"/>
      <c r="RL778" s="179"/>
      <c r="RM778" s="22"/>
      <c r="RN778" s="192"/>
      <c r="RO778" s="22"/>
      <c r="RP778" s="179"/>
      <c r="RQ778" s="22"/>
      <c r="RR778" s="193"/>
      <c r="RS778" s="176"/>
      <c r="RT778" s="175"/>
      <c r="RU778" s="179"/>
      <c r="RV778" s="22"/>
      <c r="RW778" s="192"/>
      <c r="RX778" s="22"/>
      <c r="RY778" s="179"/>
      <c r="RZ778" s="22"/>
      <c r="SA778" s="193"/>
      <c r="SB778" s="176"/>
      <c r="SC778" s="175"/>
      <c r="SD778" s="179"/>
      <c r="SE778" s="22"/>
      <c r="SF778" s="192"/>
      <c r="SG778" s="22"/>
      <c r="SH778" s="179"/>
      <c r="SI778" s="22"/>
      <c r="SJ778" s="193"/>
      <c r="SK778" s="176"/>
      <c r="SL778" s="175"/>
      <c r="SM778" s="179"/>
      <c r="SN778" s="22"/>
      <c r="SO778" s="192"/>
      <c r="SP778" s="22"/>
      <c r="SQ778" s="179"/>
      <c r="SR778" s="22"/>
      <c r="SS778" s="193"/>
      <c r="ST778" s="176"/>
      <c r="SU778" s="175"/>
      <c r="SV778" s="179"/>
      <c r="SW778" s="22"/>
      <c r="SX778" s="192"/>
      <c r="SY778" s="22"/>
      <c r="SZ778" s="179"/>
      <c r="TA778" s="22"/>
      <c r="TB778" s="193"/>
      <c r="TC778" s="176"/>
      <c r="TD778" s="175"/>
      <c r="TE778" s="179"/>
      <c r="TF778" s="22"/>
      <c r="TG778" s="192"/>
      <c r="TH778" s="22"/>
      <c r="TI778" s="179"/>
      <c r="TJ778" s="22"/>
      <c r="TK778" s="193"/>
      <c r="TL778" s="176"/>
      <c r="TM778" s="175"/>
      <c r="TN778" s="179"/>
      <c r="TO778" s="22"/>
      <c r="TP778" s="192"/>
      <c r="TQ778" s="22"/>
      <c r="TR778" s="179"/>
      <c r="TS778" s="22"/>
      <c r="TT778" s="193"/>
      <c r="TU778" s="176"/>
      <c r="TV778" s="175"/>
      <c r="TW778" s="179"/>
      <c r="TX778" s="22"/>
      <c r="TY778" s="192"/>
      <c r="TZ778" s="22"/>
      <c r="UA778" s="179"/>
      <c r="UB778" s="22"/>
      <c r="UC778" s="193"/>
      <c r="UD778" s="176"/>
      <c r="UE778" s="175"/>
      <c r="UF778" s="179"/>
      <c r="UG778" s="22"/>
      <c r="UH778" s="192"/>
      <c r="UI778" s="22"/>
      <c r="UJ778" s="179"/>
      <c r="UK778" s="22"/>
      <c r="UL778" s="193"/>
      <c r="UM778" s="176"/>
      <c r="UN778" s="175"/>
      <c r="UO778" s="179"/>
      <c r="UP778" s="22"/>
      <c r="UQ778" s="192"/>
      <c r="UR778" s="22"/>
      <c r="US778" s="179"/>
      <c r="UT778" s="22"/>
      <c r="UU778" s="193"/>
      <c r="UV778" s="176"/>
      <c r="UW778" s="175"/>
      <c r="UX778" s="179"/>
      <c r="UY778" s="22"/>
      <c r="UZ778" s="192"/>
      <c r="VA778" s="22"/>
      <c r="VB778" s="179"/>
      <c r="VC778" s="22"/>
      <c r="VD778" s="193"/>
      <c r="VE778" s="176"/>
      <c r="VF778" s="175"/>
      <c r="VG778" s="179"/>
      <c r="VH778" s="22"/>
      <c r="VI778" s="192"/>
      <c r="VJ778" s="22"/>
      <c r="VK778" s="179"/>
      <c r="VL778" s="22"/>
      <c r="VM778" s="193"/>
      <c r="VN778" s="176"/>
      <c r="VO778" s="175"/>
      <c r="VP778" s="179"/>
      <c r="VQ778" s="22"/>
      <c r="VR778" s="192"/>
      <c r="VS778" s="22"/>
      <c r="VT778" s="179"/>
      <c r="VU778" s="22"/>
      <c r="VV778" s="193"/>
      <c r="VW778" s="176"/>
      <c r="VX778" s="175"/>
      <c r="VY778" s="179"/>
      <c r="VZ778" s="22"/>
      <c r="WA778" s="192"/>
      <c r="WB778" s="22"/>
      <c r="WC778" s="179"/>
      <c r="WD778" s="22"/>
      <c r="WE778" s="193"/>
      <c r="WF778" s="176"/>
      <c r="WG778" s="175"/>
      <c r="WH778" s="179"/>
      <c r="WI778" s="22"/>
      <c r="WJ778" s="192"/>
      <c r="WK778" s="22"/>
      <c r="WL778" s="179"/>
      <c r="WM778" s="22"/>
      <c r="WN778" s="193"/>
      <c r="WO778" s="176"/>
      <c r="WP778" s="175"/>
      <c r="WQ778" s="179"/>
      <c r="WR778" s="22"/>
      <c r="WS778" s="192"/>
      <c r="WT778" s="22"/>
      <c r="WU778" s="179"/>
      <c r="WV778" s="22"/>
      <c r="WW778" s="193"/>
      <c r="WX778" s="176"/>
      <c r="WY778" s="175"/>
      <c r="WZ778" s="179"/>
      <c r="XA778" s="22"/>
      <c r="XB778" s="192"/>
      <c r="XC778" s="22"/>
      <c r="XD778" s="179"/>
      <c r="XE778" s="22"/>
      <c r="XF778" s="193"/>
      <c r="XG778" s="176"/>
      <c r="XH778" s="175"/>
      <c r="XI778" s="179"/>
      <c r="XJ778" s="22"/>
      <c r="XK778" s="192"/>
      <c r="XL778" s="22"/>
      <c r="XM778" s="179"/>
      <c r="XN778" s="22"/>
      <c r="XO778" s="193"/>
      <c r="XP778" s="176"/>
      <c r="XQ778" s="175"/>
      <c r="XR778" s="179"/>
      <c r="XS778" s="22"/>
      <c r="XT778" s="192"/>
      <c r="XU778" s="22"/>
      <c r="XV778" s="179"/>
      <c r="XW778" s="22"/>
      <c r="XX778" s="193"/>
      <c r="XY778" s="176"/>
      <c r="XZ778" s="175"/>
      <c r="YA778" s="179"/>
      <c r="YB778" s="22"/>
      <c r="YC778" s="192"/>
      <c r="YD778" s="22"/>
      <c r="YE778" s="179"/>
      <c r="YF778" s="22"/>
      <c r="YG778" s="193"/>
      <c r="YH778" s="176"/>
      <c r="YI778" s="175"/>
      <c r="YJ778" s="179"/>
      <c r="YK778" s="22"/>
      <c r="YL778" s="192"/>
      <c r="YM778" s="22"/>
      <c r="YN778" s="179"/>
      <c r="YO778" s="22"/>
      <c r="YP778" s="193"/>
      <c r="YQ778" s="176"/>
      <c r="YR778" s="175"/>
      <c r="YS778" s="179"/>
      <c r="YT778" s="22"/>
      <c r="YU778" s="192"/>
      <c r="YV778" s="22"/>
      <c r="YW778" s="179"/>
      <c r="YX778" s="22"/>
      <c r="YY778" s="193"/>
      <c r="YZ778" s="176"/>
      <c r="ZA778" s="175"/>
      <c r="ZB778" s="179"/>
      <c r="ZC778" s="22"/>
      <c r="ZD778" s="192"/>
      <c r="ZE778" s="22"/>
      <c r="ZF778" s="179"/>
      <c r="ZG778" s="22"/>
      <c r="ZH778" s="193"/>
      <c r="ZI778" s="176"/>
      <c r="ZJ778" s="175"/>
      <c r="ZK778" s="179"/>
      <c r="ZL778" s="22"/>
      <c r="ZM778" s="192"/>
      <c r="ZN778" s="22"/>
      <c r="ZO778" s="179"/>
      <c r="ZP778" s="22"/>
      <c r="ZQ778" s="193"/>
      <c r="ZR778" s="176"/>
      <c r="ZS778" s="175"/>
      <c r="ZT778" s="179"/>
      <c r="ZU778" s="22"/>
      <c r="ZV778" s="192"/>
      <c r="ZW778" s="22"/>
      <c r="ZX778" s="179"/>
      <c r="ZY778" s="22"/>
      <c r="ZZ778" s="193"/>
      <c r="AAA778" s="176"/>
      <c r="AAB778" s="175"/>
      <c r="AAC778" s="179"/>
      <c r="AAD778" s="22"/>
      <c r="AAE778" s="192"/>
      <c r="AAF778" s="22"/>
      <c r="AAG778" s="179"/>
      <c r="AAH778" s="22"/>
      <c r="AAI778" s="193"/>
      <c r="AAJ778" s="176"/>
      <c r="AAK778" s="175"/>
      <c r="AAL778" s="179"/>
      <c r="AAM778" s="22"/>
      <c r="AAN778" s="192"/>
      <c r="AAO778" s="22"/>
      <c r="AAP778" s="179"/>
      <c r="AAQ778" s="22"/>
      <c r="AAR778" s="193"/>
      <c r="AAS778" s="176"/>
      <c r="AAT778" s="175"/>
      <c r="AAU778" s="179"/>
      <c r="AAV778" s="22"/>
      <c r="AAW778" s="192"/>
      <c r="AAX778" s="22"/>
      <c r="AAY778" s="179"/>
      <c r="AAZ778" s="22"/>
      <c r="ABA778" s="193"/>
      <c r="ABB778" s="176"/>
      <c r="ABC778" s="175"/>
      <c r="ABD778" s="179"/>
      <c r="ABE778" s="22"/>
      <c r="ABF778" s="192"/>
      <c r="ABG778" s="22"/>
      <c r="ABH778" s="179"/>
      <c r="ABI778" s="22"/>
      <c r="ABJ778" s="193"/>
      <c r="ABK778" s="176"/>
      <c r="ABL778" s="175"/>
      <c r="ABM778" s="179"/>
      <c r="ABN778" s="22"/>
      <c r="ABO778" s="192"/>
      <c r="ABP778" s="22"/>
      <c r="ABQ778" s="179"/>
      <c r="ABR778" s="22"/>
      <c r="ABS778" s="193"/>
      <c r="ABT778" s="176"/>
      <c r="ABU778" s="175"/>
      <c r="ABV778" s="179"/>
      <c r="ABW778" s="22"/>
      <c r="ABX778" s="192"/>
      <c r="ABY778" s="22"/>
      <c r="ABZ778" s="179"/>
      <c r="ACA778" s="22"/>
      <c r="ACB778" s="193"/>
      <c r="ACC778" s="176"/>
      <c r="ACD778" s="175"/>
      <c r="ACE778" s="179"/>
      <c r="ACF778" s="22"/>
      <c r="ACG778" s="192"/>
      <c r="ACH778" s="22"/>
      <c r="ACI778" s="179"/>
      <c r="ACJ778" s="22"/>
      <c r="ACK778" s="193"/>
      <c r="ACL778" s="176"/>
      <c r="ACM778" s="175"/>
      <c r="ACN778" s="179"/>
      <c r="ACO778" s="22"/>
      <c r="ACP778" s="192"/>
      <c r="ACQ778" s="22"/>
      <c r="ACR778" s="179"/>
      <c r="ACS778" s="22"/>
      <c r="ACT778" s="193"/>
      <c r="ACU778" s="176"/>
      <c r="ACV778" s="175"/>
      <c r="ACW778" s="179"/>
      <c r="ACX778" s="22"/>
      <c r="ACY778" s="192"/>
      <c r="ACZ778" s="22"/>
      <c r="ADA778" s="179"/>
      <c r="ADB778" s="22"/>
      <c r="ADC778" s="193"/>
      <c r="ADD778" s="176"/>
      <c r="ADE778" s="175"/>
      <c r="ADF778" s="179"/>
      <c r="ADG778" s="22"/>
      <c r="ADH778" s="192"/>
      <c r="ADI778" s="22"/>
      <c r="ADJ778" s="179"/>
      <c r="ADK778" s="22"/>
      <c r="ADL778" s="193"/>
      <c r="ADM778" s="176"/>
      <c r="ADN778" s="175"/>
      <c r="ADO778" s="179"/>
      <c r="ADP778" s="22"/>
      <c r="ADQ778" s="192"/>
      <c r="ADR778" s="22"/>
      <c r="ADS778" s="179"/>
      <c r="ADT778" s="22"/>
      <c r="ADU778" s="193"/>
      <c r="ADV778" s="176"/>
      <c r="ADW778" s="175"/>
      <c r="ADX778" s="179"/>
      <c r="ADY778" s="22"/>
      <c r="ADZ778" s="192"/>
      <c r="AEA778" s="22"/>
      <c r="AEB778" s="179"/>
      <c r="AEC778" s="22"/>
      <c r="AED778" s="193"/>
      <c r="AEE778" s="176"/>
      <c r="AEF778" s="175"/>
      <c r="AEG778" s="179"/>
      <c r="AEH778" s="22"/>
      <c r="AEI778" s="192"/>
      <c r="AEJ778" s="22"/>
      <c r="AEK778" s="179"/>
      <c r="AEL778" s="22"/>
      <c r="AEM778" s="193"/>
      <c r="AEN778" s="176"/>
      <c r="AEO778" s="175"/>
      <c r="AEP778" s="179"/>
      <c r="AEQ778" s="22"/>
      <c r="AER778" s="192"/>
      <c r="AES778" s="22"/>
      <c r="AET778" s="179"/>
      <c r="AEU778" s="22"/>
      <c r="AEV778" s="193"/>
      <c r="AEW778" s="176"/>
      <c r="AEX778" s="175"/>
      <c r="AEY778" s="179"/>
      <c r="AEZ778" s="22"/>
      <c r="AFA778" s="192"/>
      <c r="AFB778" s="22"/>
      <c r="AFC778" s="179"/>
      <c r="AFD778" s="22"/>
      <c r="AFE778" s="193"/>
      <c r="AFF778" s="176"/>
      <c r="AFG778" s="175"/>
      <c r="AFH778" s="179"/>
      <c r="AFI778" s="22"/>
      <c r="AFJ778" s="192"/>
      <c r="AFK778" s="22"/>
      <c r="AFL778" s="179"/>
      <c r="AFM778" s="22"/>
      <c r="AFN778" s="193"/>
      <c r="AFO778" s="176"/>
      <c r="AFP778" s="175"/>
      <c r="AFQ778" s="179"/>
      <c r="AFR778" s="22"/>
      <c r="AFS778" s="192"/>
      <c r="AFT778" s="22"/>
      <c r="AFU778" s="179"/>
      <c r="AFV778" s="22"/>
      <c r="AFW778" s="193"/>
      <c r="AFX778" s="176"/>
      <c r="AFY778" s="175"/>
      <c r="AFZ778" s="179"/>
      <c r="AGA778" s="22"/>
      <c r="AGB778" s="192"/>
      <c r="AGC778" s="22"/>
      <c r="AGD778" s="179"/>
      <c r="AGE778" s="22"/>
      <c r="AGF778" s="193"/>
      <c r="AGG778" s="176"/>
      <c r="AGH778" s="175"/>
      <c r="AGI778" s="179"/>
      <c r="AGJ778" s="22"/>
      <c r="AGK778" s="192"/>
      <c r="AGL778" s="22"/>
      <c r="AGM778" s="179"/>
      <c r="AGN778" s="22"/>
      <c r="AGO778" s="193"/>
      <c r="AGP778" s="176"/>
      <c r="AGQ778" s="175"/>
      <c r="AGR778" s="179"/>
      <c r="AGS778" s="22"/>
      <c r="AGT778" s="192"/>
      <c r="AGU778" s="22"/>
      <c r="AGV778" s="179"/>
      <c r="AGW778" s="22"/>
      <c r="AGX778" s="193"/>
      <c r="AGY778" s="176"/>
      <c r="AGZ778" s="175"/>
      <c r="AHA778" s="179"/>
      <c r="AHB778" s="22"/>
      <c r="AHC778" s="192"/>
      <c r="AHD778" s="22"/>
      <c r="AHE778" s="179"/>
      <c r="AHF778" s="22"/>
      <c r="AHG778" s="193"/>
      <c r="AHH778" s="176"/>
      <c r="AHI778" s="175"/>
      <c r="AHJ778" s="179"/>
      <c r="AHK778" s="22"/>
      <c r="AHL778" s="192"/>
      <c r="AHM778" s="22"/>
      <c r="AHN778" s="179"/>
      <c r="AHO778" s="22"/>
      <c r="AHP778" s="193"/>
      <c r="AHQ778" s="176"/>
      <c r="AHR778" s="175"/>
      <c r="AHS778" s="179"/>
      <c r="AHT778" s="22"/>
      <c r="AHU778" s="192"/>
      <c r="AHV778" s="22"/>
      <c r="AHW778" s="179"/>
      <c r="AHX778" s="22"/>
      <c r="AHY778" s="193"/>
      <c r="AHZ778" s="176"/>
      <c r="AIA778" s="175"/>
      <c r="AIB778" s="179"/>
      <c r="AIC778" s="22"/>
      <c r="AID778" s="192"/>
      <c r="AIE778" s="22"/>
      <c r="AIF778" s="179"/>
      <c r="AIG778" s="22"/>
      <c r="AIH778" s="193"/>
      <c r="AII778" s="176"/>
      <c r="AIJ778" s="175"/>
      <c r="AIK778" s="179"/>
      <c r="AIL778" s="22"/>
      <c r="AIM778" s="192"/>
      <c r="AIN778" s="22"/>
      <c r="AIO778" s="179"/>
      <c r="AIP778" s="22"/>
      <c r="AIQ778" s="193"/>
      <c r="AIR778" s="176"/>
      <c r="AIS778" s="175"/>
      <c r="AIT778" s="179"/>
      <c r="AIU778" s="22"/>
      <c r="AIV778" s="192"/>
      <c r="AIW778" s="22"/>
      <c r="AIX778" s="179"/>
      <c r="AIY778" s="22"/>
      <c r="AIZ778" s="193"/>
      <c r="AJA778" s="176"/>
      <c r="AJB778" s="175"/>
      <c r="AJC778" s="179"/>
      <c r="AJD778" s="22"/>
      <c r="AJE778" s="192"/>
      <c r="AJF778" s="22"/>
      <c r="AJG778" s="179"/>
      <c r="AJH778" s="22"/>
      <c r="AJI778" s="193"/>
      <c r="AJJ778" s="176"/>
      <c r="AJK778" s="175"/>
      <c r="AJL778" s="179"/>
      <c r="AJM778" s="22"/>
      <c r="AJN778" s="192"/>
      <c r="AJO778" s="22"/>
      <c r="AJP778" s="179"/>
      <c r="AJQ778" s="22"/>
      <c r="AJR778" s="193"/>
      <c r="AJS778" s="176"/>
      <c r="AJT778" s="175"/>
      <c r="AJU778" s="179"/>
      <c r="AJV778" s="22"/>
      <c r="AJW778" s="192"/>
      <c r="AJX778" s="22"/>
      <c r="AJY778" s="179"/>
      <c r="AJZ778" s="22"/>
      <c r="AKA778" s="193"/>
      <c r="AKB778" s="176"/>
      <c r="AKC778" s="175"/>
      <c r="AKD778" s="179"/>
      <c r="AKE778" s="22"/>
      <c r="AKF778" s="192"/>
      <c r="AKG778" s="22"/>
      <c r="AKH778" s="179"/>
      <c r="AKI778" s="22"/>
      <c r="AKJ778" s="193"/>
      <c r="AKK778" s="176"/>
      <c r="AKL778" s="175"/>
      <c r="AKM778" s="179"/>
      <c r="AKN778" s="22"/>
      <c r="AKO778" s="192"/>
      <c r="AKP778" s="22"/>
      <c r="AKQ778" s="179"/>
      <c r="AKR778" s="22"/>
      <c r="AKS778" s="193"/>
      <c r="AKT778" s="176"/>
      <c r="AKU778" s="175"/>
      <c r="AKV778" s="179"/>
      <c r="AKW778" s="22"/>
      <c r="AKX778" s="192"/>
      <c r="AKY778" s="22"/>
      <c r="AKZ778" s="179"/>
      <c r="ALA778" s="22"/>
      <c r="ALB778" s="193"/>
      <c r="ALC778" s="176"/>
      <c r="ALD778" s="175"/>
      <c r="ALE778" s="179"/>
      <c r="ALF778" s="22"/>
      <c r="ALG778" s="192"/>
      <c r="ALH778" s="22"/>
      <c r="ALI778" s="179"/>
      <c r="ALJ778" s="22"/>
      <c r="ALK778" s="193"/>
      <c r="ALL778" s="176"/>
      <c r="ALM778" s="175"/>
      <c r="ALN778" s="179"/>
      <c r="ALO778" s="22"/>
      <c r="ALP778" s="192"/>
      <c r="ALQ778" s="22"/>
      <c r="ALR778" s="179"/>
      <c r="ALS778" s="22"/>
      <c r="ALT778" s="193"/>
      <c r="ALU778" s="176"/>
      <c r="ALV778" s="175"/>
      <c r="ALW778" s="179"/>
      <c r="ALX778" s="22"/>
      <c r="ALY778" s="192"/>
      <c r="ALZ778" s="22"/>
      <c r="AMA778" s="179"/>
      <c r="AMB778" s="22"/>
      <c r="AMC778" s="193"/>
      <c r="AMD778" s="176"/>
      <c r="AME778" s="175"/>
      <c r="AMF778" s="179"/>
      <c r="AMG778" s="22"/>
      <c r="AMH778" s="192"/>
      <c r="AMI778" s="22"/>
      <c r="AMJ778" s="179"/>
      <c r="AMK778" s="22"/>
      <c r="AML778" s="193"/>
      <c r="AMM778" s="176"/>
      <c r="AMN778" s="175"/>
      <c r="AMO778" s="179"/>
      <c r="AMP778" s="22"/>
      <c r="AMQ778" s="192"/>
      <c r="AMR778" s="22"/>
      <c r="AMS778" s="179"/>
      <c r="AMT778" s="22"/>
      <c r="AMU778" s="193"/>
      <c r="AMV778" s="176"/>
      <c r="AMW778" s="175"/>
      <c r="AMX778" s="179"/>
      <c r="AMY778" s="22"/>
      <c r="AMZ778" s="192"/>
      <c r="ANA778" s="22"/>
      <c r="ANB778" s="179"/>
      <c r="ANC778" s="22"/>
      <c r="AND778" s="193"/>
      <c r="ANE778" s="176"/>
      <c r="ANF778" s="175"/>
      <c r="ANG778" s="179"/>
      <c r="ANH778" s="22"/>
      <c r="ANI778" s="192"/>
      <c r="ANJ778" s="22"/>
      <c r="ANK778" s="179"/>
      <c r="ANL778" s="22"/>
      <c r="ANM778" s="193"/>
      <c r="ANN778" s="176"/>
      <c r="ANO778" s="175"/>
      <c r="ANP778" s="179"/>
      <c r="ANQ778" s="22"/>
      <c r="ANR778" s="192"/>
      <c r="ANS778" s="22"/>
      <c r="ANT778" s="179"/>
      <c r="ANU778" s="22"/>
      <c r="ANV778" s="193"/>
      <c r="ANW778" s="176"/>
      <c r="ANX778" s="175"/>
      <c r="ANY778" s="179"/>
      <c r="ANZ778" s="22"/>
      <c r="AOA778" s="192"/>
      <c r="AOB778" s="22"/>
      <c r="AOC778" s="179"/>
      <c r="AOD778" s="22"/>
      <c r="AOE778" s="193"/>
      <c r="AOF778" s="176"/>
      <c r="AOG778" s="175"/>
      <c r="AOH778" s="179"/>
      <c r="AOI778" s="22"/>
      <c r="AOJ778" s="192"/>
      <c r="AOK778" s="22"/>
      <c r="AOL778" s="179"/>
      <c r="AOM778" s="22"/>
      <c r="AON778" s="193"/>
      <c r="AOO778" s="176"/>
      <c r="AOP778" s="175"/>
      <c r="AOQ778" s="179"/>
      <c r="AOR778" s="22"/>
      <c r="AOS778" s="192"/>
      <c r="AOT778" s="22"/>
      <c r="AOU778" s="179"/>
      <c r="AOV778" s="22"/>
      <c r="AOW778" s="193"/>
      <c r="AOX778" s="176"/>
      <c r="AOY778" s="175"/>
      <c r="AOZ778" s="179"/>
      <c r="APA778" s="22"/>
      <c r="APB778" s="192"/>
      <c r="APC778" s="22"/>
      <c r="APD778" s="179"/>
      <c r="APE778" s="22"/>
      <c r="APF778" s="193"/>
      <c r="APG778" s="176"/>
      <c r="APH778" s="175"/>
      <c r="API778" s="179"/>
      <c r="APJ778" s="22"/>
      <c r="APK778" s="192"/>
      <c r="APL778" s="22"/>
      <c r="APM778" s="179"/>
      <c r="APN778" s="22"/>
      <c r="APO778" s="193"/>
      <c r="APP778" s="176"/>
      <c r="APQ778" s="175"/>
      <c r="APR778" s="179"/>
      <c r="APS778" s="22"/>
      <c r="APT778" s="192"/>
      <c r="APU778" s="22"/>
      <c r="APV778" s="179"/>
      <c r="APW778" s="22"/>
      <c r="APX778" s="193"/>
      <c r="APY778" s="176"/>
      <c r="APZ778" s="175"/>
      <c r="AQA778" s="179"/>
      <c r="AQB778" s="22"/>
      <c r="AQC778" s="192"/>
      <c r="AQD778" s="22"/>
      <c r="AQE778" s="179"/>
      <c r="AQF778" s="22"/>
      <c r="AQG778" s="193"/>
      <c r="AQH778" s="176"/>
      <c r="AQI778" s="175"/>
      <c r="AQJ778" s="179"/>
      <c r="AQK778" s="22"/>
      <c r="AQL778" s="192"/>
      <c r="AQM778" s="22"/>
      <c r="AQN778" s="179"/>
      <c r="AQO778" s="22"/>
      <c r="AQP778" s="193"/>
      <c r="AQQ778" s="176"/>
      <c r="AQR778" s="175"/>
      <c r="AQS778" s="179"/>
      <c r="AQT778" s="22"/>
      <c r="AQU778" s="192"/>
      <c r="AQV778" s="22"/>
      <c r="AQW778" s="179"/>
      <c r="AQX778" s="22"/>
      <c r="AQY778" s="193"/>
      <c r="AQZ778" s="176"/>
      <c r="ARA778" s="175"/>
      <c r="ARB778" s="179"/>
      <c r="ARC778" s="22"/>
      <c r="ARD778" s="192"/>
      <c r="ARE778" s="22"/>
      <c r="ARF778" s="179"/>
      <c r="ARG778" s="22"/>
      <c r="ARH778" s="193"/>
      <c r="ARI778" s="176"/>
      <c r="ARJ778" s="175"/>
      <c r="ARK778" s="179"/>
      <c r="ARL778" s="22"/>
      <c r="ARM778" s="192"/>
      <c r="ARN778" s="22"/>
      <c r="ARO778" s="179"/>
      <c r="ARP778" s="22"/>
      <c r="ARQ778" s="193"/>
      <c r="ARR778" s="176"/>
      <c r="ARS778" s="175"/>
      <c r="ART778" s="179"/>
      <c r="ARU778" s="22"/>
      <c r="ARV778" s="192"/>
      <c r="ARW778" s="22"/>
      <c r="ARX778" s="179"/>
      <c r="ARY778" s="22"/>
      <c r="ARZ778" s="193"/>
      <c r="ASA778" s="176"/>
      <c r="ASB778" s="175"/>
      <c r="ASC778" s="179"/>
      <c r="ASD778" s="22"/>
      <c r="ASE778" s="192"/>
      <c r="ASF778" s="22"/>
      <c r="ASG778" s="179"/>
      <c r="ASH778" s="22"/>
      <c r="ASI778" s="193"/>
      <c r="ASJ778" s="176"/>
      <c r="ASK778" s="175"/>
      <c r="ASL778" s="179"/>
      <c r="ASM778" s="22"/>
      <c r="ASN778" s="192"/>
      <c r="ASO778" s="22"/>
      <c r="ASP778" s="179"/>
      <c r="ASQ778" s="22"/>
      <c r="ASR778" s="193"/>
      <c r="ASS778" s="176"/>
      <c r="AST778" s="175"/>
      <c r="ASU778" s="179"/>
      <c r="ASV778" s="22"/>
      <c r="ASW778" s="192"/>
      <c r="ASX778" s="22"/>
      <c r="ASY778" s="179"/>
      <c r="ASZ778" s="22"/>
      <c r="ATA778" s="193"/>
      <c r="ATB778" s="176"/>
      <c r="ATC778" s="175"/>
      <c r="ATD778" s="179"/>
      <c r="ATE778" s="22"/>
      <c r="ATF778" s="192"/>
      <c r="ATG778" s="22"/>
      <c r="ATH778" s="179"/>
      <c r="ATI778" s="22"/>
      <c r="ATJ778" s="193"/>
      <c r="ATK778" s="176"/>
      <c r="ATL778" s="175"/>
      <c r="ATM778" s="179"/>
      <c r="ATN778" s="22"/>
      <c r="ATO778" s="192"/>
      <c r="ATP778" s="22"/>
      <c r="ATQ778" s="179"/>
      <c r="ATR778" s="22"/>
      <c r="ATS778" s="193"/>
      <c r="ATT778" s="176"/>
      <c r="ATU778" s="175"/>
      <c r="ATV778" s="179"/>
      <c r="ATW778" s="22"/>
      <c r="ATX778" s="192"/>
      <c r="ATY778" s="22"/>
      <c r="ATZ778" s="179"/>
      <c r="AUA778" s="22"/>
      <c r="AUB778" s="193"/>
      <c r="AUC778" s="176"/>
      <c r="AUD778" s="175"/>
      <c r="AUE778" s="179"/>
      <c r="AUF778" s="22"/>
      <c r="AUG778" s="192"/>
      <c r="AUH778" s="22"/>
      <c r="AUI778" s="179"/>
      <c r="AUJ778" s="22"/>
      <c r="AUK778" s="193"/>
      <c r="AUL778" s="176"/>
      <c r="AUM778" s="175"/>
      <c r="AUN778" s="179"/>
      <c r="AUO778" s="22"/>
      <c r="AUP778" s="192"/>
      <c r="AUQ778" s="22"/>
      <c r="AUR778" s="179"/>
      <c r="AUS778" s="22"/>
      <c r="AUT778" s="193"/>
      <c r="AUU778" s="176"/>
      <c r="AUV778" s="175"/>
      <c r="AUW778" s="179"/>
      <c r="AUX778" s="22"/>
      <c r="AUY778" s="192"/>
      <c r="AUZ778" s="22"/>
      <c r="AVA778" s="179"/>
      <c r="AVB778" s="22"/>
      <c r="AVC778" s="193"/>
      <c r="AVD778" s="176"/>
      <c r="AVE778" s="175"/>
      <c r="AVF778" s="179"/>
      <c r="AVG778" s="22"/>
      <c r="AVH778" s="192"/>
      <c r="AVI778" s="22"/>
      <c r="AVJ778" s="179"/>
      <c r="AVK778" s="22"/>
      <c r="AVL778" s="193"/>
      <c r="AVM778" s="176"/>
      <c r="AVN778" s="175"/>
      <c r="AVO778" s="179"/>
      <c r="AVP778" s="22"/>
      <c r="AVQ778" s="192"/>
      <c r="AVR778" s="22"/>
      <c r="AVS778" s="179"/>
      <c r="AVT778" s="22"/>
      <c r="AVU778" s="193"/>
      <c r="AVV778" s="176"/>
      <c r="AVW778" s="175"/>
      <c r="AVX778" s="179"/>
      <c r="AVY778" s="22"/>
      <c r="AVZ778" s="192"/>
      <c r="AWA778" s="22"/>
      <c r="AWB778" s="179"/>
      <c r="AWC778" s="22"/>
      <c r="AWD778" s="193"/>
      <c r="AWE778" s="176"/>
      <c r="AWF778" s="175"/>
      <c r="AWG778" s="179"/>
      <c r="AWH778" s="22"/>
      <c r="AWI778" s="192"/>
      <c r="AWJ778" s="22"/>
      <c r="AWK778" s="179"/>
      <c r="AWL778" s="22"/>
      <c r="AWM778" s="193"/>
      <c r="AWN778" s="176"/>
      <c r="AWO778" s="175"/>
      <c r="AWP778" s="179"/>
      <c r="AWQ778" s="22"/>
      <c r="AWR778" s="192"/>
      <c r="AWS778" s="22"/>
      <c r="AWT778" s="179"/>
      <c r="AWU778" s="22"/>
      <c r="AWV778" s="193"/>
      <c r="AWW778" s="176"/>
      <c r="AWX778" s="175"/>
      <c r="AWY778" s="179"/>
      <c r="AWZ778" s="22"/>
      <c r="AXA778" s="192"/>
      <c r="AXB778" s="22"/>
      <c r="AXC778" s="179"/>
      <c r="AXD778" s="22"/>
      <c r="AXE778" s="193"/>
      <c r="AXF778" s="176"/>
      <c r="AXG778" s="175"/>
      <c r="AXH778" s="179"/>
      <c r="AXI778" s="22"/>
      <c r="AXJ778" s="192"/>
      <c r="AXK778" s="22"/>
      <c r="AXL778" s="179"/>
      <c r="AXM778" s="22"/>
      <c r="AXN778" s="193"/>
      <c r="AXO778" s="176"/>
      <c r="AXP778" s="175"/>
      <c r="AXQ778" s="179"/>
      <c r="AXR778" s="22"/>
      <c r="AXS778" s="192"/>
      <c r="AXT778" s="22"/>
      <c r="AXU778" s="179"/>
      <c r="AXV778" s="22"/>
      <c r="AXW778" s="193"/>
      <c r="AXX778" s="176"/>
      <c r="AXY778" s="175"/>
      <c r="AXZ778" s="179"/>
      <c r="AYA778" s="22"/>
      <c r="AYB778" s="192"/>
      <c r="AYC778" s="22"/>
      <c r="AYD778" s="179"/>
      <c r="AYE778" s="22"/>
      <c r="AYF778" s="193"/>
      <c r="AYG778" s="176"/>
      <c r="AYH778" s="175"/>
      <c r="AYI778" s="179"/>
      <c r="AYJ778" s="22"/>
      <c r="AYK778" s="192"/>
      <c r="AYL778" s="22"/>
      <c r="AYM778" s="179"/>
      <c r="AYN778" s="22"/>
      <c r="AYO778" s="193"/>
      <c r="AYP778" s="176"/>
      <c r="AYQ778" s="175"/>
      <c r="AYR778" s="179"/>
      <c r="AYS778" s="22"/>
      <c r="AYT778" s="192"/>
      <c r="AYU778" s="22"/>
      <c r="AYV778" s="179"/>
      <c r="AYW778" s="22"/>
      <c r="AYX778" s="193"/>
      <c r="AYY778" s="176"/>
      <c r="AYZ778" s="175"/>
      <c r="AZA778" s="179"/>
      <c r="AZB778" s="22"/>
      <c r="AZC778" s="192"/>
      <c r="AZD778" s="22"/>
      <c r="AZE778" s="179"/>
      <c r="AZF778" s="22"/>
      <c r="AZG778" s="193"/>
      <c r="AZH778" s="176"/>
      <c r="AZI778" s="175"/>
      <c r="AZJ778" s="179"/>
      <c r="AZK778" s="22"/>
      <c r="AZL778" s="192"/>
      <c r="AZM778" s="22"/>
      <c r="AZN778" s="179"/>
      <c r="AZO778" s="22"/>
      <c r="AZP778" s="193"/>
      <c r="AZQ778" s="176"/>
      <c r="AZR778" s="175"/>
      <c r="AZS778" s="179"/>
      <c r="AZT778" s="22"/>
      <c r="AZU778" s="192"/>
      <c r="AZV778" s="22"/>
      <c r="AZW778" s="179"/>
      <c r="AZX778" s="22"/>
      <c r="AZY778" s="193"/>
      <c r="AZZ778" s="176"/>
      <c r="BAA778" s="175"/>
      <c r="BAB778" s="179"/>
      <c r="BAC778" s="22"/>
      <c r="BAD778" s="192"/>
      <c r="BAE778" s="22"/>
      <c r="BAF778" s="179"/>
      <c r="BAG778" s="22"/>
      <c r="BAH778" s="193"/>
      <c r="BAI778" s="176"/>
      <c r="BAJ778" s="175"/>
      <c r="BAK778" s="179"/>
      <c r="BAL778" s="22"/>
      <c r="BAM778" s="192"/>
      <c r="BAN778" s="22"/>
      <c r="BAO778" s="179"/>
      <c r="BAP778" s="22"/>
      <c r="BAQ778" s="193"/>
      <c r="BAR778" s="176"/>
      <c r="BAS778" s="175"/>
      <c r="BAT778" s="179"/>
      <c r="BAU778" s="22"/>
      <c r="BAV778" s="192"/>
      <c r="BAW778" s="22"/>
      <c r="BAX778" s="179"/>
      <c r="BAY778" s="22"/>
      <c r="BAZ778" s="193"/>
      <c r="BBA778" s="176"/>
      <c r="BBB778" s="175"/>
      <c r="BBC778" s="179"/>
      <c r="BBD778" s="22"/>
      <c r="BBE778" s="192"/>
      <c r="BBF778" s="22"/>
      <c r="BBG778" s="179"/>
      <c r="BBH778" s="22"/>
      <c r="BBI778" s="193"/>
      <c r="BBJ778" s="176"/>
      <c r="BBK778" s="175"/>
      <c r="BBL778" s="179"/>
      <c r="BBM778" s="22"/>
      <c r="BBN778" s="192"/>
      <c r="BBO778" s="22"/>
      <c r="BBP778" s="179"/>
      <c r="BBQ778" s="22"/>
      <c r="BBR778" s="193"/>
      <c r="BBS778" s="176"/>
      <c r="BBT778" s="175"/>
      <c r="BBU778" s="179"/>
      <c r="BBV778" s="22"/>
      <c r="BBW778" s="192"/>
      <c r="BBX778" s="22"/>
      <c r="BBY778" s="179"/>
      <c r="BBZ778" s="22"/>
      <c r="BCA778" s="193"/>
      <c r="BCB778" s="176"/>
      <c r="BCC778" s="175"/>
      <c r="BCD778" s="179"/>
      <c r="BCE778" s="22"/>
      <c r="BCF778" s="192"/>
      <c r="BCG778" s="22"/>
      <c r="BCH778" s="179"/>
      <c r="BCI778" s="22"/>
      <c r="BCJ778" s="193"/>
      <c r="BCK778" s="176"/>
      <c r="BCL778" s="175"/>
      <c r="BCM778" s="179"/>
      <c r="BCN778" s="22"/>
      <c r="BCO778" s="192"/>
      <c r="BCP778" s="22"/>
      <c r="BCQ778" s="179"/>
      <c r="BCR778" s="22"/>
      <c r="BCS778" s="193"/>
      <c r="BCT778" s="176"/>
      <c r="BCU778" s="175"/>
      <c r="BCV778" s="179"/>
      <c r="BCW778" s="22"/>
      <c r="BCX778" s="192"/>
      <c r="BCY778" s="22"/>
      <c r="BCZ778" s="179"/>
      <c r="BDA778" s="22"/>
      <c r="BDB778" s="193"/>
      <c r="BDC778" s="176"/>
      <c r="BDD778" s="175"/>
      <c r="BDE778" s="179"/>
      <c r="BDF778" s="22"/>
      <c r="BDG778" s="192"/>
      <c r="BDH778" s="22"/>
      <c r="BDI778" s="179"/>
      <c r="BDJ778" s="22"/>
      <c r="BDK778" s="193"/>
      <c r="BDL778" s="176"/>
      <c r="BDM778" s="175"/>
      <c r="BDN778" s="179"/>
      <c r="BDO778" s="22"/>
      <c r="BDP778" s="192"/>
      <c r="BDQ778" s="22"/>
      <c r="BDR778" s="179"/>
      <c r="BDS778" s="22"/>
      <c r="BDT778" s="193"/>
      <c r="BDU778" s="176"/>
      <c r="BDV778" s="175"/>
      <c r="BDW778" s="179"/>
      <c r="BDX778" s="22"/>
      <c r="BDY778" s="192"/>
      <c r="BDZ778" s="22"/>
      <c r="BEA778" s="179"/>
      <c r="BEB778" s="22"/>
      <c r="BEC778" s="193"/>
      <c r="BED778" s="176"/>
      <c r="BEE778" s="175"/>
      <c r="BEF778" s="179"/>
      <c r="BEG778" s="22"/>
      <c r="BEH778" s="192"/>
      <c r="BEI778" s="22"/>
      <c r="BEJ778" s="179"/>
      <c r="BEK778" s="22"/>
      <c r="BEL778" s="193"/>
      <c r="BEM778" s="176"/>
      <c r="BEN778" s="175"/>
      <c r="BEO778" s="179"/>
      <c r="BEP778" s="22"/>
      <c r="BEQ778" s="192"/>
      <c r="BER778" s="22"/>
      <c r="BES778" s="179"/>
      <c r="BET778" s="22"/>
      <c r="BEU778" s="193"/>
      <c r="BEV778" s="176"/>
      <c r="BEW778" s="175"/>
      <c r="BEX778" s="179"/>
      <c r="BEY778" s="22"/>
      <c r="BEZ778" s="192"/>
      <c r="BFA778" s="22"/>
      <c r="BFB778" s="179"/>
      <c r="BFC778" s="22"/>
      <c r="BFD778" s="193"/>
      <c r="BFE778" s="176"/>
      <c r="BFF778" s="175"/>
      <c r="BFG778" s="179"/>
      <c r="BFH778" s="22"/>
      <c r="BFI778" s="192"/>
      <c r="BFJ778" s="22"/>
      <c r="BFK778" s="179"/>
      <c r="BFL778" s="22"/>
      <c r="BFM778" s="193"/>
      <c r="BFN778" s="176"/>
      <c r="BFO778" s="175"/>
      <c r="BFP778" s="179"/>
      <c r="BFQ778" s="22"/>
      <c r="BFR778" s="192"/>
      <c r="BFS778" s="22"/>
      <c r="BFT778" s="179"/>
      <c r="BFU778" s="22"/>
      <c r="BFV778" s="193"/>
      <c r="BFW778" s="176"/>
      <c r="BFX778" s="175"/>
      <c r="BFY778" s="179"/>
      <c r="BFZ778" s="22"/>
      <c r="BGA778" s="192"/>
      <c r="BGB778" s="22"/>
      <c r="BGC778" s="179"/>
      <c r="BGD778" s="22"/>
      <c r="BGE778" s="193"/>
      <c r="BGF778" s="176"/>
      <c r="BGG778" s="175"/>
      <c r="BGH778" s="179"/>
      <c r="BGI778" s="22"/>
      <c r="BGJ778" s="192"/>
      <c r="BGK778" s="22"/>
      <c r="BGL778" s="179"/>
      <c r="BGM778" s="22"/>
      <c r="BGN778" s="193"/>
      <c r="BGO778" s="176"/>
      <c r="BGP778" s="175"/>
      <c r="BGQ778" s="179"/>
      <c r="BGR778" s="22"/>
      <c r="BGS778" s="192"/>
      <c r="BGT778" s="22"/>
      <c r="BGU778" s="179"/>
      <c r="BGV778" s="22"/>
      <c r="BGW778" s="193"/>
      <c r="BGX778" s="176"/>
      <c r="BGY778" s="175"/>
      <c r="BGZ778" s="179"/>
      <c r="BHA778" s="22"/>
      <c r="BHB778" s="192"/>
      <c r="BHC778" s="22"/>
      <c r="BHD778" s="179"/>
      <c r="BHE778" s="22"/>
      <c r="BHF778" s="193"/>
      <c r="BHG778" s="176"/>
      <c r="BHH778" s="175"/>
      <c r="BHI778" s="179"/>
      <c r="BHJ778" s="22"/>
      <c r="BHK778" s="192"/>
      <c r="BHL778" s="22"/>
      <c r="BHM778" s="179"/>
      <c r="BHN778" s="22"/>
      <c r="BHO778" s="193"/>
      <c r="BHP778" s="176"/>
      <c r="BHQ778" s="175"/>
      <c r="BHR778" s="179"/>
      <c r="BHS778" s="22"/>
      <c r="BHT778" s="192"/>
      <c r="BHU778" s="22"/>
      <c r="BHV778" s="179"/>
      <c r="BHW778" s="22"/>
      <c r="BHX778" s="193"/>
      <c r="BHY778" s="176"/>
      <c r="BHZ778" s="175"/>
      <c r="BIA778" s="179"/>
      <c r="BIB778" s="22"/>
      <c r="BIC778" s="192"/>
      <c r="BID778" s="22"/>
      <c r="BIE778" s="179"/>
      <c r="BIF778" s="22"/>
      <c r="BIG778" s="193"/>
      <c r="BIH778" s="176"/>
      <c r="BII778" s="175"/>
      <c r="BIJ778" s="179"/>
      <c r="BIK778" s="22"/>
      <c r="BIL778" s="192"/>
      <c r="BIM778" s="22"/>
      <c r="BIN778" s="179"/>
      <c r="BIO778" s="22"/>
      <c r="BIP778" s="193"/>
      <c r="BIQ778" s="176"/>
      <c r="BIR778" s="175"/>
      <c r="BIS778" s="179"/>
      <c r="BIT778" s="22"/>
      <c r="BIU778" s="192"/>
      <c r="BIV778" s="22"/>
      <c r="BIW778" s="179"/>
      <c r="BIX778" s="22"/>
      <c r="BIY778" s="193"/>
      <c r="BIZ778" s="176"/>
      <c r="BJA778" s="175"/>
      <c r="BJB778" s="179"/>
      <c r="BJC778" s="22"/>
      <c r="BJD778" s="192"/>
      <c r="BJE778" s="22"/>
      <c r="BJF778" s="179"/>
      <c r="BJG778" s="22"/>
      <c r="BJH778" s="193"/>
      <c r="BJI778" s="176"/>
      <c r="BJJ778" s="175"/>
      <c r="BJK778" s="179"/>
      <c r="BJL778" s="22"/>
      <c r="BJM778" s="192"/>
      <c r="BJN778" s="22"/>
      <c r="BJO778" s="179"/>
      <c r="BJP778" s="22"/>
      <c r="BJQ778" s="193"/>
      <c r="BJR778" s="176"/>
      <c r="BJS778" s="175"/>
      <c r="BJT778" s="179"/>
      <c r="BJU778" s="22"/>
      <c r="BJV778" s="192"/>
      <c r="BJW778" s="22"/>
      <c r="BJX778" s="179"/>
      <c r="BJY778" s="22"/>
      <c r="BJZ778" s="193"/>
      <c r="BKA778" s="176"/>
      <c r="BKB778" s="175"/>
      <c r="BKC778" s="179"/>
      <c r="BKD778" s="22"/>
      <c r="BKE778" s="192"/>
      <c r="BKF778" s="22"/>
      <c r="BKG778" s="179"/>
      <c r="BKH778" s="22"/>
      <c r="BKI778" s="193"/>
      <c r="BKJ778" s="176"/>
      <c r="BKK778" s="175"/>
      <c r="BKL778" s="179"/>
      <c r="BKM778" s="22"/>
      <c r="BKN778" s="192"/>
      <c r="BKO778" s="22"/>
      <c r="BKP778" s="179"/>
      <c r="BKQ778" s="22"/>
      <c r="BKR778" s="193"/>
      <c r="BKS778" s="176"/>
      <c r="BKT778" s="175"/>
      <c r="BKU778" s="179"/>
      <c r="BKV778" s="22"/>
      <c r="BKW778" s="192"/>
      <c r="BKX778" s="22"/>
      <c r="BKY778" s="179"/>
      <c r="BKZ778" s="22"/>
      <c r="BLA778" s="193"/>
      <c r="BLB778" s="176"/>
      <c r="BLC778" s="175"/>
      <c r="BLD778" s="179"/>
      <c r="BLE778" s="22"/>
      <c r="BLF778" s="192"/>
      <c r="BLG778" s="22"/>
      <c r="BLH778" s="179"/>
      <c r="BLI778" s="22"/>
      <c r="BLJ778" s="193"/>
      <c r="BLK778" s="176"/>
      <c r="BLL778" s="175"/>
      <c r="BLM778" s="179"/>
      <c r="BLN778" s="22"/>
      <c r="BLO778" s="192"/>
      <c r="BLP778" s="22"/>
      <c r="BLQ778" s="179"/>
      <c r="BLR778" s="22"/>
      <c r="BLS778" s="193"/>
      <c r="BLT778" s="176"/>
      <c r="BLU778" s="175"/>
      <c r="BLV778" s="179"/>
      <c r="BLW778" s="22"/>
      <c r="BLX778" s="192"/>
      <c r="BLY778" s="22"/>
      <c r="BLZ778" s="179"/>
      <c r="BMA778" s="22"/>
      <c r="BMB778" s="193"/>
      <c r="BMC778" s="176"/>
      <c r="BMD778" s="175"/>
      <c r="BME778" s="179"/>
      <c r="BMF778" s="22"/>
      <c r="BMG778" s="192"/>
      <c r="BMH778" s="22"/>
      <c r="BMI778" s="179"/>
      <c r="BMJ778" s="22"/>
      <c r="BMK778" s="193"/>
      <c r="BML778" s="176"/>
      <c r="BMM778" s="175"/>
      <c r="BMN778" s="179"/>
      <c r="BMO778" s="22"/>
      <c r="BMP778" s="192"/>
      <c r="BMQ778" s="22"/>
      <c r="BMR778" s="179"/>
      <c r="BMS778" s="22"/>
      <c r="BMT778" s="193"/>
      <c r="BMU778" s="176"/>
      <c r="BMV778" s="175"/>
      <c r="BMW778" s="179"/>
      <c r="BMX778" s="22"/>
      <c r="BMY778" s="192"/>
      <c r="BMZ778" s="22"/>
      <c r="BNA778" s="179"/>
      <c r="BNB778" s="22"/>
      <c r="BNC778" s="193"/>
      <c r="BND778" s="176"/>
      <c r="BNE778" s="175"/>
      <c r="BNF778" s="179"/>
      <c r="BNG778" s="22"/>
      <c r="BNH778" s="192"/>
      <c r="BNI778" s="22"/>
      <c r="BNJ778" s="179"/>
      <c r="BNK778" s="22"/>
      <c r="BNL778" s="193"/>
      <c r="BNM778" s="176"/>
      <c r="BNN778" s="175"/>
      <c r="BNO778" s="179"/>
      <c r="BNP778" s="22"/>
      <c r="BNQ778" s="192"/>
      <c r="BNR778" s="22"/>
      <c r="BNS778" s="179"/>
      <c r="BNT778" s="22"/>
      <c r="BNU778" s="193"/>
      <c r="BNV778" s="176"/>
      <c r="BNW778" s="175"/>
      <c r="BNX778" s="179"/>
      <c r="BNY778" s="22"/>
      <c r="BNZ778" s="192"/>
      <c r="BOA778" s="22"/>
      <c r="BOB778" s="179"/>
      <c r="BOC778" s="22"/>
      <c r="BOD778" s="193"/>
      <c r="BOE778" s="176"/>
      <c r="BOF778" s="175"/>
      <c r="BOG778" s="179"/>
      <c r="BOH778" s="22"/>
      <c r="BOI778" s="192"/>
      <c r="BOJ778" s="22"/>
      <c r="BOK778" s="179"/>
      <c r="BOL778" s="22"/>
      <c r="BOM778" s="193"/>
      <c r="BON778" s="176"/>
      <c r="BOO778" s="175"/>
      <c r="BOP778" s="179"/>
      <c r="BOQ778" s="22"/>
      <c r="BOR778" s="192"/>
      <c r="BOS778" s="22"/>
      <c r="BOT778" s="179"/>
      <c r="BOU778" s="22"/>
      <c r="BOV778" s="193"/>
      <c r="BOW778" s="176"/>
      <c r="BOX778" s="175"/>
      <c r="BOY778" s="179"/>
      <c r="BOZ778" s="22"/>
      <c r="BPA778" s="192"/>
      <c r="BPB778" s="22"/>
      <c r="BPC778" s="179"/>
      <c r="BPD778" s="22"/>
      <c r="BPE778" s="193"/>
      <c r="BPF778" s="176"/>
      <c r="BPG778" s="175"/>
      <c r="BPH778" s="179"/>
      <c r="BPI778" s="22"/>
      <c r="BPJ778" s="192"/>
      <c r="BPK778" s="22"/>
      <c r="BPL778" s="179"/>
      <c r="BPM778" s="22"/>
      <c r="BPN778" s="193"/>
      <c r="BPO778" s="176"/>
      <c r="BPP778" s="175"/>
      <c r="BPQ778" s="179"/>
      <c r="BPR778" s="22"/>
      <c r="BPS778" s="192"/>
      <c r="BPT778" s="22"/>
      <c r="BPU778" s="179"/>
      <c r="BPV778" s="22"/>
      <c r="BPW778" s="193"/>
      <c r="BPX778" s="176"/>
      <c r="BPY778" s="175"/>
      <c r="BPZ778" s="179"/>
      <c r="BQA778" s="22"/>
      <c r="BQB778" s="192"/>
      <c r="BQC778" s="22"/>
      <c r="BQD778" s="179"/>
      <c r="BQE778" s="22"/>
      <c r="BQF778" s="193"/>
      <c r="BQG778" s="176"/>
      <c r="BQH778" s="175"/>
      <c r="BQI778" s="179"/>
      <c r="BQJ778" s="22"/>
      <c r="BQK778" s="192"/>
      <c r="BQL778" s="22"/>
      <c r="BQM778" s="179"/>
      <c r="BQN778" s="22"/>
      <c r="BQO778" s="193"/>
      <c r="BQP778" s="176"/>
      <c r="BQQ778" s="175"/>
      <c r="BQR778" s="179"/>
      <c r="BQS778" s="22"/>
      <c r="BQT778" s="192"/>
      <c r="BQU778" s="22"/>
      <c r="BQV778" s="179"/>
      <c r="BQW778" s="22"/>
      <c r="BQX778" s="193"/>
      <c r="BQY778" s="176"/>
      <c r="BQZ778" s="175"/>
      <c r="BRA778" s="179"/>
      <c r="BRB778" s="22"/>
      <c r="BRC778" s="192"/>
      <c r="BRD778" s="22"/>
      <c r="BRE778" s="179"/>
      <c r="BRF778" s="22"/>
      <c r="BRG778" s="193"/>
      <c r="BRH778" s="176"/>
      <c r="BRI778" s="175"/>
      <c r="BRJ778" s="179"/>
      <c r="BRK778" s="22"/>
      <c r="BRL778" s="192"/>
      <c r="BRM778" s="22"/>
      <c r="BRN778" s="179"/>
      <c r="BRO778" s="22"/>
      <c r="BRP778" s="193"/>
      <c r="BRQ778" s="176"/>
      <c r="BRR778" s="175"/>
      <c r="BRS778" s="179"/>
      <c r="BRT778" s="22"/>
      <c r="BRU778" s="192"/>
      <c r="BRV778" s="22"/>
      <c r="BRW778" s="179"/>
      <c r="BRX778" s="22"/>
      <c r="BRY778" s="193"/>
      <c r="BRZ778" s="176"/>
      <c r="BSA778" s="175"/>
      <c r="BSB778" s="179"/>
      <c r="BSC778" s="22"/>
      <c r="BSD778" s="192"/>
      <c r="BSE778" s="22"/>
      <c r="BSF778" s="179"/>
      <c r="BSG778" s="22"/>
      <c r="BSH778" s="193"/>
      <c r="BSI778" s="176"/>
      <c r="BSJ778" s="175"/>
      <c r="BSK778" s="179"/>
      <c r="BSL778" s="22"/>
      <c r="BSM778" s="192"/>
      <c r="BSN778" s="22"/>
      <c r="BSO778" s="179"/>
      <c r="BSP778" s="22"/>
      <c r="BSQ778" s="193"/>
      <c r="BSR778" s="176"/>
      <c r="BSS778" s="175"/>
      <c r="BST778" s="179"/>
      <c r="BSU778" s="22"/>
      <c r="BSV778" s="192"/>
      <c r="BSW778" s="22"/>
      <c r="BSX778" s="179"/>
      <c r="BSY778" s="22"/>
      <c r="BSZ778" s="193"/>
      <c r="BTA778" s="176"/>
      <c r="BTB778" s="175"/>
      <c r="BTC778" s="179"/>
      <c r="BTD778" s="22"/>
      <c r="BTE778" s="192"/>
      <c r="BTF778" s="22"/>
      <c r="BTG778" s="179"/>
      <c r="BTH778" s="22"/>
      <c r="BTI778" s="193"/>
      <c r="BTJ778" s="176"/>
      <c r="BTK778" s="175"/>
      <c r="BTL778" s="179"/>
      <c r="BTM778" s="22"/>
      <c r="BTN778" s="192"/>
      <c r="BTO778" s="22"/>
      <c r="BTP778" s="179"/>
      <c r="BTQ778" s="22"/>
      <c r="BTR778" s="193"/>
      <c r="BTS778" s="176"/>
      <c r="BTT778" s="175"/>
      <c r="BTU778" s="179"/>
      <c r="BTV778" s="22"/>
      <c r="BTW778" s="192"/>
      <c r="BTX778" s="22"/>
      <c r="BTY778" s="179"/>
      <c r="BTZ778" s="22"/>
      <c r="BUA778" s="193"/>
      <c r="BUB778" s="176"/>
      <c r="BUC778" s="175"/>
      <c r="BUD778" s="179"/>
      <c r="BUE778" s="22"/>
      <c r="BUF778" s="192"/>
      <c r="BUG778" s="22"/>
      <c r="BUH778" s="179"/>
      <c r="BUI778" s="22"/>
      <c r="BUJ778" s="193"/>
      <c r="BUK778" s="176"/>
      <c r="BUL778" s="175"/>
      <c r="BUM778" s="179"/>
      <c r="BUN778" s="22"/>
      <c r="BUO778" s="192"/>
      <c r="BUP778" s="22"/>
      <c r="BUQ778" s="179"/>
      <c r="BUR778" s="22"/>
      <c r="BUS778" s="193"/>
      <c r="BUT778" s="176"/>
      <c r="BUU778" s="175"/>
      <c r="BUV778" s="179"/>
      <c r="BUW778" s="22"/>
      <c r="BUX778" s="192"/>
      <c r="BUY778" s="22"/>
      <c r="BUZ778" s="179"/>
      <c r="BVA778" s="22"/>
      <c r="BVB778" s="193"/>
      <c r="BVC778" s="176"/>
      <c r="BVD778" s="175"/>
      <c r="BVE778" s="179"/>
      <c r="BVF778" s="22"/>
      <c r="BVG778" s="192"/>
      <c r="BVH778" s="22"/>
      <c r="BVI778" s="179"/>
      <c r="BVJ778" s="22"/>
      <c r="BVK778" s="193"/>
      <c r="BVL778" s="176"/>
      <c r="BVM778" s="175"/>
      <c r="BVN778" s="179"/>
      <c r="BVO778" s="22"/>
      <c r="BVP778" s="192"/>
      <c r="BVQ778" s="22"/>
      <c r="BVR778" s="179"/>
      <c r="BVS778" s="22"/>
      <c r="BVT778" s="193"/>
      <c r="BVU778" s="176"/>
      <c r="BVV778" s="175"/>
      <c r="BVW778" s="179"/>
      <c r="BVX778" s="22"/>
      <c r="BVY778" s="192"/>
      <c r="BVZ778" s="22"/>
      <c r="BWA778" s="179"/>
      <c r="BWB778" s="22"/>
      <c r="BWC778" s="193"/>
      <c r="BWD778" s="176"/>
      <c r="BWE778" s="175"/>
      <c r="BWF778" s="179"/>
      <c r="BWG778" s="22"/>
      <c r="BWH778" s="192"/>
      <c r="BWI778" s="22"/>
      <c r="BWJ778" s="179"/>
      <c r="BWK778" s="22"/>
      <c r="BWL778" s="193"/>
      <c r="BWM778" s="176"/>
      <c r="BWN778" s="175"/>
      <c r="BWO778" s="179"/>
      <c r="BWP778" s="22"/>
      <c r="BWQ778" s="192"/>
      <c r="BWR778" s="22"/>
      <c r="BWS778" s="179"/>
      <c r="BWT778" s="22"/>
      <c r="BWU778" s="193"/>
      <c r="BWV778" s="176"/>
      <c r="BWW778" s="175"/>
      <c r="BWX778" s="179"/>
      <c r="BWY778" s="22"/>
      <c r="BWZ778" s="192"/>
      <c r="BXA778" s="22"/>
      <c r="BXB778" s="179"/>
      <c r="BXC778" s="22"/>
      <c r="BXD778" s="193"/>
      <c r="BXE778" s="176"/>
      <c r="BXF778" s="175"/>
      <c r="BXG778" s="179"/>
      <c r="BXH778" s="22"/>
      <c r="BXI778" s="192"/>
      <c r="BXJ778" s="22"/>
      <c r="BXK778" s="179"/>
      <c r="BXL778" s="22"/>
      <c r="BXM778" s="193"/>
      <c r="BXN778" s="176"/>
      <c r="BXO778" s="175"/>
      <c r="BXP778" s="179"/>
      <c r="BXQ778" s="22"/>
      <c r="BXR778" s="192"/>
      <c r="BXS778" s="22"/>
      <c r="BXT778" s="179"/>
      <c r="BXU778" s="22"/>
      <c r="BXV778" s="193"/>
      <c r="BXW778" s="176"/>
      <c r="BXX778" s="175"/>
      <c r="BXY778" s="179"/>
      <c r="BXZ778" s="22"/>
      <c r="BYA778" s="192"/>
      <c r="BYB778" s="22"/>
      <c r="BYC778" s="179"/>
      <c r="BYD778" s="22"/>
      <c r="BYE778" s="193"/>
      <c r="BYF778" s="176"/>
      <c r="BYG778" s="175"/>
      <c r="BYH778" s="179"/>
      <c r="BYI778" s="22"/>
      <c r="BYJ778" s="192"/>
      <c r="BYK778" s="22"/>
      <c r="BYL778" s="179"/>
      <c r="BYM778" s="22"/>
      <c r="BYN778" s="193"/>
      <c r="BYO778" s="176"/>
      <c r="BYP778" s="175"/>
      <c r="BYQ778" s="179"/>
      <c r="BYR778" s="22"/>
      <c r="BYS778" s="192"/>
      <c r="BYT778" s="22"/>
      <c r="BYU778" s="179"/>
      <c r="BYV778" s="22"/>
      <c r="BYW778" s="193"/>
      <c r="BYX778" s="176"/>
      <c r="BYY778" s="175"/>
      <c r="BYZ778" s="179"/>
      <c r="BZA778" s="22"/>
      <c r="BZB778" s="192"/>
      <c r="BZC778" s="22"/>
      <c r="BZD778" s="179"/>
      <c r="BZE778" s="22"/>
      <c r="BZF778" s="193"/>
      <c r="BZG778" s="176"/>
      <c r="BZH778" s="175"/>
      <c r="BZI778" s="179"/>
      <c r="BZJ778" s="22"/>
      <c r="BZK778" s="192"/>
      <c r="BZL778" s="22"/>
      <c r="BZM778" s="179"/>
      <c r="BZN778" s="22"/>
      <c r="BZO778" s="193"/>
      <c r="BZP778" s="176"/>
      <c r="BZQ778" s="175"/>
      <c r="BZR778" s="179"/>
      <c r="BZS778" s="22"/>
      <c r="BZT778" s="192"/>
      <c r="BZU778" s="22"/>
      <c r="BZV778" s="179"/>
      <c r="BZW778" s="22"/>
      <c r="BZX778" s="193"/>
      <c r="BZY778" s="176"/>
      <c r="BZZ778" s="175"/>
      <c r="CAA778" s="179"/>
      <c r="CAB778" s="22"/>
      <c r="CAC778" s="192"/>
      <c r="CAD778" s="22"/>
      <c r="CAE778" s="179"/>
      <c r="CAF778" s="22"/>
      <c r="CAG778" s="193"/>
      <c r="CAH778" s="176"/>
      <c r="CAI778" s="175"/>
      <c r="CAJ778" s="179"/>
      <c r="CAK778" s="22"/>
      <c r="CAL778" s="192"/>
      <c r="CAM778" s="22"/>
      <c r="CAN778" s="179"/>
      <c r="CAO778" s="22"/>
      <c r="CAP778" s="193"/>
      <c r="CAQ778" s="176"/>
      <c r="CAR778" s="175"/>
      <c r="CAS778" s="179"/>
      <c r="CAT778" s="22"/>
      <c r="CAU778" s="192"/>
      <c r="CAV778" s="22"/>
      <c r="CAW778" s="179"/>
      <c r="CAX778" s="22"/>
      <c r="CAY778" s="193"/>
      <c r="CAZ778" s="176"/>
      <c r="CBA778" s="175"/>
      <c r="CBB778" s="179"/>
      <c r="CBC778" s="22"/>
      <c r="CBD778" s="192"/>
      <c r="CBE778" s="22"/>
      <c r="CBF778" s="179"/>
      <c r="CBG778" s="22"/>
      <c r="CBH778" s="193"/>
      <c r="CBI778" s="176"/>
      <c r="CBJ778" s="175"/>
      <c r="CBK778" s="179"/>
      <c r="CBL778" s="22"/>
      <c r="CBM778" s="192"/>
      <c r="CBN778" s="22"/>
      <c r="CBO778" s="179"/>
      <c r="CBP778" s="22"/>
      <c r="CBQ778" s="193"/>
      <c r="CBR778" s="176"/>
      <c r="CBS778" s="175"/>
      <c r="CBT778" s="179"/>
      <c r="CBU778" s="22"/>
      <c r="CBV778" s="192"/>
      <c r="CBW778" s="22"/>
      <c r="CBX778" s="179"/>
      <c r="CBY778" s="22"/>
      <c r="CBZ778" s="193"/>
      <c r="CCA778" s="176"/>
      <c r="CCB778" s="175"/>
      <c r="CCC778" s="179"/>
      <c r="CCD778" s="22"/>
      <c r="CCE778" s="192"/>
      <c r="CCF778" s="22"/>
      <c r="CCG778" s="179"/>
      <c r="CCH778" s="22"/>
      <c r="CCI778" s="193"/>
      <c r="CCJ778" s="176"/>
      <c r="CCK778" s="175"/>
      <c r="CCL778" s="179"/>
      <c r="CCM778" s="22"/>
      <c r="CCN778" s="192"/>
      <c r="CCO778" s="22"/>
      <c r="CCP778" s="179"/>
      <c r="CCQ778" s="22"/>
      <c r="CCR778" s="193"/>
      <c r="CCS778" s="176"/>
      <c r="CCT778" s="175"/>
      <c r="CCU778" s="179"/>
      <c r="CCV778" s="22"/>
      <c r="CCW778" s="192"/>
      <c r="CCX778" s="22"/>
      <c r="CCY778" s="179"/>
      <c r="CCZ778" s="22"/>
      <c r="CDA778" s="193"/>
      <c r="CDB778" s="176"/>
      <c r="CDC778" s="175"/>
      <c r="CDD778" s="179"/>
      <c r="CDE778" s="22"/>
      <c r="CDF778" s="192"/>
      <c r="CDG778" s="22"/>
      <c r="CDH778" s="179"/>
      <c r="CDI778" s="22"/>
      <c r="CDJ778" s="193"/>
      <c r="CDK778" s="176"/>
      <c r="CDL778" s="175"/>
      <c r="CDM778" s="179"/>
      <c r="CDN778" s="22"/>
      <c r="CDO778" s="192"/>
      <c r="CDP778" s="22"/>
      <c r="CDQ778" s="179"/>
      <c r="CDR778" s="22"/>
      <c r="CDS778" s="193"/>
      <c r="CDT778" s="176"/>
      <c r="CDU778" s="175"/>
      <c r="CDV778" s="179"/>
      <c r="CDW778" s="22"/>
      <c r="CDX778" s="192"/>
      <c r="CDY778" s="22"/>
      <c r="CDZ778" s="179"/>
      <c r="CEA778" s="22"/>
      <c r="CEB778" s="193"/>
      <c r="CEC778" s="176"/>
      <c r="CED778" s="175"/>
      <c r="CEE778" s="179"/>
      <c r="CEF778" s="22"/>
      <c r="CEG778" s="192"/>
      <c r="CEH778" s="22"/>
      <c r="CEI778" s="179"/>
      <c r="CEJ778" s="22"/>
      <c r="CEK778" s="193"/>
      <c r="CEL778" s="176"/>
      <c r="CEM778" s="175"/>
      <c r="CEN778" s="179"/>
      <c r="CEO778" s="22"/>
      <c r="CEP778" s="192"/>
      <c r="CEQ778" s="22"/>
      <c r="CER778" s="179"/>
      <c r="CES778" s="22"/>
      <c r="CET778" s="193"/>
      <c r="CEU778" s="176"/>
      <c r="CEV778" s="175"/>
      <c r="CEW778" s="179"/>
      <c r="CEX778" s="22"/>
      <c r="CEY778" s="192"/>
      <c r="CEZ778" s="22"/>
      <c r="CFA778" s="179"/>
      <c r="CFB778" s="22"/>
      <c r="CFC778" s="193"/>
      <c r="CFD778" s="176"/>
      <c r="CFE778" s="175"/>
      <c r="CFF778" s="179"/>
      <c r="CFG778" s="22"/>
      <c r="CFH778" s="192"/>
      <c r="CFI778" s="22"/>
      <c r="CFJ778" s="179"/>
      <c r="CFK778" s="22"/>
      <c r="CFL778" s="193"/>
      <c r="CFM778" s="176"/>
      <c r="CFN778" s="175"/>
      <c r="CFO778" s="179"/>
      <c r="CFP778" s="22"/>
      <c r="CFQ778" s="192"/>
      <c r="CFR778" s="22"/>
      <c r="CFS778" s="179"/>
      <c r="CFT778" s="22"/>
      <c r="CFU778" s="193"/>
      <c r="CFV778" s="176"/>
      <c r="CFW778" s="175"/>
      <c r="CFX778" s="179"/>
      <c r="CFY778" s="22"/>
      <c r="CFZ778" s="192"/>
      <c r="CGA778" s="22"/>
      <c r="CGB778" s="179"/>
      <c r="CGC778" s="22"/>
      <c r="CGD778" s="193"/>
      <c r="CGE778" s="176"/>
      <c r="CGF778" s="175"/>
      <c r="CGG778" s="179"/>
      <c r="CGH778" s="22"/>
      <c r="CGI778" s="192"/>
      <c r="CGJ778" s="22"/>
      <c r="CGK778" s="179"/>
      <c r="CGL778" s="22"/>
      <c r="CGM778" s="193"/>
      <c r="CGN778" s="176"/>
      <c r="CGO778" s="175"/>
      <c r="CGP778" s="179"/>
      <c r="CGQ778" s="22"/>
      <c r="CGR778" s="192"/>
      <c r="CGS778" s="22"/>
      <c r="CGT778" s="179"/>
      <c r="CGU778" s="22"/>
      <c r="CGV778" s="193"/>
      <c r="CGW778" s="176"/>
      <c r="CGX778" s="175"/>
      <c r="CGY778" s="179"/>
      <c r="CGZ778" s="22"/>
      <c r="CHA778" s="192"/>
      <c r="CHB778" s="22"/>
      <c r="CHC778" s="179"/>
      <c r="CHD778" s="22"/>
      <c r="CHE778" s="193"/>
      <c r="CHF778" s="176"/>
      <c r="CHG778" s="175"/>
      <c r="CHH778" s="179"/>
      <c r="CHI778" s="22"/>
      <c r="CHJ778" s="192"/>
      <c r="CHK778" s="22"/>
      <c r="CHL778" s="179"/>
      <c r="CHM778" s="22"/>
      <c r="CHN778" s="193"/>
      <c r="CHO778" s="176"/>
      <c r="CHP778" s="175"/>
      <c r="CHQ778" s="179"/>
      <c r="CHR778" s="22"/>
      <c r="CHS778" s="192"/>
      <c r="CHT778" s="22"/>
      <c r="CHU778" s="179"/>
      <c r="CHV778" s="22"/>
      <c r="CHW778" s="193"/>
      <c r="CHX778" s="176"/>
      <c r="CHY778" s="175"/>
      <c r="CHZ778" s="179"/>
      <c r="CIA778" s="22"/>
      <c r="CIB778" s="192"/>
      <c r="CIC778" s="22"/>
      <c r="CID778" s="179"/>
      <c r="CIE778" s="22"/>
      <c r="CIF778" s="193"/>
      <c r="CIG778" s="176"/>
      <c r="CIH778" s="175"/>
      <c r="CII778" s="179"/>
      <c r="CIJ778" s="22"/>
      <c r="CIK778" s="192"/>
      <c r="CIL778" s="22"/>
      <c r="CIM778" s="179"/>
      <c r="CIN778" s="22"/>
      <c r="CIO778" s="193"/>
      <c r="CIP778" s="176"/>
      <c r="CIQ778" s="175"/>
      <c r="CIR778" s="179"/>
      <c r="CIS778" s="22"/>
      <c r="CIT778" s="192"/>
      <c r="CIU778" s="22"/>
      <c r="CIV778" s="179"/>
      <c r="CIW778" s="22"/>
      <c r="CIX778" s="193"/>
      <c r="CIY778" s="176"/>
      <c r="CIZ778" s="175"/>
      <c r="CJA778" s="179"/>
      <c r="CJB778" s="22"/>
      <c r="CJC778" s="192"/>
      <c r="CJD778" s="22"/>
      <c r="CJE778" s="179"/>
      <c r="CJF778" s="22"/>
      <c r="CJG778" s="193"/>
      <c r="CJH778" s="176"/>
      <c r="CJI778" s="175"/>
      <c r="CJJ778" s="179"/>
      <c r="CJK778" s="22"/>
      <c r="CJL778" s="192"/>
      <c r="CJM778" s="22"/>
      <c r="CJN778" s="179"/>
      <c r="CJO778" s="22"/>
      <c r="CJP778" s="193"/>
      <c r="CJQ778" s="176"/>
      <c r="CJR778" s="175"/>
      <c r="CJS778" s="179"/>
      <c r="CJT778" s="22"/>
      <c r="CJU778" s="192"/>
      <c r="CJV778" s="22"/>
      <c r="CJW778" s="179"/>
      <c r="CJX778" s="22"/>
      <c r="CJY778" s="193"/>
      <c r="CJZ778" s="176"/>
      <c r="CKA778" s="175"/>
      <c r="CKB778" s="179"/>
      <c r="CKC778" s="22"/>
      <c r="CKD778" s="192"/>
      <c r="CKE778" s="22"/>
      <c r="CKF778" s="179"/>
      <c r="CKG778" s="22"/>
      <c r="CKH778" s="193"/>
      <c r="CKI778" s="176"/>
      <c r="CKJ778" s="175"/>
      <c r="CKK778" s="179"/>
      <c r="CKL778" s="22"/>
      <c r="CKM778" s="192"/>
      <c r="CKN778" s="22"/>
      <c r="CKO778" s="179"/>
      <c r="CKP778" s="22"/>
      <c r="CKQ778" s="193"/>
      <c r="CKR778" s="176"/>
      <c r="CKS778" s="175"/>
      <c r="CKT778" s="179"/>
      <c r="CKU778" s="22"/>
      <c r="CKV778" s="192"/>
      <c r="CKW778" s="22"/>
      <c r="CKX778" s="179"/>
      <c r="CKY778" s="22"/>
      <c r="CKZ778" s="193"/>
      <c r="CLA778" s="176"/>
      <c r="CLB778" s="175"/>
      <c r="CLC778" s="179"/>
      <c r="CLD778" s="22"/>
      <c r="CLE778" s="192"/>
      <c r="CLF778" s="22"/>
      <c r="CLG778" s="179"/>
      <c r="CLH778" s="22"/>
      <c r="CLI778" s="193"/>
      <c r="CLJ778" s="176"/>
      <c r="CLK778" s="175"/>
      <c r="CLL778" s="179"/>
      <c r="CLM778" s="22"/>
      <c r="CLN778" s="192"/>
      <c r="CLO778" s="22"/>
      <c r="CLP778" s="179"/>
      <c r="CLQ778" s="22"/>
      <c r="CLR778" s="193"/>
      <c r="CLS778" s="176"/>
      <c r="CLT778" s="175"/>
      <c r="CLU778" s="179"/>
      <c r="CLV778" s="22"/>
      <c r="CLW778" s="192"/>
      <c r="CLX778" s="22"/>
      <c r="CLY778" s="179"/>
      <c r="CLZ778" s="22"/>
      <c r="CMA778" s="193"/>
      <c r="CMB778" s="176"/>
      <c r="CMC778" s="175"/>
      <c r="CMD778" s="179"/>
      <c r="CME778" s="22"/>
      <c r="CMF778" s="192"/>
      <c r="CMG778" s="22"/>
      <c r="CMH778" s="179"/>
      <c r="CMI778" s="22"/>
      <c r="CMJ778" s="193"/>
      <c r="CMK778" s="176"/>
      <c r="CML778" s="175"/>
      <c r="CMM778" s="179"/>
      <c r="CMN778" s="22"/>
      <c r="CMO778" s="192"/>
      <c r="CMP778" s="22"/>
      <c r="CMQ778" s="179"/>
      <c r="CMR778" s="22"/>
      <c r="CMS778" s="193"/>
      <c r="CMT778" s="176"/>
      <c r="CMU778" s="175"/>
      <c r="CMV778" s="179"/>
      <c r="CMW778" s="22"/>
      <c r="CMX778" s="192"/>
      <c r="CMY778" s="22"/>
      <c r="CMZ778" s="179"/>
      <c r="CNA778" s="22"/>
      <c r="CNB778" s="193"/>
      <c r="CNC778" s="176"/>
      <c r="CND778" s="175"/>
      <c r="CNE778" s="179"/>
      <c r="CNF778" s="22"/>
      <c r="CNG778" s="192"/>
      <c r="CNH778" s="22"/>
      <c r="CNI778" s="179"/>
      <c r="CNJ778" s="22"/>
      <c r="CNK778" s="193"/>
      <c r="CNL778" s="176"/>
      <c r="CNM778" s="175"/>
      <c r="CNN778" s="179"/>
      <c r="CNO778" s="22"/>
      <c r="CNP778" s="192"/>
      <c r="CNQ778" s="22"/>
      <c r="CNR778" s="179"/>
      <c r="CNS778" s="22"/>
      <c r="CNT778" s="193"/>
      <c r="CNU778" s="176"/>
      <c r="CNV778" s="175"/>
      <c r="CNW778" s="179"/>
      <c r="CNX778" s="22"/>
      <c r="CNY778" s="192"/>
      <c r="CNZ778" s="22"/>
      <c r="COA778" s="179"/>
      <c r="COB778" s="22"/>
      <c r="COC778" s="193"/>
      <c r="COD778" s="176"/>
      <c r="COE778" s="175"/>
      <c r="COF778" s="179"/>
      <c r="COG778" s="22"/>
      <c r="COH778" s="192"/>
      <c r="COI778" s="22"/>
      <c r="COJ778" s="179"/>
      <c r="COK778" s="22"/>
      <c r="COL778" s="193"/>
      <c r="COM778" s="176"/>
      <c r="CON778" s="175"/>
      <c r="COO778" s="179"/>
      <c r="COP778" s="22"/>
      <c r="COQ778" s="192"/>
      <c r="COR778" s="22"/>
      <c r="COS778" s="179"/>
      <c r="COT778" s="22"/>
      <c r="COU778" s="193"/>
      <c r="COV778" s="176"/>
      <c r="COW778" s="175"/>
      <c r="COX778" s="179"/>
      <c r="COY778" s="22"/>
      <c r="COZ778" s="192"/>
      <c r="CPA778" s="22"/>
      <c r="CPB778" s="179"/>
      <c r="CPC778" s="22"/>
      <c r="CPD778" s="193"/>
      <c r="CPE778" s="176"/>
      <c r="CPF778" s="175"/>
      <c r="CPG778" s="179"/>
      <c r="CPH778" s="22"/>
      <c r="CPI778" s="192"/>
      <c r="CPJ778" s="22"/>
      <c r="CPK778" s="179"/>
      <c r="CPL778" s="22"/>
      <c r="CPM778" s="193"/>
      <c r="CPN778" s="176"/>
      <c r="CPO778" s="175"/>
      <c r="CPP778" s="179"/>
      <c r="CPQ778" s="22"/>
      <c r="CPR778" s="192"/>
      <c r="CPS778" s="22"/>
      <c r="CPT778" s="179"/>
      <c r="CPU778" s="22"/>
      <c r="CPV778" s="193"/>
      <c r="CPW778" s="176"/>
      <c r="CPX778" s="175"/>
      <c r="CPY778" s="179"/>
      <c r="CPZ778" s="22"/>
      <c r="CQA778" s="192"/>
      <c r="CQB778" s="22"/>
      <c r="CQC778" s="179"/>
      <c r="CQD778" s="22"/>
      <c r="CQE778" s="193"/>
      <c r="CQF778" s="176"/>
      <c r="CQG778" s="175"/>
      <c r="CQH778" s="179"/>
      <c r="CQI778" s="22"/>
      <c r="CQJ778" s="192"/>
      <c r="CQK778" s="22"/>
      <c r="CQL778" s="179"/>
      <c r="CQM778" s="22"/>
      <c r="CQN778" s="193"/>
      <c r="CQO778" s="176"/>
      <c r="CQP778" s="175"/>
      <c r="CQQ778" s="179"/>
      <c r="CQR778" s="22"/>
      <c r="CQS778" s="192"/>
      <c r="CQT778" s="22"/>
      <c r="CQU778" s="179"/>
      <c r="CQV778" s="22"/>
      <c r="CQW778" s="193"/>
      <c r="CQX778" s="176"/>
      <c r="CQY778" s="175"/>
      <c r="CQZ778" s="179"/>
      <c r="CRA778" s="22"/>
      <c r="CRB778" s="192"/>
      <c r="CRC778" s="22"/>
      <c r="CRD778" s="179"/>
      <c r="CRE778" s="22"/>
      <c r="CRF778" s="193"/>
      <c r="CRG778" s="176"/>
      <c r="CRH778" s="175"/>
      <c r="CRI778" s="179"/>
      <c r="CRJ778" s="22"/>
      <c r="CRK778" s="192"/>
      <c r="CRL778" s="22"/>
      <c r="CRM778" s="179"/>
      <c r="CRN778" s="22"/>
      <c r="CRO778" s="193"/>
      <c r="CRP778" s="176"/>
      <c r="CRQ778" s="175"/>
      <c r="CRR778" s="179"/>
      <c r="CRS778" s="22"/>
      <c r="CRT778" s="192"/>
      <c r="CRU778" s="22"/>
      <c r="CRV778" s="179"/>
      <c r="CRW778" s="22"/>
      <c r="CRX778" s="193"/>
      <c r="CRY778" s="176"/>
      <c r="CRZ778" s="175"/>
      <c r="CSA778" s="179"/>
      <c r="CSB778" s="22"/>
      <c r="CSC778" s="192"/>
      <c r="CSD778" s="22"/>
      <c r="CSE778" s="179"/>
      <c r="CSF778" s="22"/>
      <c r="CSG778" s="193"/>
      <c r="CSH778" s="176"/>
      <c r="CSI778" s="175"/>
      <c r="CSJ778" s="179"/>
      <c r="CSK778" s="22"/>
      <c r="CSL778" s="192"/>
      <c r="CSM778" s="22"/>
      <c r="CSN778" s="179"/>
      <c r="CSO778" s="22"/>
      <c r="CSP778" s="193"/>
      <c r="CSQ778" s="176"/>
      <c r="CSR778" s="175"/>
      <c r="CSS778" s="179"/>
      <c r="CST778" s="22"/>
      <c r="CSU778" s="192"/>
      <c r="CSV778" s="22"/>
      <c r="CSW778" s="179"/>
      <c r="CSX778" s="22"/>
      <c r="CSY778" s="193"/>
      <c r="CSZ778" s="176"/>
      <c r="CTA778" s="175"/>
      <c r="CTB778" s="179"/>
      <c r="CTC778" s="22"/>
      <c r="CTD778" s="192"/>
      <c r="CTE778" s="22"/>
      <c r="CTF778" s="179"/>
      <c r="CTG778" s="22"/>
      <c r="CTH778" s="193"/>
      <c r="CTI778" s="176"/>
      <c r="CTJ778" s="175"/>
      <c r="CTK778" s="179"/>
      <c r="CTL778" s="22"/>
      <c r="CTM778" s="192"/>
      <c r="CTN778" s="22"/>
      <c r="CTO778" s="179"/>
      <c r="CTP778" s="22"/>
      <c r="CTQ778" s="193"/>
      <c r="CTR778" s="176"/>
      <c r="CTS778" s="175"/>
      <c r="CTT778" s="179"/>
      <c r="CTU778" s="22"/>
      <c r="CTV778" s="192"/>
      <c r="CTW778" s="22"/>
      <c r="CTX778" s="179"/>
      <c r="CTY778" s="22"/>
      <c r="CTZ778" s="193"/>
      <c r="CUA778" s="176"/>
      <c r="CUB778" s="175"/>
      <c r="CUC778" s="179"/>
      <c r="CUD778" s="22"/>
      <c r="CUE778" s="192"/>
      <c r="CUF778" s="22"/>
      <c r="CUG778" s="179"/>
      <c r="CUH778" s="22"/>
      <c r="CUI778" s="193"/>
      <c r="CUJ778" s="176"/>
      <c r="CUK778" s="175"/>
      <c r="CUL778" s="179"/>
      <c r="CUM778" s="22"/>
      <c r="CUN778" s="192"/>
      <c r="CUO778" s="22"/>
      <c r="CUP778" s="179"/>
      <c r="CUQ778" s="22"/>
      <c r="CUR778" s="193"/>
      <c r="CUS778" s="176"/>
      <c r="CUT778" s="175"/>
      <c r="CUU778" s="179"/>
      <c r="CUV778" s="22"/>
      <c r="CUW778" s="192"/>
      <c r="CUX778" s="22"/>
      <c r="CUY778" s="179"/>
      <c r="CUZ778" s="22"/>
      <c r="CVA778" s="193"/>
      <c r="CVB778" s="176"/>
      <c r="CVC778" s="175"/>
      <c r="CVD778" s="179"/>
      <c r="CVE778" s="22"/>
      <c r="CVF778" s="192"/>
      <c r="CVG778" s="22"/>
      <c r="CVH778" s="179"/>
      <c r="CVI778" s="22"/>
      <c r="CVJ778" s="193"/>
      <c r="CVK778" s="176"/>
      <c r="CVL778" s="175"/>
      <c r="CVM778" s="179"/>
      <c r="CVN778" s="22"/>
      <c r="CVO778" s="192"/>
      <c r="CVP778" s="22"/>
      <c r="CVQ778" s="179"/>
      <c r="CVR778" s="22"/>
      <c r="CVS778" s="193"/>
      <c r="CVT778" s="176"/>
      <c r="CVU778" s="175"/>
      <c r="CVV778" s="179"/>
      <c r="CVW778" s="22"/>
      <c r="CVX778" s="192"/>
      <c r="CVY778" s="22"/>
      <c r="CVZ778" s="179"/>
      <c r="CWA778" s="22"/>
      <c r="CWB778" s="193"/>
      <c r="CWC778" s="176"/>
      <c r="CWD778" s="175"/>
      <c r="CWE778" s="179"/>
      <c r="CWF778" s="22"/>
      <c r="CWG778" s="192"/>
      <c r="CWH778" s="22"/>
      <c r="CWI778" s="179"/>
      <c r="CWJ778" s="22"/>
      <c r="CWK778" s="193"/>
      <c r="CWL778" s="176"/>
      <c r="CWM778" s="175"/>
      <c r="CWN778" s="179"/>
      <c r="CWO778" s="22"/>
      <c r="CWP778" s="192"/>
      <c r="CWQ778" s="22"/>
      <c r="CWR778" s="179"/>
      <c r="CWS778" s="22"/>
      <c r="CWT778" s="193"/>
      <c r="CWU778" s="176"/>
      <c r="CWV778" s="175"/>
      <c r="CWW778" s="179"/>
      <c r="CWX778" s="22"/>
      <c r="CWY778" s="192"/>
      <c r="CWZ778" s="22"/>
      <c r="CXA778" s="179"/>
      <c r="CXB778" s="22"/>
      <c r="CXC778" s="193"/>
      <c r="CXD778" s="176"/>
      <c r="CXE778" s="175"/>
      <c r="CXF778" s="179"/>
      <c r="CXG778" s="22"/>
      <c r="CXH778" s="192"/>
      <c r="CXI778" s="22"/>
      <c r="CXJ778" s="179"/>
      <c r="CXK778" s="22"/>
      <c r="CXL778" s="193"/>
      <c r="CXM778" s="176"/>
      <c r="CXN778" s="175"/>
      <c r="CXO778" s="179"/>
      <c r="CXP778" s="22"/>
      <c r="CXQ778" s="192"/>
      <c r="CXR778" s="22"/>
      <c r="CXS778" s="179"/>
      <c r="CXT778" s="22"/>
      <c r="CXU778" s="193"/>
      <c r="CXV778" s="176"/>
      <c r="CXW778" s="175"/>
      <c r="CXX778" s="179"/>
      <c r="CXY778" s="22"/>
      <c r="CXZ778" s="192"/>
      <c r="CYA778" s="22"/>
      <c r="CYB778" s="179"/>
      <c r="CYC778" s="22"/>
      <c r="CYD778" s="193"/>
      <c r="CYE778" s="176"/>
      <c r="CYF778" s="175"/>
      <c r="CYG778" s="179"/>
      <c r="CYH778" s="22"/>
      <c r="CYI778" s="192"/>
      <c r="CYJ778" s="22"/>
      <c r="CYK778" s="179"/>
      <c r="CYL778" s="22"/>
      <c r="CYM778" s="193"/>
      <c r="CYN778" s="176"/>
      <c r="CYO778" s="175"/>
      <c r="CYP778" s="179"/>
      <c r="CYQ778" s="22"/>
      <c r="CYR778" s="192"/>
      <c r="CYS778" s="22"/>
      <c r="CYT778" s="179"/>
      <c r="CYU778" s="22"/>
      <c r="CYV778" s="193"/>
      <c r="CYW778" s="176"/>
      <c r="CYX778" s="175"/>
      <c r="CYY778" s="179"/>
      <c r="CYZ778" s="22"/>
      <c r="CZA778" s="192"/>
      <c r="CZB778" s="22"/>
      <c r="CZC778" s="179"/>
      <c r="CZD778" s="22"/>
      <c r="CZE778" s="193"/>
      <c r="CZF778" s="176"/>
      <c r="CZG778" s="175"/>
      <c r="CZH778" s="179"/>
      <c r="CZI778" s="22"/>
      <c r="CZJ778" s="192"/>
      <c r="CZK778" s="22"/>
      <c r="CZL778" s="179"/>
      <c r="CZM778" s="22"/>
      <c r="CZN778" s="193"/>
      <c r="CZO778" s="176"/>
      <c r="CZP778" s="175"/>
      <c r="CZQ778" s="179"/>
      <c r="CZR778" s="22"/>
      <c r="CZS778" s="192"/>
      <c r="CZT778" s="22"/>
      <c r="CZU778" s="179"/>
      <c r="CZV778" s="22"/>
      <c r="CZW778" s="193"/>
      <c r="CZX778" s="176"/>
      <c r="CZY778" s="175"/>
      <c r="CZZ778" s="179"/>
      <c r="DAA778" s="22"/>
      <c r="DAB778" s="192"/>
      <c r="DAC778" s="22"/>
      <c r="DAD778" s="179"/>
      <c r="DAE778" s="22"/>
      <c r="DAF778" s="193"/>
      <c r="DAG778" s="176"/>
      <c r="DAH778" s="175"/>
      <c r="DAI778" s="179"/>
      <c r="DAJ778" s="22"/>
      <c r="DAK778" s="192"/>
      <c r="DAL778" s="22"/>
      <c r="DAM778" s="179"/>
      <c r="DAN778" s="22"/>
      <c r="DAO778" s="193"/>
      <c r="DAP778" s="176"/>
      <c r="DAQ778" s="175"/>
      <c r="DAR778" s="179"/>
      <c r="DAS778" s="22"/>
      <c r="DAT778" s="192"/>
      <c r="DAU778" s="22"/>
      <c r="DAV778" s="179"/>
      <c r="DAW778" s="22"/>
      <c r="DAX778" s="193"/>
      <c r="DAY778" s="176"/>
      <c r="DAZ778" s="175"/>
      <c r="DBA778" s="179"/>
      <c r="DBB778" s="22"/>
      <c r="DBC778" s="192"/>
      <c r="DBD778" s="22"/>
      <c r="DBE778" s="179"/>
      <c r="DBF778" s="22"/>
      <c r="DBG778" s="193"/>
      <c r="DBH778" s="176"/>
      <c r="DBI778" s="175"/>
      <c r="DBJ778" s="179"/>
      <c r="DBK778" s="22"/>
      <c r="DBL778" s="192"/>
      <c r="DBM778" s="22"/>
      <c r="DBN778" s="179"/>
      <c r="DBO778" s="22"/>
      <c r="DBP778" s="193"/>
      <c r="DBQ778" s="176"/>
      <c r="DBR778" s="175"/>
      <c r="DBS778" s="179"/>
      <c r="DBT778" s="22"/>
      <c r="DBU778" s="192"/>
      <c r="DBV778" s="22"/>
      <c r="DBW778" s="179"/>
      <c r="DBX778" s="22"/>
      <c r="DBY778" s="193"/>
      <c r="DBZ778" s="176"/>
      <c r="DCA778" s="175"/>
      <c r="DCB778" s="179"/>
      <c r="DCC778" s="22"/>
      <c r="DCD778" s="192"/>
      <c r="DCE778" s="22"/>
      <c r="DCF778" s="179"/>
      <c r="DCG778" s="22"/>
      <c r="DCH778" s="193"/>
      <c r="DCI778" s="176"/>
      <c r="DCJ778" s="175"/>
      <c r="DCK778" s="179"/>
      <c r="DCL778" s="22"/>
      <c r="DCM778" s="192"/>
      <c r="DCN778" s="22"/>
      <c r="DCO778" s="179"/>
      <c r="DCP778" s="22"/>
      <c r="DCQ778" s="193"/>
      <c r="DCR778" s="176"/>
      <c r="DCS778" s="175"/>
      <c r="DCT778" s="179"/>
      <c r="DCU778" s="22"/>
      <c r="DCV778" s="192"/>
      <c r="DCW778" s="22"/>
      <c r="DCX778" s="179"/>
      <c r="DCY778" s="22"/>
      <c r="DCZ778" s="193"/>
      <c r="DDA778" s="176"/>
      <c r="DDB778" s="175"/>
      <c r="DDC778" s="179"/>
      <c r="DDD778" s="22"/>
      <c r="DDE778" s="192"/>
      <c r="DDF778" s="22"/>
      <c r="DDG778" s="179"/>
      <c r="DDH778" s="22"/>
      <c r="DDI778" s="193"/>
      <c r="DDJ778" s="176"/>
      <c r="DDK778" s="175"/>
      <c r="DDL778" s="179"/>
      <c r="DDM778" s="22"/>
      <c r="DDN778" s="192"/>
      <c r="DDO778" s="22"/>
      <c r="DDP778" s="179"/>
      <c r="DDQ778" s="22"/>
      <c r="DDR778" s="193"/>
      <c r="DDS778" s="176"/>
      <c r="DDT778" s="175"/>
      <c r="DDU778" s="179"/>
      <c r="DDV778" s="22"/>
      <c r="DDW778" s="192"/>
      <c r="DDX778" s="22"/>
      <c r="DDY778" s="179"/>
      <c r="DDZ778" s="22"/>
      <c r="DEA778" s="193"/>
      <c r="DEB778" s="176"/>
      <c r="DEC778" s="175"/>
      <c r="DED778" s="179"/>
      <c r="DEE778" s="22"/>
      <c r="DEF778" s="192"/>
      <c r="DEG778" s="22"/>
      <c r="DEH778" s="179"/>
      <c r="DEI778" s="22"/>
      <c r="DEJ778" s="193"/>
      <c r="DEK778" s="176"/>
      <c r="DEL778" s="175"/>
      <c r="DEM778" s="179"/>
      <c r="DEN778" s="22"/>
      <c r="DEO778" s="192"/>
      <c r="DEP778" s="22"/>
      <c r="DEQ778" s="179"/>
      <c r="DER778" s="22"/>
      <c r="DES778" s="193"/>
      <c r="DET778" s="176"/>
      <c r="DEU778" s="175"/>
      <c r="DEV778" s="179"/>
      <c r="DEW778" s="22"/>
      <c r="DEX778" s="192"/>
      <c r="DEY778" s="22"/>
      <c r="DEZ778" s="179"/>
      <c r="DFA778" s="22"/>
      <c r="DFB778" s="193"/>
      <c r="DFC778" s="176"/>
      <c r="DFD778" s="175"/>
      <c r="DFE778" s="179"/>
      <c r="DFF778" s="22"/>
      <c r="DFG778" s="192"/>
      <c r="DFH778" s="22"/>
      <c r="DFI778" s="179"/>
      <c r="DFJ778" s="22"/>
      <c r="DFK778" s="193"/>
      <c r="DFL778" s="176"/>
      <c r="DFM778" s="175"/>
      <c r="DFN778" s="179"/>
      <c r="DFO778" s="22"/>
      <c r="DFP778" s="192"/>
      <c r="DFQ778" s="22"/>
      <c r="DFR778" s="179"/>
      <c r="DFS778" s="22"/>
      <c r="DFT778" s="193"/>
      <c r="DFU778" s="176"/>
      <c r="DFV778" s="175"/>
      <c r="DFW778" s="179"/>
      <c r="DFX778" s="22"/>
      <c r="DFY778" s="192"/>
      <c r="DFZ778" s="22"/>
      <c r="DGA778" s="179"/>
      <c r="DGB778" s="22"/>
      <c r="DGC778" s="193"/>
      <c r="DGD778" s="176"/>
      <c r="DGE778" s="175"/>
      <c r="DGF778" s="179"/>
      <c r="DGG778" s="22"/>
      <c r="DGH778" s="192"/>
      <c r="DGI778" s="22"/>
      <c r="DGJ778" s="179"/>
      <c r="DGK778" s="22"/>
      <c r="DGL778" s="193"/>
      <c r="DGM778" s="176"/>
      <c r="DGN778" s="175"/>
      <c r="DGO778" s="179"/>
      <c r="DGP778" s="22"/>
      <c r="DGQ778" s="192"/>
      <c r="DGR778" s="22"/>
      <c r="DGS778" s="179"/>
      <c r="DGT778" s="22"/>
      <c r="DGU778" s="193"/>
      <c r="DGV778" s="176"/>
      <c r="DGW778" s="175"/>
      <c r="DGX778" s="179"/>
      <c r="DGY778" s="22"/>
      <c r="DGZ778" s="192"/>
      <c r="DHA778" s="22"/>
      <c r="DHB778" s="179"/>
      <c r="DHC778" s="22"/>
      <c r="DHD778" s="193"/>
      <c r="DHE778" s="176"/>
      <c r="DHF778" s="175"/>
      <c r="DHG778" s="179"/>
      <c r="DHH778" s="22"/>
      <c r="DHI778" s="192"/>
      <c r="DHJ778" s="22"/>
      <c r="DHK778" s="179"/>
      <c r="DHL778" s="22"/>
      <c r="DHM778" s="193"/>
      <c r="DHN778" s="176"/>
      <c r="DHO778" s="175"/>
      <c r="DHP778" s="179"/>
      <c r="DHQ778" s="22"/>
      <c r="DHR778" s="192"/>
      <c r="DHS778" s="22"/>
      <c r="DHT778" s="179"/>
      <c r="DHU778" s="22"/>
      <c r="DHV778" s="193"/>
      <c r="DHW778" s="176"/>
      <c r="DHX778" s="175"/>
      <c r="DHY778" s="179"/>
      <c r="DHZ778" s="22"/>
      <c r="DIA778" s="192"/>
      <c r="DIB778" s="22"/>
      <c r="DIC778" s="179"/>
      <c r="DID778" s="22"/>
      <c r="DIE778" s="193"/>
      <c r="DIF778" s="176"/>
      <c r="DIG778" s="175"/>
      <c r="DIH778" s="179"/>
      <c r="DII778" s="22"/>
      <c r="DIJ778" s="192"/>
      <c r="DIK778" s="22"/>
      <c r="DIL778" s="179"/>
      <c r="DIM778" s="22"/>
      <c r="DIN778" s="193"/>
      <c r="DIO778" s="176"/>
      <c r="DIP778" s="175"/>
      <c r="DIQ778" s="179"/>
      <c r="DIR778" s="22"/>
      <c r="DIS778" s="192"/>
      <c r="DIT778" s="22"/>
      <c r="DIU778" s="179"/>
      <c r="DIV778" s="22"/>
      <c r="DIW778" s="193"/>
      <c r="DIX778" s="176"/>
      <c r="DIY778" s="175"/>
      <c r="DIZ778" s="179"/>
      <c r="DJA778" s="22"/>
      <c r="DJB778" s="192"/>
      <c r="DJC778" s="22"/>
      <c r="DJD778" s="179"/>
      <c r="DJE778" s="22"/>
      <c r="DJF778" s="193"/>
      <c r="DJG778" s="176"/>
      <c r="DJH778" s="175"/>
      <c r="DJI778" s="179"/>
      <c r="DJJ778" s="22"/>
      <c r="DJK778" s="192"/>
      <c r="DJL778" s="22"/>
      <c r="DJM778" s="179"/>
      <c r="DJN778" s="22"/>
      <c r="DJO778" s="193"/>
      <c r="DJP778" s="176"/>
      <c r="DJQ778" s="175"/>
      <c r="DJR778" s="179"/>
      <c r="DJS778" s="22"/>
      <c r="DJT778" s="192"/>
      <c r="DJU778" s="22"/>
      <c r="DJV778" s="179"/>
      <c r="DJW778" s="22"/>
      <c r="DJX778" s="193"/>
      <c r="DJY778" s="176"/>
      <c r="DJZ778" s="175"/>
      <c r="DKA778" s="179"/>
      <c r="DKB778" s="22"/>
      <c r="DKC778" s="192"/>
      <c r="DKD778" s="22"/>
      <c r="DKE778" s="179"/>
      <c r="DKF778" s="22"/>
      <c r="DKG778" s="193"/>
      <c r="DKH778" s="176"/>
      <c r="DKI778" s="175"/>
      <c r="DKJ778" s="179"/>
      <c r="DKK778" s="22"/>
      <c r="DKL778" s="192"/>
      <c r="DKM778" s="22"/>
      <c r="DKN778" s="179"/>
      <c r="DKO778" s="22"/>
      <c r="DKP778" s="193"/>
      <c r="DKQ778" s="176"/>
      <c r="DKR778" s="175"/>
      <c r="DKS778" s="179"/>
      <c r="DKT778" s="22"/>
      <c r="DKU778" s="192"/>
      <c r="DKV778" s="22"/>
      <c r="DKW778" s="179"/>
      <c r="DKX778" s="22"/>
      <c r="DKY778" s="193"/>
      <c r="DKZ778" s="176"/>
      <c r="DLA778" s="175"/>
      <c r="DLB778" s="179"/>
      <c r="DLC778" s="22"/>
      <c r="DLD778" s="192"/>
      <c r="DLE778" s="22"/>
      <c r="DLF778" s="179"/>
      <c r="DLG778" s="22"/>
      <c r="DLH778" s="193"/>
      <c r="DLI778" s="176"/>
      <c r="DLJ778" s="175"/>
      <c r="DLK778" s="179"/>
      <c r="DLL778" s="22"/>
      <c r="DLM778" s="192"/>
      <c r="DLN778" s="22"/>
      <c r="DLO778" s="179"/>
      <c r="DLP778" s="22"/>
      <c r="DLQ778" s="193"/>
      <c r="DLR778" s="176"/>
      <c r="DLS778" s="175"/>
      <c r="DLT778" s="179"/>
      <c r="DLU778" s="22"/>
      <c r="DLV778" s="192"/>
      <c r="DLW778" s="22"/>
      <c r="DLX778" s="179"/>
      <c r="DLY778" s="22"/>
      <c r="DLZ778" s="193"/>
      <c r="DMA778" s="176"/>
      <c r="DMB778" s="175"/>
      <c r="DMC778" s="179"/>
      <c r="DMD778" s="22"/>
      <c r="DME778" s="192"/>
      <c r="DMF778" s="22"/>
      <c r="DMG778" s="179"/>
      <c r="DMH778" s="22"/>
      <c r="DMI778" s="193"/>
      <c r="DMJ778" s="176"/>
      <c r="DMK778" s="175"/>
      <c r="DML778" s="179"/>
      <c r="DMM778" s="22"/>
      <c r="DMN778" s="192"/>
      <c r="DMO778" s="22"/>
      <c r="DMP778" s="179"/>
      <c r="DMQ778" s="22"/>
      <c r="DMR778" s="193"/>
      <c r="DMS778" s="176"/>
      <c r="DMT778" s="175"/>
      <c r="DMU778" s="179"/>
      <c r="DMV778" s="22"/>
      <c r="DMW778" s="192"/>
      <c r="DMX778" s="22"/>
      <c r="DMY778" s="179"/>
      <c r="DMZ778" s="22"/>
      <c r="DNA778" s="193"/>
      <c r="DNB778" s="176"/>
      <c r="DNC778" s="175"/>
      <c r="DND778" s="179"/>
      <c r="DNE778" s="22"/>
      <c r="DNF778" s="192"/>
      <c r="DNG778" s="22"/>
      <c r="DNH778" s="179"/>
      <c r="DNI778" s="22"/>
      <c r="DNJ778" s="193"/>
      <c r="DNK778" s="176"/>
      <c r="DNL778" s="175"/>
      <c r="DNM778" s="179"/>
      <c r="DNN778" s="22"/>
      <c r="DNO778" s="192"/>
      <c r="DNP778" s="22"/>
      <c r="DNQ778" s="179"/>
      <c r="DNR778" s="22"/>
      <c r="DNS778" s="193"/>
      <c r="DNT778" s="176"/>
      <c r="DNU778" s="175"/>
      <c r="DNV778" s="179"/>
      <c r="DNW778" s="22"/>
      <c r="DNX778" s="192"/>
      <c r="DNY778" s="22"/>
      <c r="DNZ778" s="179"/>
      <c r="DOA778" s="22"/>
      <c r="DOB778" s="193"/>
      <c r="DOC778" s="176"/>
      <c r="DOD778" s="175"/>
      <c r="DOE778" s="179"/>
      <c r="DOF778" s="22"/>
      <c r="DOG778" s="192"/>
      <c r="DOH778" s="22"/>
      <c r="DOI778" s="179"/>
      <c r="DOJ778" s="22"/>
      <c r="DOK778" s="193"/>
      <c r="DOL778" s="176"/>
      <c r="DOM778" s="175"/>
      <c r="DON778" s="179"/>
      <c r="DOO778" s="22"/>
      <c r="DOP778" s="192"/>
      <c r="DOQ778" s="22"/>
      <c r="DOR778" s="179"/>
      <c r="DOS778" s="22"/>
      <c r="DOT778" s="193"/>
      <c r="DOU778" s="176"/>
      <c r="DOV778" s="175"/>
      <c r="DOW778" s="179"/>
      <c r="DOX778" s="22"/>
      <c r="DOY778" s="192"/>
      <c r="DOZ778" s="22"/>
      <c r="DPA778" s="179"/>
      <c r="DPB778" s="22"/>
      <c r="DPC778" s="193"/>
      <c r="DPD778" s="176"/>
      <c r="DPE778" s="175"/>
      <c r="DPF778" s="179"/>
      <c r="DPG778" s="22"/>
      <c r="DPH778" s="192"/>
      <c r="DPI778" s="22"/>
      <c r="DPJ778" s="179"/>
      <c r="DPK778" s="22"/>
      <c r="DPL778" s="193"/>
      <c r="DPM778" s="176"/>
      <c r="DPN778" s="175"/>
      <c r="DPO778" s="179"/>
      <c r="DPP778" s="22"/>
      <c r="DPQ778" s="192"/>
      <c r="DPR778" s="22"/>
      <c r="DPS778" s="179"/>
      <c r="DPT778" s="22"/>
      <c r="DPU778" s="193"/>
      <c r="DPV778" s="176"/>
      <c r="DPW778" s="175"/>
      <c r="DPX778" s="179"/>
      <c r="DPY778" s="22"/>
      <c r="DPZ778" s="192"/>
      <c r="DQA778" s="22"/>
      <c r="DQB778" s="179"/>
      <c r="DQC778" s="22"/>
      <c r="DQD778" s="193"/>
      <c r="DQE778" s="176"/>
      <c r="DQF778" s="175"/>
      <c r="DQG778" s="179"/>
      <c r="DQH778" s="22"/>
      <c r="DQI778" s="192"/>
      <c r="DQJ778" s="22"/>
      <c r="DQK778" s="179"/>
      <c r="DQL778" s="22"/>
      <c r="DQM778" s="193"/>
      <c r="DQN778" s="176"/>
      <c r="DQO778" s="175"/>
      <c r="DQP778" s="179"/>
      <c r="DQQ778" s="22"/>
      <c r="DQR778" s="192"/>
      <c r="DQS778" s="22"/>
      <c r="DQT778" s="179"/>
      <c r="DQU778" s="22"/>
      <c r="DQV778" s="193"/>
      <c r="DQW778" s="176"/>
      <c r="DQX778" s="175"/>
      <c r="DQY778" s="179"/>
      <c r="DQZ778" s="22"/>
      <c r="DRA778" s="192"/>
      <c r="DRB778" s="22"/>
      <c r="DRC778" s="179"/>
      <c r="DRD778" s="22"/>
      <c r="DRE778" s="193"/>
      <c r="DRF778" s="176"/>
      <c r="DRG778" s="175"/>
      <c r="DRH778" s="179"/>
      <c r="DRI778" s="22"/>
      <c r="DRJ778" s="192"/>
      <c r="DRK778" s="22"/>
      <c r="DRL778" s="179"/>
      <c r="DRM778" s="22"/>
      <c r="DRN778" s="193"/>
      <c r="DRO778" s="176"/>
      <c r="DRP778" s="175"/>
      <c r="DRQ778" s="179"/>
      <c r="DRR778" s="22"/>
      <c r="DRS778" s="192"/>
      <c r="DRT778" s="22"/>
      <c r="DRU778" s="179"/>
      <c r="DRV778" s="22"/>
      <c r="DRW778" s="193"/>
      <c r="DRX778" s="176"/>
      <c r="DRY778" s="175"/>
      <c r="DRZ778" s="179"/>
      <c r="DSA778" s="22"/>
      <c r="DSB778" s="192"/>
      <c r="DSC778" s="22"/>
      <c r="DSD778" s="179"/>
      <c r="DSE778" s="22"/>
      <c r="DSF778" s="193"/>
      <c r="DSG778" s="176"/>
      <c r="DSH778" s="175"/>
      <c r="DSI778" s="179"/>
      <c r="DSJ778" s="22"/>
      <c r="DSK778" s="192"/>
      <c r="DSL778" s="22"/>
      <c r="DSM778" s="179"/>
      <c r="DSN778" s="22"/>
      <c r="DSO778" s="193"/>
      <c r="DSP778" s="176"/>
      <c r="DSQ778" s="175"/>
      <c r="DSR778" s="179"/>
      <c r="DSS778" s="22"/>
      <c r="DST778" s="192"/>
      <c r="DSU778" s="22"/>
      <c r="DSV778" s="179"/>
      <c r="DSW778" s="22"/>
      <c r="DSX778" s="193"/>
      <c r="DSY778" s="176"/>
      <c r="DSZ778" s="175"/>
      <c r="DTA778" s="179"/>
      <c r="DTB778" s="22"/>
      <c r="DTC778" s="192"/>
      <c r="DTD778" s="22"/>
      <c r="DTE778" s="179"/>
      <c r="DTF778" s="22"/>
      <c r="DTG778" s="193"/>
      <c r="DTH778" s="176"/>
      <c r="DTI778" s="175"/>
      <c r="DTJ778" s="179"/>
      <c r="DTK778" s="22"/>
      <c r="DTL778" s="192"/>
      <c r="DTM778" s="22"/>
      <c r="DTN778" s="179"/>
      <c r="DTO778" s="22"/>
      <c r="DTP778" s="193"/>
      <c r="DTQ778" s="176"/>
      <c r="DTR778" s="175"/>
      <c r="DTS778" s="179"/>
      <c r="DTT778" s="22"/>
      <c r="DTU778" s="192"/>
      <c r="DTV778" s="22"/>
      <c r="DTW778" s="179"/>
      <c r="DTX778" s="22"/>
      <c r="DTY778" s="193"/>
      <c r="DTZ778" s="176"/>
      <c r="DUA778" s="175"/>
      <c r="DUB778" s="179"/>
      <c r="DUC778" s="22"/>
      <c r="DUD778" s="192"/>
      <c r="DUE778" s="22"/>
      <c r="DUF778" s="179"/>
      <c r="DUG778" s="22"/>
      <c r="DUH778" s="193"/>
      <c r="DUI778" s="176"/>
      <c r="DUJ778" s="175"/>
      <c r="DUK778" s="179"/>
      <c r="DUL778" s="22"/>
      <c r="DUM778" s="192"/>
      <c r="DUN778" s="22"/>
      <c r="DUO778" s="179"/>
      <c r="DUP778" s="22"/>
      <c r="DUQ778" s="193"/>
      <c r="DUR778" s="176"/>
      <c r="DUS778" s="175"/>
      <c r="DUT778" s="179"/>
      <c r="DUU778" s="22"/>
      <c r="DUV778" s="192"/>
      <c r="DUW778" s="22"/>
      <c r="DUX778" s="179"/>
      <c r="DUY778" s="22"/>
      <c r="DUZ778" s="193"/>
      <c r="DVA778" s="176"/>
      <c r="DVB778" s="175"/>
      <c r="DVC778" s="179"/>
      <c r="DVD778" s="22"/>
      <c r="DVE778" s="192"/>
      <c r="DVF778" s="22"/>
      <c r="DVG778" s="179"/>
      <c r="DVH778" s="22"/>
      <c r="DVI778" s="193"/>
      <c r="DVJ778" s="176"/>
      <c r="DVK778" s="175"/>
      <c r="DVL778" s="179"/>
      <c r="DVM778" s="22"/>
      <c r="DVN778" s="192"/>
      <c r="DVO778" s="22"/>
      <c r="DVP778" s="179"/>
      <c r="DVQ778" s="22"/>
      <c r="DVR778" s="193"/>
      <c r="DVS778" s="176"/>
      <c r="DVT778" s="175"/>
      <c r="DVU778" s="179"/>
      <c r="DVV778" s="22"/>
      <c r="DVW778" s="192"/>
      <c r="DVX778" s="22"/>
      <c r="DVY778" s="179"/>
      <c r="DVZ778" s="22"/>
      <c r="DWA778" s="193"/>
      <c r="DWB778" s="176"/>
      <c r="DWC778" s="175"/>
      <c r="DWD778" s="179"/>
      <c r="DWE778" s="22"/>
      <c r="DWF778" s="192"/>
      <c r="DWG778" s="22"/>
      <c r="DWH778" s="179"/>
      <c r="DWI778" s="22"/>
      <c r="DWJ778" s="193"/>
      <c r="DWK778" s="176"/>
      <c r="DWL778" s="175"/>
      <c r="DWM778" s="179"/>
      <c r="DWN778" s="22"/>
      <c r="DWO778" s="192"/>
      <c r="DWP778" s="22"/>
      <c r="DWQ778" s="179"/>
      <c r="DWR778" s="22"/>
      <c r="DWS778" s="193"/>
      <c r="DWT778" s="176"/>
      <c r="DWU778" s="175"/>
      <c r="DWV778" s="179"/>
      <c r="DWW778" s="22"/>
      <c r="DWX778" s="192"/>
      <c r="DWY778" s="22"/>
      <c r="DWZ778" s="179"/>
      <c r="DXA778" s="22"/>
      <c r="DXB778" s="193"/>
      <c r="DXC778" s="176"/>
      <c r="DXD778" s="175"/>
      <c r="DXE778" s="179"/>
      <c r="DXF778" s="22"/>
      <c r="DXG778" s="192"/>
      <c r="DXH778" s="22"/>
      <c r="DXI778" s="179"/>
      <c r="DXJ778" s="22"/>
      <c r="DXK778" s="193"/>
      <c r="DXL778" s="176"/>
      <c r="DXM778" s="175"/>
      <c r="DXN778" s="179"/>
      <c r="DXO778" s="22"/>
      <c r="DXP778" s="192"/>
      <c r="DXQ778" s="22"/>
      <c r="DXR778" s="179"/>
      <c r="DXS778" s="22"/>
      <c r="DXT778" s="193"/>
      <c r="DXU778" s="176"/>
      <c r="DXV778" s="175"/>
      <c r="DXW778" s="179"/>
      <c r="DXX778" s="22"/>
      <c r="DXY778" s="192"/>
      <c r="DXZ778" s="22"/>
      <c r="DYA778" s="179"/>
      <c r="DYB778" s="22"/>
      <c r="DYC778" s="193"/>
      <c r="DYD778" s="176"/>
      <c r="DYE778" s="175"/>
      <c r="DYF778" s="179"/>
      <c r="DYG778" s="22"/>
      <c r="DYH778" s="192"/>
      <c r="DYI778" s="22"/>
      <c r="DYJ778" s="179"/>
      <c r="DYK778" s="22"/>
      <c r="DYL778" s="193"/>
      <c r="DYM778" s="176"/>
      <c r="DYN778" s="175"/>
      <c r="DYO778" s="179"/>
      <c r="DYP778" s="22"/>
      <c r="DYQ778" s="192"/>
      <c r="DYR778" s="22"/>
      <c r="DYS778" s="179"/>
      <c r="DYT778" s="22"/>
      <c r="DYU778" s="193"/>
      <c r="DYV778" s="176"/>
      <c r="DYW778" s="175"/>
      <c r="DYX778" s="179"/>
      <c r="DYY778" s="22"/>
      <c r="DYZ778" s="192"/>
      <c r="DZA778" s="22"/>
      <c r="DZB778" s="179"/>
      <c r="DZC778" s="22"/>
      <c r="DZD778" s="193"/>
      <c r="DZE778" s="176"/>
      <c r="DZF778" s="175"/>
      <c r="DZG778" s="179"/>
      <c r="DZH778" s="22"/>
      <c r="DZI778" s="192"/>
      <c r="DZJ778" s="22"/>
      <c r="DZK778" s="179"/>
      <c r="DZL778" s="22"/>
      <c r="DZM778" s="193"/>
      <c r="DZN778" s="176"/>
      <c r="DZO778" s="175"/>
      <c r="DZP778" s="179"/>
      <c r="DZQ778" s="22"/>
      <c r="DZR778" s="192"/>
      <c r="DZS778" s="22"/>
      <c r="DZT778" s="179"/>
      <c r="DZU778" s="22"/>
      <c r="DZV778" s="193"/>
      <c r="DZW778" s="176"/>
      <c r="DZX778" s="175"/>
      <c r="DZY778" s="179"/>
      <c r="DZZ778" s="22"/>
      <c r="EAA778" s="192"/>
      <c r="EAB778" s="22"/>
      <c r="EAC778" s="179"/>
      <c r="EAD778" s="22"/>
      <c r="EAE778" s="193"/>
      <c r="EAF778" s="176"/>
      <c r="EAG778" s="175"/>
      <c r="EAH778" s="179"/>
      <c r="EAI778" s="22"/>
      <c r="EAJ778" s="192"/>
      <c r="EAK778" s="22"/>
      <c r="EAL778" s="179"/>
      <c r="EAM778" s="22"/>
      <c r="EAN778" s="193"/>
      <c r="EAO778" s="176"/>
      <c r="EAP778" s="175"/>
      <c r="EAQ778" s="179"/>
      <c r="EAR778" s="22"/>
      <c r="EAS778" s="192"/>
      <c r="EAT778" s="22"/>
      <c r="EAU778" s="179"/>
      <c r="EAV778" s="22"/>
      <c r="EAW778" s="193"/>
      <c r="EAX778" s="176"/>
      <c r="EAY778" s="175"/>
      <c r="EAZ778" s="179"/>
      <c r="EBA778" s="22"/>
      <c r="EBB778" s="192"/>
      <c r="EBC778" s="22"/>
      <c r="EBD778" s="179"/>
      <c r="EBE778" s="22"/>
      <c r="EBF778" s="193"/>
      <c r="EBG778" s="176"/>
      <c r="EBH778" s="175"/>
      <c r="EBI778" s="179"/>
      <c r="EBJ778" s="22"/>
      <c r="EBK778" s="192"/>
      <c r="EBL778" s="22"/>
      <c r="EBM778" s="179"/>
      <c r="EBN778" s="22"/>
      <c r="EBO778" s="193"/>
      <c r="EBP778" s="176"/>
      <c r="EBQ778" s="175"/>
      <c r="EBR778" s="179"/>
      <c r="EBS778" s="22"/>
      <c r="EBT778" s="192"/>
      <c r="EBU778" s="22"/>
      <c r="EBV778" s="179"/>
      <c r="EBW778" s="22"/>
      <c r="EBX778" s="193"/>
      <c r="EBY778" s="176"/>
      <c r="EBZ778" s="175"/>
      <c r="ECA778" s="179"/>
      <c r="ECB778" s="22"/>
      <c r="ECC778" s="192"/>
      <c r="ECD778" s="22"/>
      <c r="ECE778" s="179"/>
      <c r="ECF778" s="22"/>
      <c r="ECG778" s="193"/>
      <c r="ECH778" s="176"/>
      <c r="ECI778" s="175"/>
      <c r="ECJ778" s="179"/>
      <c r="ECK778" s="22"/>
      <c r="ECL778" s="192"/>
      <c r="ECM778" s="22"/>
      <c r="ECN778" s="179"/>
      <c r="ECO778" s="22"/>
      <c r="ECP778" s="193"/>
      <c r="ECQ778" s="176"/>
      <c r="ECR778" s="175"/>
      <c r="ECS778" s="179"/>
      <c r="ECT778" s="22"/>
      <c r="ECU778" s="192"/>
      <c r="ECV778" s="22"/>
      <c r="ECW778" s="179"/>
      <c r="ECX778" s="22"/>
      <c r="ECY778" s="193"/>
      <c r="ECZ778" s="176"/>
      <c r="EDA778" s="175"/>
      <c r="EDB778" s="179"/>
      <c r="EDC778" s="22"/>
      <c r="EDD778" s="192"/>
      <c r="EDE778" s="22"/>
      <c r="EDF778" s="179"/>
      <c r="EDG778" s="22"/>
      <c r="EDH778" s="193"/>
      <c r="EDI778" s="176"/>
      <c r="EDJ778" s="175"/>
      <c r="EDK778" s="179"/>
      <c r="EDL778" s="22"/>
      <c r="EDM778" s="192"/>
      <c r="EDN778" s="22"/>
      <c r="EDO778" s="179"/>
      <c r="EDP778" s="22"/>
      <c r="EDQ778" s="193"/>
      <c r="EDR778" s="176"/>
      <c r="EDS778" s="175"/>
      <c r="EDT778" s="179"/>
      <c r="EDU778" s="22"/>
      <c r="EDV778" s="192"/>
      <c r="EDW778" s="22"/>
      <c r="EDX778" s="179"/>
      <c r="EDY778" s="22"/>
      <c r="EDZ778" s="193"/>
      <c r="EEA778" s="176"/>
      <c r="EEB778" s="175"/>
      <c r="EEC778" s="179"/>
      <c r="EED778" s="22"/>
      <c r="EEE778" s="192"/>
      <c r="EEF778" s="22"/>
      <c r="EEG778" s="179"/>
      <c r="EEH778" s="22"/>
      <c r="EEI778" s="193"/>
      <c r="EEJ778" s="176"/>
      <c r="EEK778" s="175"/>
      <c r="EEL778" s="179"/>
      <c r="EEM778" s="22"/>
      <c r="EEN778" s="192"/>
      <c r="EEO778" s="22"/>
      <c r="EEP778" s="179"/>
      <c r="EEQ778" s="22"/>
      <c r="EER778" s="193"/>
      <c r="EES778" s="176"/>
      <c r="EET778" s="175"/>
      <c r="EEU778" s="179"/>
      <c r="EEV778" s="22"/>
      <c r="EEW778" s="192"/>
      <c r="EEX778" s="22"/>
      <c r="EEY778" s="179"/>
      <c r="EEZ778" s="22"/>
      <c r="EFA778" s="193"/>
      <c r="EFB778" s="176"/>
      <c r="EFC778" s="175"/>
      <c r="EFD778" s="179"/>
      <c r="EFE778" s="22"/>
      <c r="EFF778" s="192"/>
      <c r="EFG778" s="22"/>
      <c r="EFH778" s="179"/>
      <c r="EFI778" s="22"/>
      <c r="EFJ778" s="193"/>
      <c r="EFK778" s="176"/>
      <c r="EFL778" s="175"/>
      <c r="EFM778" s="179"/>
      <c r="EFN778" s="22"/>
      <c r="EFO778" s="192"/>
      <c r="EFP778" s="22"/>
      <c r="EFQ778" s="179"/>
      <c r="EFR778" s="22"/>
      <c r="EFS778" s="193"/>
      <c r="EFT778" s="176"/>
      <c r="EFU778" s="175"/>
      <c r="EFV778" s="179"/>
      <c r="EFW778" s="22"/>
      <c r="EFX778" s="192"/>
      <c r="EFY778" s="22"/>
      <c r="EFZ778" s="179"/>
      <c r="EGA778" s="22"/>
      <c r="EGB778" s="193"/>
      <c r="EGC778" s="176"/>
      <c r="EGD778" s="175"/>
      <c r="EGE778" s="179"/>
      <c r="EGF778" s="22"/>
      <c r="EGG778" s="192"/>
      <c r="EGH778" s="22"/>
      <c r="EGI778" s="179"/>
      <c r="EGJ778" s="22"/>
      <c r="EGK778" s="193"/>
      <c r="EGL778" s="176"/>
      <c r="EGM778" s="175"/>
      <c r="EGN778" s="179"/>
      <c r="EGO778" s="22"/>
      <c r="EGP778" s="192"/>
      <c r="EGQ778" s="22"/>
      <c r="EGR778" s="179"/>
      <c r="EGS778" s="22"/>
      <c r="EGT778" s="193"/>
      <c r="EGU778" s="176"/>
      <c r="EGV778" s="175"/>
      <c r="EGW778" s="179"/>
      <c r="EGX778" s="22"/>
      <c r="EGY778" s="192"/>
      <c r="EGZ778" s="22"/>
      <c r="EHA778" s="179"/>
      <c r="EHB778" s="22"/>
      <c r="EHC778" s="193"/>
      <c r="EHD778" s="176"/>
      <c r="EHE778" s="175"/>
      <c r="EHF778" s="179"/>
      <c r="EHG778" s="22"/>
      <c r="EHH778" s="192"/>
      <c r="EHI778" s="22"/>
      <c r="EHJ778" s="179"/>
      <c r="EHK778" s="22"/>
      <c r="EHL778" s="193"/>
      <c r="EHM778" s="176"/>
      <c r="EHN778" s="175"/>
      <c r="EHO778" s="179"/>
      <c r="EHP778" s="22"/>
      <c r="EHQ778" s="192"/>
      <c r="EHR778" s="22"/>
      <c r="EHS778" s="179"/>
      <c r="EHT778" s="22"/>
      <c r="EHU778" s="193"/>
      <c r="EHV778" s="176"/>
      <c r="EHW778" s="175"/>
      <c r="EHX778" s="179"/>
      <c r="EHY778" s="22"/>
      <c r="EHZ778" s="192"/>
      <c r="EIA778" s="22"/>
      <c r="EIB778" s="179"/>
      <c r="EIC778" s="22"/>
      <c r="EID778" s="193"/>
      <c r="EIE778" s="176"/>
      <c r="EIF778" s="175"/>
      <c r="EIG778" s="179"/>
      <c r="EIH778" s="22"/>
      <c r="EII778" s="192"/>
      <c r="EIJ778" s="22"/>
      <c r="EIK778" s="179"/>
      <c r="EIL778" s="22"/>
      <c r="EIM778" s="193"/>
      <c r="EIN778" s="176"/>
      <c r="EIO778" s="175"/>
      <c r="EIP778" s="179"/>
      <c r="EIQ778" s="22"/>
      <c r="EIR778" s="192"/>
      <c r="EIS778" s="22"/>
      <c r="EIT778" s="179"/>
      <c r="EIU778" s="22"/>
      <c r="EIV778" s="193"/>
      <c r="EIW778" s="176"/>
      <c r="EIX778" s="175"/>
      <c r="EIY778" s="179"/>
      <c r="EIZ778" s="22"/>
      <c r="EJA778" s="192"/>
      <c r="EJB778" s="22"/>
      <c r="EJC778" s="179"/>
      <c r="EJD778" s="22"/>
      <c r="EJE778" s="193"/>
      <c r="EJF778" s="176"/>
      <c r="EJG778" s="175"/>
      <c r="EJH778" s="179"/>
      <c r="EJI778" s="22"/>
      <c r="EJJ778" s="192"/>
      <c r="EJK778" s="22"/>
      <c r="EJL778" s="179"/>
      <c r="EJM778" s="22"/>
      <c r="EJN778" s="193"/>
      <c r="EJO778" s="176"/>
      <c r="EJP778" s="175"/>
      <c r="EJQ778" s="179"/>
      <c r="EJR778" s="22"/>
      <c r="EJS778" s="192"/>
      <c r="EJT778" s="22"/>
      <c r="EJU778" s="179"/>
      <c r="EJV778" s="22"/>
      <c r="EJW778" s="193"/>
      <c r="EJX778" s="176"/>
      <c r="EJY778" s="175"/>
      <c r="EJZ778" s="179"/>
      <c r="EKA778" s="22"/>
      <c r="EKB778" s="192"/>
      <c r="EKC778" s="22"/>
      <c r="EKD778" s="179"/>
      <c r="EKE778" s="22"/>
      <c r="EKF778" s="193"/>
      <c r="EKG778" s="176"/>
      <c r="EKH778" s="175"/>
      <c r="EKI778" s="179"/>
      <c r="EKJ778" s="22"/>
      <c r="EKK778" s="192"/>
      <c r="EKL778" s="22"/>
      <c r="EKM778" s="179"/>
      <c r="EKN778" s="22"/>
      <c r="EKO778" s="193"/>
      <c r="EKP778" s="176"/>
      <c r="EKQ778" s="175"/>
      <c r="EKR778" s="179"/>
      <c r="EKS778" s="22"/>
      <c r="EKT778" s="192"/>
      <c r="EKU778" s="22"/>
      <c r="EKV778" s="179"/>
      <c r="EKW778" s="22"/>
      <c r="EKX778" s="193"/>
      <c r="EKY778" s="176"/>
      <c r="EKZ778" s="175"/>
      <c r="ELA778" s="179"/>
      <c r="ELB778" s="22"/>
      <c r="ELC778" s="192"/>
      <c r="ELD778" s="22"/>
      <c r="ELE778" s="179"/>
      <c r="ELF778" s="22"/>
      <c r="ELG778" s="193"/>
      <c r="ELH778" s="176"/>
      <c r="ELI778" s="175"/>
      <c r="ELJ778" s="179"/>
      <c r="ELK778" s="22"/>
      <c r="ELL778" s="192"/>
      <c r="ELM778" s="22"/>
      <c r="ELN778" s="179"/>
      <c r="ELO778" s="22"/>
      <c r="ELP778" s="193"/>
      <c r="ELQ778" s="176"/>
      <c r="ELR778" s="175"/>
      <c r="ELS778" s="179"/>
      <c r="ELT778" s="22"/>
      <c r="ELU778" s="192"/>
      <c r="ELV778" s="22"/>
      <c r="ELW778" s="179"/>
      <c r="ELX778" s="22"/>
      <c r="ELY778" s="193"/>
      <c r="ELZ778" s="176"/>
      <c r="EMA778" s="175"/>
      <c r="EMB778" s="179"/>
      <c r="EMC778" s="22"/>
      <c r="EMD778" s="192"/>
      <c r="EME778" s="22"/>
      <c r="EMF778" s="179"/>
      <c r="EMG778" s="22"/>
      <c r="EMH778" s="193"/>
      <c r="EMI778" s="176"/>
      <c r="EMJ778" s="175"/>
      <c r="EMK778" s="179"/>
      <c r="EML778" s="22"/>
      <c r="EMM778" s="192"/>
      <c r="EMN778" s="22"/>
      <c r="EMO778" s="179"/>
      <c r="EMP778" s="22"/>
      <c r="EMQ778" s="193"/>
      <c r="EMR778" s="176"/>
      <c r="EMS778" s="175"/>
      <c r="EMT778" s="179"/>
      <c r="EMU778" s="22"/>
      <c r="EMV778" s="192"/>
      <c r="EMW778" s="22"/>
      <c r="EMX778" s="179"/>
      <c r="EMY778" s="22"/>
      <c r="EMZ778" s="193"/>
      <c r="ENA778" s="176"/>
      <c r="ENB778" s="175"/>
      <c r="ENC778" s="179"/>
      <c r="END778" s="22"/>
      <c r="ENE778" s="192"/>
      <c r="ENF778" s="22"/>
      <c r="ENG778" s="179"/>
      <c r="ENH778" s="22"/>
      <c r="ENI778" s="193"/>
      <c r="ENJ778" s="176"/>
      <c r="ENK778" s="175"/>
      <c r="ENL778" s="179"/>
      <c r="ENM778" s="22"/>
      <c r="ENN778" s="192"/>
      <c r="ENO778" s="22"/>
      <c r="ENP778" s="179"/>
      <c r="ENQ778" s="22"/>
      <c r="ENR778" s="193"/>
      <c r="ENS778" s="176"/>
      <c r="ENT778" s="175"/>
      <c r="ENU778" s="179"/>
      <c r="ENV778" s="22"/>
      <c r="ENW778" s="192"/>
      <c r="ENX778" s="22"/>
      <c r="ENY778" s="179"/>
      <c r="ENZ778" s="22"/>
      <c r="EOA778" s="193"/>
      <c r="EOB778" s="176"/>
      <c r="EOC778" s="175"/>
      <c r="EOD778" s="179"/>
      <c r="EOE778" s="22"/>
      <c r="EOF778" s="192"/>
      <c r="EOG778" s="22"/>
      <c r="EOH778" s="179"/>
      <c r="EOI778" s="22"/>
      <c r="EOJ778" s="193"/>
      <c r="EOK778" s="176"/>
      <c r="EOL778" s="175"/>
      <c r="EOM778" s="179"/>
      <c r="EON778" s="22"/>
      <c r="EOO778" s="192"/>
      <c r="EOP778" s="22"/>
      <c r="EOQ778" s="179"/>
      <c r="EOR778" s="22"/>
      <c r="EOS778" s="193"/>
      <c r="EOT778" s="176"/>
      <c r="EOU778" s="175"/>
      <c r="EOV778" s="179"/>
      <c r="EOW778" s="22"/>
      <c r="EOX778" s="192"/>
      <c r="EOY778" s="22"/>
      <c r="EOZ778" s="179"/>
      <c r="EPA778" s="22"/>
      <c r="EPB778" s="193"/>
      <c r="EPC778" s="176"/>
      <c r="EPD778" s="175"/>
      <c r="EPE778" s="179"/>
      <c r="EPF778" s="22"/>
      <c r="EPG778" s="192"/>
      <c r="EPH778" s="22"/>
      <c r="EPI778" s="179"/>
      <c r="EPJ778" s="22"/>
      <c r="EPK778" s="193"/>
      <c r="EPL778" s="176"/>
      <c r="EPM778" s="175"/>
      <c r="EPN778" s="179"/>
      <c r="EPO778" s="22"/>
      <c r="EPP778" s="192"/>
      <c r="EPQ778" s="22"/>
      <c r="EPR778" s="179"/>
      <c r="EPS778" s="22"/>
      <c r="EPT778" s="193"/>
      <c r="EPU778" s="176"/>
      <c r="EPV778" s="175"/>
      <c r="EPW778" s="179"/>
      <c r="EPX778" s="22"/>
      <c r="EPY778" s="192"/>
      <c r="EPZ778" s="22"/>
      <c r="EQA778" s="179"/>
      <c r="EQB778" s="22"/>
      <c r="EQC778" s="193"/>
      <c r="EQD778" s="176"/>
      <c r="EQE778" s="175"/>
      <c r="EQF778" s="179"/>
      <c r="EQG778" s="22"/>
      <c r="EQH778" s="192"/>
      <c r="EQI778" s="22"/>
      <c r="EQJ778" s="179"/>
      <c r="EQK778" s="22"/>
      <c r="EQL778" s="193"/>
      <c r="EQM778" s="176"/>
      <c r="EQN778" s="175"/>
      <c r="EQO778" s="179"/>
      <c r="EQP778" s="22"/>
      <c r="EQQ778" s="192"/>
      <c r="EQR778" s="22"/>
      <c r="EQS778" s="179"/>
      <c r="EQT778" s="22"/>
      <c r="EQU778" s="193"/>
      <c r="EQV778" s="176"/>
      <c r="EQW778" s="175"/>
      <c r="EQX778" s="179"/>
      <c r="EQY778" s="22"/>
      <c r="EQZ778" s="192"/>
      <c r="ERA778" s="22"/>
      <c r="ERB778" s="179"/>
      <c r="ERC778" s="22"/>
      <c r="ERD778" s="193"/>
      <c r="ERE778" s="176"/>
      <c r="ERF778" s="175"/>
      <c r="ERG778" s="179"/>
      <c r="ERH778" s="22"/>
      <c r="ERI778" s="192"/>
      <c r="ERJ778" s="22"/>
      <c r="ERK778" s="179"/>
      <c r="ERL778" s="22"/>
      <c r="ERM778" s="193"/>
      <c r="ERN778" s="176"/>
      <c r="ERO778" s="175"/>
      <c r="ERP778" s="179"/>
      <c r="ERQ778" s="22"/>
      <c r="ERR778" s="192"/>
      <c r="ERS778" s="22"/>
      <c r="ERT778" s="179"/>
      <c r="ERU778" s="22"/>
      <c r="ERV778" s="193"/>
      <c r="ERW778" s="176"/>
      <c r="ERX778" s="175"/>
      <c r="ERY778" s="179"/>
      <c r="ERZ778" s="22"/>
      <c r="ESA778" s="192"/>
      <c r="ESB778" s="22"/>
      <c r="ESC778" s="179"/>
      <c r="ESD778" s="22"/>
      <c r="ESE778" s="193"/>
      <c r="ESF778" s="176"/>
      <c r="ESG778" s="175"/>
      <c r="ESH778" s="179"/>
      <c r="ESI778" s="22"/>
      <c r="ESJ778" s="192"/>
      <c r="ESK778" s="22"/>
      <c r="ESL778" s="179"/>
      <c r="ESM778" s="22"/>
      <c r="ESN778" s="193"/>
      <c r="ESO778" s="176"/>
      <c r="ESP778" s="175"/>
      <c r="ESQ778" s="179"/>
      <c r="ESR778" s="22"/>
      <c r="ESS778" s="192"/>
      <c r="EST778" s="22"/>
      <c r="ESU778" s="179"/>
      <c r="ESV778" s="22"/>
      <c r="ESW778" s="193"/>
      <c r="ESX778" s="176"/>
      <c r="ESY778" s="175"/>
      <c r="ESZ778" s="179"/>
      <c r="ETA778" s="22"/>
      <c r="ETB778" s="192"/>
      <c r="ETC778" s="22"/>
      <c r="ETD778" s="179"/>
      <c r="ETE778" s="22"/>
      <c r="ETF778" s="193"/>
      <c r="ETG778" s="176"/>
      <c r="ETH778" s="175"/>
      <c r="ETI778" s="179"/>
      <c r="ETJ778" s="22"/>
      <c r="ETK778" s="192"/>
      <c r="ETL778" s="22"/>
      <c r="ETM778" s="179"/>
      <c r="ETN778" s="22"/>
      <c r="ETO778" s="193"/>
      <c r="ETP778" s="176"/>
      <c r="ETQ778" s="175"/>
      <c r="ETR778" s="179"/>
      <c r="ETS778" s="22"/>
      <c r="ETT778" s="192"/>
      <c r="ETU778" s="22"/>
      <c r="ETV778" s="179"/>
      <c r="ETW778" s="22"/>
      <c r="ETX778" s="193"/>
      <c r="ETY778" s="176"/>
      <c r="ETZ778" s="175"/>
      <c r="EUA778" s="179"/>
      <c r="EUB778" s="22"/>
      <c r="EUC778" s="192"/>
      <c r="EUD778" s="22"/>
      <c r="EUE778" s="179"/>
      <c r="EUF778" s="22"/>
      <c r="EUG778" s="193"/>
      <c r="EUH778" s="176"/>
      <c r="EUI778" s="175"/>
      <c r="EUJ778" s="179"/>
      <c r="EUK778" s="22"/>
      <c r="EUL778" s="192"/>
      <c r="EUM778" s="22"/>
      <c r="EUN778" s="179"/>
      <c r="EUO778" s="22"/>
      <c r="EUP778" s="193"/>
      <c r="EUQ778" s="176"/>
      <c r="EUR778" s="175"/>
      <c r="EUS778" s="179"/>
      <c r="EUT778" s="22"/>
      <c r="EUU778" s="192"/>
      <c r="EUV778" s="22"/>
      <c r="EUW778" s="179"/>
      <c r="EUX778" s="22"/>
      <c r="EUY778" s="193"/>
      <c r="EUZ778" s="176"/>
      <c r="EVA778" s="175"/>
      <c r="EVB778" s="179"/>
      <c r="EVC778" s="22"/>
      <c r="EVD778" s="192"/>
      <c r="EVE778" s="22"/>
      <c r="EVF778" s="179"/>
      <c r="EVG778" s="22"/>
      <c r="EVH778" s="193"/>
      <c r="EVI778" s="176"/>
      <c r="EVJ778" s="175"/>
      <c r="EVK778" s="179"/>
      <c r="EVL778" s="22"/>
      <c r="EVM778" s="192"/>
      <c r="EVN778" s="22"/>
      <c r="EVO778" s="179"/>
      <c r="EVP778" s="22"/>
      <c r="EVQ778" s="193"/>
      <c r="EVR778" s="176"/>
      <c r="EVS778" s="175"/>
      <c r="EVT778" s="179"/>
      <c r="EVU778" s="22"/>
      <c r="EVV778" s="192"/>
      <c r="EVW778" s="22"/>
      <c r="EVX778" s="179"/>
      <c r="EVY778" s="22"/>
      <c r="EVZ778" s="193"/>
      <c r="EWA778" s="176"/>
      <c r="EWB778" s="175"/>
      <c r="EWC778" s="179"/>
      <c r="EWD778" s="22"/>
      <c r="EWE778" s="192"/>
      <c r="EWF778" s="22"/>
      <c r="EWG778" s="179"/>
      <c r="EWH778" s="22"/>
      <c r="EWI778" s="193"/>
      <c r="EWJ778" s="176"/>
      <c r="EWK778" s="175"/>
      <c r="EWL778" s="179"/>
      <c r="EWM778" s="22"/>
      <c r="EWN778" s="192"/>
      <c r="EWO778" s="22"/>
      <c r="EWP778" s="179"/>
      <c r="EWQ778" s="22"/>
      <c r="EWR778" s="193"/>
      <c r="EWS778" s="176"/>
      <c r="EWT778" s="175"/>
      <c r="EWU778" s="179"/>
      <c r="EWV778" s="22"/>
      <c r="EWW778" s="192"/>
      <c r="EWX778" s="22"/>
      <c r="EWY778" s="179"/>
      <c r="EWZ778" s="22"/>
      <c r="EXA778" s="193"/>
      <c r="EXB778" s="176"/>
      <c r="EXC778" s="175"/>
      <c r="EXD778" s="179"/>
      <c r="EXE778" s="22"/>
      <c r="EXF778" s="192"/>
      <c r="EXG778" s="22"/>
      <c r="EXH778" s="179"/>
      <c r="EXI778" s="22"/>
      <c r="EXJ778" s="193"/>
      <c r="EXK778" s="176"/>
      <c r="EXL778" s="175"/>
      <c r="EXM778" s="179"/>
      <c r="EXN778" s="22"/>
      <c r="EXO778" s="192"/>
      <c r="EXP778" s="22"/>
      <c r="EXQ778" s="179"/>
      <c r="EXR778" s="22"/>
      <c r="EXS778" s="193"/>
      <c r="EXT778" s="176"/>
      <c r="EXU778" s="175"/>
      <c r="EXV778" s="179"/>
      <c r="EXW778" s="22"/>
      <c r="EXX778" s="192"/>
      <c r="EXY778" s="22"/>
      <c r="EXZ778" s="179"/>
      <c r="EYA778" s="22"/>
      <c r="EYB778" s="193"/>
      <c r="EYC778" s="176"/>
      <c r="EYD778" s="175"/>
      <c r="EYE778" s="179"/>
      <c r="EYF778" s="22"/>
      <c r="EYG778" s="192"/>
      <c r="EYH778" s="22"/>
      <c r="EYI778" s="179"/>
      <c r="EYJ778" s="22"/>
      <c r="EYK778" s="193"/>
      <c r="EYL778" s="176"/>
      <c r="EYM778" s="175"/>
      <c r="EYN778" s="179"/>
      <c r="EYO778" s="22"/>
      <c r="EYP778" s="192"/>
      <c r="EYQ778" s="22"/>
      <c r="EYR778" s="179"/>
      <c r="EYS778" s="22"/>
      <c r="EYT778" s="193"/>
      <c r="EYU778" s="176"/>
      <c r="EYV778" s="175"/>
      <c r="EYW778" s="179"/>
      <c r="EYX778" s="22"/>
      <c r="EYY778" s="192"/>
      <c r="EYZ778" s="22"/>
      <c r="EZA778" s="179"/>
      <c r="EZB778" s="22"/>
      <c r="EZC778" s="193"/>
      <c r="EZD778" s="176"/>
      <c r="EZE778" s="175"/>
      <c r="EZF778" s="179"/>
      <c r="EZG778" s="22"/>
      <c r="EZH778" s="192"/>
      <c r="EZI778" s="22"/>
      <c r="EZJ778" s="179"/>
      <c r="EZK778" s="22"/>
      <c r="EZL778" s="193"/>
      <c r="EZM778" s="176"/>
      <c r="EZN778" s="175"/>
      <c r="EZO778" s="179"/>
      <c r="EZP778" s="22"/>
      <c r="EZQ778" s="192"/>
      <c r="EZR778" s="22"/>
      <c r="EZS778" s="179"/>
      <c r="EZT778" s="22"/>
      <c r="EZU778" s="193"/>
      <c r="EZV778" s="176"/>
      <c r="EZW778" s="175"/>
      <c r="EZX778" s="179"/>
      <c r="EZY778" s="22"/>
      <c r="EZZ778" s="192"/>
      <c r="FAA778" s="22"/>
      <c r="FAB778" s="179"/>
      <c r="FAC778" s="22"/>
      <c r="FAD778" s="193"/>
      <c r="FAE778" s="176"/>
      <c r="FAF778" s="175"/>
      <c r="FAG778" s="179"/>
      <c r="FAH778" s="22"/>
      <c r="FAI778" s="192"/>
      <c r="FAJ778" s="22"/>
      <c r="FAK778" s="179"/>
      <c r="FAL778" s="22"/>
      <c r="FAM778" s="193"/>
      <c r="FAN778" s="176"/>
      <c r="FAO778" s="175"/>
      <c r="FAP778" s="179"/>
      <c r="FAQ778" s="22"/>
      <c r="FAR778" s="192"/>
      <c r="FAS778" s="22"/>
      <c r="FAT778" s="179"/>
      <c r="FAU778" s="22"/>
      <c r="FAV778" s="193"/>
      <c r="FAW778" s="176"/>
      <c r="FAX778" s="175"/>
      <c r="FAY778" s="179"/>
      <c r="FAZ778" s="22"/>
      <c r="FBA778" s="192"/>
      <c r="FBB778" s="22"/>
      <c r="FBC778" s="179"/>
      <c r="FBD778" s="22"/>
      <c r="FBE778" s="193"/>
      <c r="FBF778" s="176"/>
      <c r="FBG778" s="175"/>
      <c r="FBH778" s="179"/>
      <c r="FBI778" s="22"/>
      <c r="FBJ778" s="192"/>
      <c r="FBK778" s="22"/>
      <c r="FBL778" s="179"/>
      <c r="FBM778" s="22"/>
      <c r="FBN778" s="193"/>
      <c r="FBO778" s="176"/>
      <c r="FBP778" s="175"/>
      <c r="FBQ778" s="179"/>
      <c r="FBR778" s="22"/>
      <c r="FBS778" s="192"/>
      <c r="FBT778" s="22"/>
      <c r="FBU778" s="179"/>
      <c r="FBV778" s="22"/>
      <c r="FBW778" s="193"/>
      <c r="FBX778" s="176"/>
      <c r="FBY778" s="175"/>
      <c r="FBZ778" s="179"/>
      <c r="FCA778" s="22"/>
      <c r="FCB778" s="192"/>
      <c r="FCC778" s="22"/>
      <c r="FCD778" s="179"/>
      <c r="FCE778" s="22"/>
      <c r="FCF778" s="193"/>
      <c r="FCG778" s="176"/>
      <c r="FCH778" s="175"/>
      <c r="FCI778" s="179"/>
      <c r="FCJ778" s="22"/>
      <c r="FCK778" s="192"/>
      <c r="FCL778" s="22"/>
      <c r="FCM778" s="179"/>
      <c r="FCN778" s="22"/>
      <c r="FCO778" s="193"/>
      <c r="FCP778" s="176"/>
      <c r="FCQ778" s="175"/>
      <c r="FCR778" s="179"/>
      <c r="FCS778" s="22"/>
      <c r="FCT778" s="192"/>
      <c r="FCU778" s="22"/>
      <c r="FCV778" s="179"/>
      <c r="FCW778" s="22"/>
      <c r="FCX778" s="193"/>
      <c r="FCY778" s="176"/>
      <c r="FCZ778" s="175"/>
      <c r="FDA778" s="179"/>
      <c r="FDB778" s="22"/>
      <c r="FDC778" s="192"/>
      <c r="FDD778" s="22"/>
      <c r="FDE778" s="179"/>
      <c r="FDF778" s="22"/>
      <c r="FDG778" s="193"/>
      <c r="FDH778" s="176"/>
      <c r="FDI778" s="175"/>
      <c r="FDJ778" s="179"/>
      <c r="FDK778" s="22"/>
      <c r="FDL778" s="192"/>
      <c r="FDM778" s="22"/>
      <c r="FDN778" s="179"/>
      <c r="FDO778" s="22"/>
      <c r="FDP778" s="193"/>
      <c r="FDQ778" s="176"/>
      <c r="FDR778" s="175"/>
      <c r="FDS778" s="179"/>
      <c r="FDT778" s="22"/>
      <c r="FDU778" s="192"/>
      <c r="FDV778" s="22"/>
      <c r="FDW778" s="179"/>
      <c r="FDX778" s="22"/>
      <c r="FDY778" s="193"/>
      <c r="FDZ778" s="176"/>
      <c r="FEA778" s="175"/>
      <c r="FEB778" s="179"/>
      <c r="FEC778" s="22"/>
      <c r="FED778" s="192"/>
      <c r="FEE778" s="22"/>
      <c r="FEF778" s="179"/>
      <c r="FEG778" s="22"/>
      <c r="FEH778" s="193"/>
      <c r="FEI778" s="176"/>
      <c r="FEJ778" s="175"/>
      <c r="FEK778" s="179"/>
      <c r="FEL778" s="22"/>
      <c r="FEM778" s="192"/>
      <c r="FEN778" s="22"/>
      <c r="FEO778" s="179"/>
      <c r="FEP778" s="22"/>
      <c r="FEQ778" s="193"/>
      <c r="FER778" s="176"/>
      <c r="FES778" s="175"/>
      <c r="FET778" s="179"/>
      <c r="FEU778" s="22"/>
      <c r="FEV778" s="192"/>
      <c r="FEW778" s="22"/>
      <c r="FEX778" s="179"/>
      <c r="FEY778" s="22"/>
      <c r="FEZ778" s="193"/>
      <c r="FFA778" s="176"/>
      <c r="FFB778" s="175"/>
      <c r="FFC778" s="179"/>
      <c r="FFD778" s="22"/>
      <c r="FFE778" s="192"/>
      <c r="FFF778" s="22"/>
      <c r="FFG778" s="179"/>
      <c r="FFH778" s="22"/>
      <c r="FFI778" s="193"/>
      <c r="FFJ778" s="176"/>
      <c r="FFK778" s="175"/>
      <c r="FFL778" s="179"/>
      <c r="FFM778" s="22"/>
      <c r="FFN778" s="192"/>
      <c r="FFO778" s="22"/>
      <c r="FFP778" s="179"/>
      <c r="FFQ778" s="22"/>
      <c r="FFR778" s="193"/>
      <c r="FFS778" s="176"/>
      <c r="FFT778" s="175"/>
      <c r="FFU778" s="179"/>
      <c r="FFV778" s="22"/>
      <c r="FFW778" s="192"/>
      <c r="FFX778" s="22"/>
      <c r="FFY778" s="179"/>
      <c r="FFZ778" s="22"/>
      <c r="FGA778" s="193"/>
      <c r="FGB778" s="176"/>
      <c r="FGC778" s="175"/>
      <c r="FGD778" s="179"/>
      <c r="FGE778" s="22"/>
      <c r="FGF778" s="192"/>
      <c r="FGG778" s="22"/>
      <c r="FGH778" s="179"/>
      <c r="FGI778" s="22"/>
      <c r="FGJ778" s="193"/>
      <c r="FGK778" s="176"/>
      <c r="FGL778" s="175"/>
      <c r="FGM778" s="179"/>
      <c r="FGN778" s="22"/>
      <c r="FGO778" s="192"/>
      <c r="FGP778" s="22"/>
      <c r="FGQ778" s="179"/>
      <c r="FGR778" s="22"/>
      <c r="FGS778" s="193"/>
      <c r="FGT778" s="176"/>
      <c r="FGU778" s="175"/>
      <c r="FGV778" s="179"/>
      <c r="FGW778" s="22"/>
      <c r="FGX778" s="192"/>
      <c r="FGY778" s="22"/>
      <c r="FGZ778" s="179"/>
      <c r="FHA778" s="22"/>
      <c r="FHB778" s="193"/>
      <c r="FHC778" s="176"/>
      <c r="FHD778" s="175"/>
      <c r="FHE778" s="179"/>
      <c r="FHF778" s="22"/>
      <c r="FHG778" s="192"/>
      <c r="FHH778" s="22"/>
      <c r="FHI778" s="179"/>
      <c r="FHJ778" s="22"/>
      <c r="FHK778" s="193"/>
      <c r="FHL778" s="176"/>
      <c r="FHM778" s="175"/>
      <c r="FHN778" s="179"/>
      <c r="FHO778" s="22"/>
      <c r="FHP778" s="192"/>
      <c r="FHQ778" s="22"/>
      <c r="FHR778" s="179"/>
      <c r="FHS778" s="22"/>
      <c r="FHT778" s="193"/>
      <c r="FHU778" s="176"/>
      <c r="FHV778" s="175"/>
      <c r="FHW778" s="179"/>
      <c r="FHX778" s="22"/>
      <c r="FHY778" s="192"/>
      <c r="FHZ778" s="22"/>
      <c r="FIA778" s="179"/>
      <c r="FIB778" s="22"/>
      <c r="FIC778" s="193"/>
      <c r="FID778" s="176"/>
      <c r="FIE778" s="175"/>
      <c r="FIF778" s="179"/>
      <c r="FIG778" s="22"/>
      <c r="FIH778" s="192"/>
      <c r="FII778" s="22"/>
      <c r="FIJ778" s="179"/>
      <c r="FIK778" s="22"/>
      <c r="FIL778" s="193"/>
      <c r="FIM778" s="176"/>
      <c r="FIN778" s="175"/>
      <c r="FIO778" s="179"/>
      <c r="FIP778" s="22"/>
      <c r="FIQ778" s="192"/>
      <c r="FIR778" s="22"/>
      <c r="FIS778" s="179"/>
      <c r="FIT778" s="22"/>
      <c r="FIU778" s="193"/>
      <c r="FIV778" s="176"/>
      <c r="FIW778" s="175"/>
      <c r="FIX778" s="179"/>
      <c r="FIY778" s="22"/>
      <c r="FIZ778" s="192"/>
      <c r="FJA778" s="22"/>
      <c r="FJB778" s="179"/>
      <c r="FJC778" s="22"/>
      <c r="FJD778" s="193"/>
      <c r="FJE778" s="176"/>
      <c r="FJF778" s="175"/>
      <c r="FJG778" s="179"/>
      <c r="FJH778" s="22"/>
      <c r="FJI778" s="192"/>
      <c r="FJJ778" s="22"/>
      <c r="FJK778" s="179"/>
      <c r="FJL778" s="22"/>
      <c r="FJM778" s="193"/>
      <c r="FJN778" s="176"/>
      <c r="FJO778" s="175"/>
      <c r="FJP778" s="179"/>
      <c r="FJQ778" s="22"/>
      <c r="FJR778" s="192"/>
      <c r="FJS778" s="22"/>
      <c r="FJT778" s="179"/>
      <c r="FJU778" s="22"/>
      <c r="FJV778" s="193"/>
      <c r="FJW778" s="176"/>
      <c r="FJX778" s="175"/>
      <c r="FJY778" s="179"/>
      <c r="FJZ778" s="22"/>
      <c r="FKA778" s="192"/>
      <c r="FKB778" s="22"/>
      <c r="FKC778" s="179"/>
      <c r="FKD778" s="22"/>
      <c r="FKE778" s="193"/>
      <c r="FKF778" s="176"/>
      <c r="FKG778" s="175"/>
      <c r="FKH778" s="179"/>
      <c r="FKI778" s="22"/>
      <c r="FKJ778" s="192"/>
      <c r="FKK778" s="22"/>
      <c r="FKL778" s="179"/>
      <c r="FKM778" s="22"/>
      <c r="FKN778" s="193"/>
      <c r="FKO778" s="176"/>
      <c r="FKP778" s="175"/>
      <c r="FKQ778" s="179"/>
      <c r="FKR778" s="22"/>
      <c r="FKS778" s="192"/>
      <c r="FKT778" s="22"/>
      <c r="FKU778" s="179"/>
      <c r="FKV778" s="22"/>
      <c r="FKW778" s="193"/>
      <c r="FKX778" s="176"/>
      <c r="FKY778" s="175"/>
      <c r="FKZ778" s="179"/>
      <c r="FLA778" s="22"/>
      <c r="FLB778" s="192"/>
      <c r="FLC778" s="22"/>
      <c r="FLD778" s="179"/>
      <c r="FLE778" s="22"/>
      <c r="FLF778" s="193"/>
      <c r="FLG778" s="176"/>
      <c r="FLH778" s="175"/>
      <c r="FLI778" s="179"/>
      <c r="FLJ778" s="22"/>
      <c r="FLK778" s="192"/>
      <c r="FLL778" s="22"/>
      <c r="FLM778" s="179"/>
      <c r="FLN778" s="22"/>
      <c r="FLO778" s="193"/>
      <c r="FLP778" s="176"/>
      <c r="FLQ778" s="175"/>
      <c r="FLR778" s="179"/>
      <c r="FLS778" s="22"/>
      <c r="FLT778" s="192"/>
      <c r="FLU778" s="22"/>
      <c r="FLV778" s="179"/>
      <c r="FLW778" s="22"/>
      <c r="FLX778" s="193"/>
      <c r="FLY778" s="176"/>
      <c r="FLZ778" s="175"/>
      <c r="FMA778" s="179"/>
      <c r="FMB778" s="22"/>
      <c r="FMC778" s="192"/>
      <c r="FMD778" s="22"/>
      <c r="FME778" s="179"/>
      <c r="FMF778" s="22"/>
      <c r="FMG778" s="193"/>
      <c r="FMH778" s="176"/>
      <c r="FMI778" s="175"/>
      <c r="FMJ778" s="179"/>
      <c r="FMK778" s="22"/>
      <c r="FML778" s="192"/>
      <c r="FMM778" s="22"/>
      <c r="FMN778" s="179"/>
      <c r="FMO778" s="22"/>
      <c r="FMP778" s="193"/>
      <c r="FMQ778" s="176"/>
      <c r="FMR778" s="175"/>
      <c r="FMS778" s="179"/>
      <c r="FMT778" s="22"/>
      <c r="FMU778" s="192"/>
      <c r="FMV778" s="22"/>
      <c r="FMW778" s="179"/>
      <c r="FMX778" s="22"/>
      <c r="FMY778" s="193"/>
      <c r="FMZ778" s="176"/>
      <c r="FNA778" s="175"/>
      <c r="FNB778" s="179"/>
      <c r="FNC778" s="22"/>
      <c r="FND778" s="192"/>
      <c r="FNE778" s="22"/>
      <c r="FNF778" s="179"/>
      <c r="FNG778" s="22"/>
      <c r="FNH778" s="193"/>
      <c r="FNI778" s="176"/>
      <c r="FNJ778" s="175"/>
      <c r="FNK778" s="179"/>
      <c r="FNL778" s="22"/>
      <c r="FNM778" s="192"/>
      <c r="FNN778" s="22"/>
      <c r="FNO778" s="179"/>
      <c r="FNP778" s="22"/>
      <c r="FNQ778" s="193"/>
      <c r="FNR778" s="176"/>
      <c r="FNS778" s="175"/>
      <c r="FNT778" s="179"/>
      <c r="FNU778" s="22"/>
      <c r="FNV778" s="192"/>
      <c r="FNW778" s="22"/>
      <c r="FNX778" s="179"/>
      <c r="FNY778" s="22"/>
      <c r="FNZ778" s="193"/>
      <c r="FOA778" s="176"/>
      <c r="FOB778" s="175"/>
      <c r="FOC778" s="179"/>
      <c r="FOD778" s="22"/>
      <c r="FOE778" s="192"/>
      <c r="FOF778" s="22"/>
      <c r="FOG778" s="179"/>
      <c r="FOH778" s="22"/>
      <c r="FOI778" s="193"/>
      <c r="FOJ778" s="176"/>
      <c r="FOK778" s="175"/>
      <c r="FOL778" s="179"/>
      <c r="FOM778" s="22"/>
      <c r="FON778" s="192"/>
      <c r="FOO778" s="22"/>
      <c r="FOP778" s="179"/>
      <c r="FOQ778" s="22"/>
      <c r="FOR778" s="193"/>
      <c r="FOS778" s="176"/>
      <c r="FOT778" s="175"/>
      <c r="FOU778" s="179"/>
      <c r="FOV778" s="22"/>
      <c r="FOW778" s="192"/>
      <c r="FOX778" s="22"/>
      <c r="FOY778" s="179"/>
      <c r="FOZ778" s="22"/>
      <c r="FPA778" s="193"/>
      <c r="FPB778" s="176"/>
      <c r="FPC778" s="175"/>
      <c r="FPD778" s="179"/>
      <c r="FPE778" s="22"/>
      <c r="FPF778" s="192"/>
      <c r="FPG778" s="22"/>
      <c r="FPH778" s="179"/>
      <c r="FPI778" s="22"/>
      <c r="FPJ778" s="193"/>
      <c r="FPK778" s="176"/>
      <c r="FPL778" s="175"/>
      <c r="FPM778" s="179"/>
      <c r="FPN778" s="22"/>
      <c r="FPO778" s="192"/>
      <c r="FPP778" s="22"/>
      <c r="FPQ778" s="179"/>
      <c r="FPR778" s="22"/>
      <c r="FPS778" s="193"/>
      <c r="FPT778" s="176"/>
      <c r="FPU778" s="175"/>
      <c r="FPV778" s="179"/>
      <c r="FPW778" s="22"/>
      <c r="FPX778" s="192"/>
      <c r="FPY778" s="22"/>
      <c r="FPZ778" s="179"/>
      <c r="FQA778" s="22"/>
      <c r="FQB778" s="193"/>
      <c r="FQC778" s="176"/>
      <c r="FQD778" s="175"/>
      <c r="FQE778" s="179"/>
      <c r="FQF778" s="22"/>
      <c r="FQG778" s="192"/>
      <c r="FQH778" s="22"/>
      <c r="FQI778" s="179"/>
      <c r="FQJ778" s="22"/>
      <c r="FQK778" s="193"/>
      <c r="FQL778" s="176"/>
      <c r="FQM778" s="175"/>
      <c r="FQN778" s="179"/>
      <c r="FQO778" s="22"/>
      <c r="FQP778" s="192"/>
      <c r="FQQ778" s="22"/>
      <c r="FQR778" s="179"/>
      <c r="FQS778" s="22"/>
      <c r="FQT778" s="193"/>
      <c r="FQU778" s="176"/>
      <c r="FQV778" s="175"/>
      <c r="FQW778" s="179"/>
      <c r="FQX778" s="22"/>
      <c r="FQY778" s="192"/>
      <c r="FQZ778" s="22"/>
      <c r="FRA778" s="179"/>
      <c r="FRB778" s="22"/>
      <c r="FRC778" s="193"/>
      <c r="FRD778" s="176"/>
      <c r="FRE778" s="175"/>
      <c r="FRF778" s="179"/>
      <c r="FRG778" s="22"/>
      <c r="FRH778" s="192"/>
      <c r="FRI778" s="22"/>
      <c r="FRJ778" s="179"/>
      <c r="FRK778" s="22"/>
      <c r="FRL778" s="193"/>
      <c r="FRM778" s="176"/>
      <c r="FRN778" s="175"/>
      <c r="FRO778" s="179"/>
      <c r="FRP778" s="22"/>
      <c r="FRQ778" s="192"/>
      <c r="FRR778" s="22"/>
      <c r="FRS778" s="179"/>
      <c r="FRT778" s="22"/>
      <c r="FRU778" s="193"/>
      <c r="FRV778" s="176"/>
      <c r="FRW778" s="175"/>
      <c r="FRX778" s="179"/>
      <c r="FRY778" s="22"/>
      <c r="FRZ778" s="192"/>
      <c r="FSA778" s="22"/>
      <c r="FSB778" s="179"/>
      <c r="FSC778" s="22"/>
      <c r="FSD778" s="193"/>
      <c r="FSE778" s="176"/>
      <c r="FSF778" s="175"/>
      <c r="FSG778" s="179"/>
      <c r="FSH778" s="22"/>
      <c r="FSI778" s="192"/>
      <c r="FSJ778" s="22"/>
      <c r="FSK778" s="179"/>
      <c r="FSL778" s="22"/>
      <c r="FSM778" s="193"/>
      <c r="FSN778" s="176"/>
      <c r="FSO778" s="175"/>
      <c r="FSP778" s="179"/>
      <c r="FSQ778" s="22"/>
      <c r="FSR778" s="192"/>
      <c r="FSS778" s="22"/>
      <c r="FST778" s="179"/>
      <c r="FSU778" s="22"/>
      <c r="FSV778" s="193"/>
      <c r="FSW778" s="176"/>
      <c r="FSX778" s="175"/>
      <c r="FSY778" s="179"/>
      <c r="FSZ778" s="22"/>
      <c r="FTA778" s="192"/>
      <c r="FTB778" s="22"/>
      <c r="FTC778" s="179"/>
      <c r="FTD778" s="22"/>
      <c r="FTE778" s="193"/>
      <c r="FTF778" s="176"/>
      <c r="FTG778" s="175"/>
      <c r="FTH778" s="179"/>
      <c r="FTI778" s="22"/>
      <c r="FTJ778" s="192"/>
      <c r="FTK778" s="22"/>
      <c r="FTL778" s="179"/>
      <c r="FTM778" s="22"/>
      <c r="FTN778" s="193"/>
      <c r="FTO778" s="176"/>
      <c r="FTP778" s="175"/>
      <c r="FTQ778" s="179"/>
      <c r="FTR778" s="22"/>
      <c r="FTS778" s="192"/>
      <c r="FTT778" s="22"/>
      <c r="FTU778" s="179"/>
      <c r="FTV778" s="22"/>
      <c r="FTW778" s="193"/>
      <c r="FTX778" s="176"/>
      <c r="FTY778" s="175"/>
      <c r="FTZ778" s="179"/>
      <c r="FUA778" s="22"/>
      <c r="FUB778" s="192"/>
      <c r="FUC778" s="22"/>
      <c r="FUD778" s="179"/>
      <c r="FUE778" s="22"/>
      <c r="FUF778" s="193"/>
      <c r="FUG778" s="176"/>
      <c r="FUH778" s="175"/>
      <c r="FUI778" s="179"/>
      <c r="FUJ778" s="22"/>
      <c r="FUK778" s="192"/>
      <c r="FUL778" s="22"/>
      <c r="FUM778" s="179"/>
      <c r="FUN778" s="22"/>
      <c r="FUO778" s="193"/>
      <c r="FUP778" s="176"/>
      <c r="FUQ778" s="175"/>
      <c r="FUR778" s="179"/>
      <c r="FUS778" s="22"/>
      <c r="FUT778" s="192"/>
      <c r="FUU778" s="22"/>
      <c r="FUV778" s="179"/>
      <c r="FUW778" s="22"/>
      <c r="FUX778" s="193"/>
      <c r="FUY778" s="176"/>
      <c r="FUZ778" s="175"/>
      <c r="FVA778" s="179"/>
      <c r="FVB778" s="22"/>
      <c r="FVC778" s="192"/>
      <c r="FVD778" s="22"/>
      <c r="FVE778" s="179"/>
      <c r="FVF778" s="22"/>
      <c r="FVG778" s="193"/>
      <c r="FVH778" s="176"/>
      <c r="FVI778" s="175"/>
      <c r="FVJ778" s="179"/>
      <c r="FVK778" s="22"/>
      <c r="FVL778" s="192"/>
      <c r="FVM778" s="22"/>
      <c r="FVN778" s="179"/>
      <c r="FVO778" s="22"/>
      <c r="FVP778" s="193"/>
      <c r="FVQ778" s="176"/>
      <c r="FVR778" s="175"/>
      <c r="FVS778" s="179"/>
      <c r="FVT778" s="22"/>
      <c r="FVU778" s="192"/>
      <c r="FVV778" s="22"/>
      <c r="FVW778" s="179"/>
      <c r="FVX778" s="22"/>
      <c r="FVY778" s="193"/>
      <c r="FVZ778" s="176"/>
      <c r="FWA778" s="175"/>
      <c r="FWB778" s="179"/>
      <c r="FWC778" s="22"/>
      <c r="FWD778" s="192"/>
      <c r="FWE778" s="22"/>
      <c r="FWF778" s="179"/>
      <c r="FWG778" s="22"/>
      <c r="FWH778" s="193"/>
      <c r="FWI778" s="176"/>
      <c r="FWJ778" s="175"/>
      <c r="FWK778" s="179"/>
      <c r="FWL778" s="22"/>
      <c r="FWM778" s="192"/>
      <c r="FWN778" s="22"/>
      <c r="FWO778" s="179"/>
      <c r="FWP778" s="22"/>
      <c r="FWQ778" s="193"/>
      <c r="FWR778" s="176"/>
      <c r="FWS778" s="175"/>
      <c r="FWT778" s="179"/>
      <c r="FWU778" s="22"/>
      <c r="FWV778" s="192"/>
      <c r="FWW778" s="22"/>
      <c r="FWX778" s="179"/>
      <c r="FWY778" s="22"/>
      <c r="FWZ778" s="193"/>
      <c r="FXA778" s="176"/>
      <c r="FXB778" s="175"/>
      <c r="FXC778" s="179"/>
      <c r="FXD778" s="22"/>
      <c r="FXE778" s="192"/>
      <c r="FXF778" s="22"/>
      <c r="FXG778" s="179"/>
      <c r="FXH778" s="22"/>
      <c r="FXI778" s="193"/>
      <c r="FXJ778" s="176"/>
      <c r="FXK778" s="175"/>
      <c r="FXL778" s="179"/>
      <c r="FXM778" s="22"/>
      <c r="FXN778" s="192"/>
      <c r="FXO778" s="22"/>
      <c r="FXP778" s="179"/>
      <c r="FXQ778" s="22"/>
      <c r="FXR778" s="193"/>
      <c r="FXS778" s="176"/>
      <c r="FXT778" s="175"/>
      <c r="FXU778" s="179"/>
      <c r="FXV778" s="22"/>
      <c r="FXW778" s="192"/>
      <c r="FXX778" s="22"/>
      <c r="FXY778" s="179"/>
      <c r="FXZ778" s="22"/>
      <c r="FYA778" s="193"/>
      <c r="FYB778" s="176"/>
      <c r="FYC778" s="175"/>
      <c r="FYD778" s="179"/>
      <c r="FYE778" s="22"/>
      <c r="FYF778" s="192"/>
      <c r="FYG778" s="22"/>
      <c r="FYH778" s="179"/>
      <c r="FYI778" s="22"/>
      <c r="FYJ778" s="193"/>
      <c r="FYK778" s="176"/>
      <c r="FYL778" s="175"/>
      <c r="FYM778" s="179"/>
      <c r="FYN778" s="22"/>
      <c r="FYO778" s="192"/>
      <c r="FYP778" s="22"/>
      <c r="FYQ778" s="179"/>
      <c r="FYR778" s="22"/>
      <c r="FYS778" s="193"/>
      <c r="FYT778" s="176"/>
      <c r="FYU778" s="175"/>
      <c r="FYV778" s="179"/>
      <c r="FYW778" s="22"/>
      <c r="FYX778" s="192"/>
      <c r="FYY778" s="22"/>
      <c r="FYZ778" s="179"/>
      <c r="FZA778" s="22"/>
      <c r="FZB778" s="193"/>
      <c r="FZC778" s="176"/>
      <c r="FZD778" s="175"/>
      <c r="FZE778" s="179"/>
      <c r="FZF778" s="22"/>
      <c r="FZG778" s="192"/>
      <c r="FZH778" s="22"/>
      <c r="FZI778" s="179"/>
      <c r="FZJ778" s="22"/>
      <c r="FZK778" s="193"/>
      <c r="FZL778" s="176"/>
      <c r="FZM778" s="175"/>
      <c r="FZN778" s="179"/>
      <c r="FZO778" s="22"/>
      <c r="FZP778" s="192"/>
      <c r="FZQ778" s="22"/>
      <c r="FZR778" s="179"/>
      <c r="FZS778" s="22"/>
      <c r="FZT778" s="193"/>
      <c r="FZU778" s="176"/>
      <c r="FZV778" s="175"/>
      <c r="FZW778" s="179"/>
      <c r="FZX778" s="22"/>
      <c r="FZY778" s="192"/>
      <c r="FZZ778" s="22"/>
      <c r="GAA778" s="179"/>
      <c r="GAB778" s="22"/>
      <c r="GAC778" s="193"/>
      <c r="GAD778" s="176"/>
      <c r="GAE778" s="175"/>
      <c r="GAF778" s="179"/>
      <c r="GAG778" s="22"/>
      <c r="GAH778" s="192"/>
      <c r="GAI778" s="22"/>
      <c r="GAJ778" s="179"/>
      <c r="GAK778" s="22"/>
      <c r="GAL778" s="193"/>
      <c r="GAM778" s="176"/>
      <c r="GAN778" s="175"/>
      <c r="GAO778" s="179"/>
      <c r="GAP778" s="22"/>
      <c r="GAQ778" s="192"/>
      <c r="GAR778" s="22"/>
      <c r="GAS778" s="179"/>
      <c r="GAT778" s="22"/>
      <c r="GAU778" s="193"/>
      <c r="GAV778" s="176"/>
      <c r="GAW778" s="175"/>
      <c r="GAX778" s="179"/>
      <c r="GAY778" s="22"/>
      <c r="GAZ778" s="192"/>
      <c r="GBA778" s="22"/>
      <c r="GBB778" s="179"/>
      <c r="GBC778" s="22"/>
      <c r="GBD778" s="193"/>
      <c r="GBE778" s="176"/>
      <c r="GBF778" s="175"/>
      <c r="GBG778" s="179"/>
      <c r="GBH778" s="22"/>
      <c r="GBI778" s="192"/>
      <c r="GBJ778" s="22"/>
      <c r="GBK778" s="179"/>
      <c r="GBL778" s="22"/>
      <c r="GBM778" s="193"/>
      <c r="GBN778" s="176"/>
      <c r="GBO778" s="175"/>
      <c r="GBP778" s="179"/>
      <c r="GBQ778" s="22"/>
      <c r="GBR778" s="192"/>
      <c r="GBS778" s="22"/>
      <c r="GBT778" s="179"/>
      <c r="GBU778" s="22"/>
      <c r="GBV778" s="193"/>
      <c r="GBW778" s="176"/>
      <c r="GBX778" s="175"/>
      <c r="GBY778" s="179"/>
      <c r="GBZ778" s="22"/>
      <c r="GCA778" s="192"/>
      <c r="GCB778" s="22"/>
      <c r="GCC778" s="179"/>
      <c r="GCD778" s="22"/>
      <c r="GCE778" s="193"/>
      <c r="GCF778" s="176"/>
      <c r="GCG778" s="175"/>
      <c r="GCH778" s="179"/>
      <c r="GCI778" s="22"/>
      <c r="GCJ778" s="192"/>
      <c r="GCK778" s="22"/>
      <c r="GCL778" s="179"/>
      <c r="GCM778" s="22"/>
      <c r="GCN778" s="193"/>
      <c r="GCO778" s="176"/>
      <c r="GCP778" s="175"/>
      <c r="GCQ778" s="179"/>
      <c r="GCR778" s="22"/>
      <c r="GCS778" s="192"/>
      <c r="GCT778" s="22"/>
      <c r="GCU778" s="179"/>
      <c r="GCV778" s="22"/>
      <c r="GCW778" s="193"/>
      <c r="GCX778" s="176"/>
      <c r="GCY778" s="175"/>
      <c r="GCZ778" s="179"/>
      <c r="GDA778" s="22"/>
      <c r="GDB778" s="192"/>
      <c r="GDC778" s="22"/>
      <c r="GDD778" s="179"/>
      <c r="GDE778" s="22"/>
      <c r="GDF778" s="193"/>
      <c r="GDG778" s="176"/>
      <c r="GDH778" s="175"/>
      <c r="GDI778" s="179"/>
      <c r="GDJ778" s="22"/>
      <c r="GDK778" s="192"/>
      <c r="GDL778" s="22"/>
      <c r="GDM778" s="179"/>
      <c r="GDN778" s="22"/>
      <c r="GDO778" s="193"/>
      <c r="GDP778" s="176"/>
      <c r="GDQ778" s="175"/>
      <c r="GDR778" s="179"/>
      <c r="GDS778" s="22"/>
      <c r="GDT778" s="192"/>
      <c r="GDU778" s="22"/>
      <c r="GDV778" s="179"/>
      <c r="GDW778" s="22"/>
      <c r="GDX778" s="193"/>
      <c r="GDY778" s="176"/>
      <c r="GDZ778" s="175"/>
      <c r="GEA778" s="179"/>
      <c r="GEB778" s="22"/>
      <c r="GEC778" s="192"/>
      <c r="GED778" s="22"/>
      <c r="GEE778" s="179"/>
      <c r="GEF778" s="22"/>
      <c r="GEG778" s="193"/>
      <c r="GEH778" s="176"/>
      <c r="GEI778" s="175"/>
      <c r="GEJ778" s="179"/>
      <c r="GEK778" s="22"/>
      <c r="GEL778" s="192"/>
      <c r="GEM778" s="22"/>
      <c r="GEN778" s="179"/>
      <c r="GEO778" s="22"/>
      <c r="GEP778" s="193"/>
      <c r="GEQ778" s="176"/>
      <c r="GER778" s="175"/>
      <c r="GES778" s="179"/>
      <c r="GET778" s="22"/>
      <c r="GEU778" s="192"/>
      <c r="GEV778" s="22"/>
      <c r="GEW778" s="179"/>
      <c r="GEX778" s="22"/>
      <c r="GEY778" s="193"/>
      <c r="GEZ778" s="176"/>
      <c r="GFA778" s="175"/>
      <c r="GFB778" s="179"/>
      <c r="GFC778" s="22"/>
      <c r="GFD778" s="192"/>
      <c r="GFE778" s="22"/>
      <c r="GFF778" s="179"/>
      <c r="GFG778" s="22"/>
      <c r="GFH778" s="193"/>
      <c r="GFI778" s="176"/>
      <c r="GFJ778" s="175"/>
      <c r="GFK778" s="179"/>
      <c r="GFL778" s="22"/>
      <c r="GFM778" s="192"/>
      <c r="GFN778" s="22"/>
      <c r="GFO778" s="179"/>
      <c r="GFP778" s="22"/>
      <c r="GFQ778" s="193"/>
      <c r="GFR778" s="176"/>
      <c r="GFS778" s="175"/>
      <c r="GFT778" s="179"/>
      <c r="GFU778" s="22"/>
      <c r="GFV778" s="192"/>
      <c r="GFW778" s="22"/>
      <c r="GFX778" s="179"/>
      <c r="GFY778" s="22"/>
      <c r="GFZ778" s="193"/>
      <c r="GGA778" s="176"/>
      <c r="GGB778" s="175"/>
      <c r="GGC778" s="179"/>
      <c r="GGD778" s="22"/>
      <c r="GGE778" s="192"/>
      <c r="GGF778" s="22"/>
      <c r="GGG778" s="179"/>
      <c r="GGH778" s="22"/>
      <c r="GGI778" s="193"/>
      <c r="GGJ778" s="176"/>
      <c r="GGK778" s="175"/>
      <c r="GGL778" s="179"/>
      <c r="GGM778" s="22"/>
      <c r="GGN778" s="192"/>
      <c r="GGO778" s="22"/>
      <c r="GGP778" s="179"/>
      <c r="GGQ778" s="22"/>
      <c r="GGR778" s="193"/>
      <c r="GGS778" s="176"/>
      <c r="GGT778" s="175"/>
      <c r="GGU778" s="179"/>
      <c r="GGV778" s="22"/>
      <c r="GGW778" s="192"/>
      <c r="GGX778" s="22"/>
      <c r="GGY778" s="179"/>
      <c r="GGZ778" s="22"/>
      <c r="GHA778" s="193"/>
      <c r="GHB778" s="176"/>
      <c r="GHC778" s="175"/>
      <c r="GHD778" s="179"/>
      <c r="GHE778" s="22"/>
      <c r="GHF778" s="192"/>
      <c r="GHG778" s="22"/>
      <c r="GHH778" s="179"/>
      <c r="GHI778" s="22"/>
      <c r="GHJ778" s="193"/>
      <c r="GHK778" s="176"/>
      <c r="GHL778" s="175"/>
      <c r="GHM778" s="179"/>
      <c r="GHN778" s="22"/>
      <c r="GHO778" s="192"/>
      <c r="GHP778" s="22"/>
      <c r="GHQ778" s="179"/>
      <c r="GHR778" s="22"/>
      <c r="GHS778" s="193"/>
      <c r="GHT778" s="176"/>
      <c r="GHU778" s="175"/>
      <c r="GHV778" s="179"/>
      <c r="GHW778" s="22"/>
      <c r="GHX778" s="192"/>
      <c r="GHY778" s="22"/>
      <c r="GHZ778" s="179"/>
      <c r="GIA778" s="22"/>
      <c r="GIB778" s="193"/>
      <c r="GIC778" s="176"/>
      <c r="GID778" s="175"/>
      <c r="GIE778" s="179"/>
      <c r="GIF778" s="22"/>
      <c r="GIG778" s="192"/>
      <c r="GIH778" s="22"/>
      <c r="GII778" s="179"/>
      <c r="GIJ778" s="22"/>
      <c r="GIK778" s="193"/>
      <c r="GIL778" s="176"/>
      <c r="GIM778" s="175"/>
      <c r="GIN778" s="179"/>
      <c r="GIO778" s="22"/>
      <c r="GIP778" s="192"/>
      <c r="GIQ778" s="22"/>
      <c r="GIR778" s="179"/>
      <c r="GIS778" s="22"/>
      <c r="GIT778" s="193"/>
      <c r="GIU778" s="176"/>
      <c r="GIV778" s="175"/>
      <c r="GIW778" s="179"/>
      <c r="GIX778" s="22"/>
      <c r="GIY778" s="192"/>
      <c r="GIZ778" s="22"/>
      <c r="GJA778" s="179"/>
      <c r="GJB778" s="22"/>
      <c r="GJC778" s="193"/>
      <c r="GJD778" s="176"/>
      <c r="GJE778" s="175"/>
      <c r="GJF778" s="179"/>
      <c r="GJG778" s="22"/>
      <c r="GJH778" s="192"/>
      <c r="GJI778" s="22"/>
      <c r="GJJ778" s="179"/>
      <c r="GJK778" s="22"/>
      <c r="GJL778" s="193"/>
      <c r="GJM778" s="176"/>
      <c r="GJN778" s="175"/>
      <c r="GJO778" s="179"/>
      <c r="GJP778" s="22"/>
      <c r="GJQ778" s="192"/>
      <c r="GJR778" s="22"/>
      <c r="GJS778" s="179"/>
      <c r="GJT778" s="22"/>
      <c r="GJU778" s="193"/>
      <c r="GJV778" s="176"/>
      <c r="GJW778" s="175"/>
      <c r="GJX778" s="179"/>
      <c r="GJY778" s="22"/>
      <c r="GJZ778" s="192"/>
      <c r="GKA778" s="22"/>
      <c r="GKB778" s="179"/>
      <c r="GKC778" s="22"/>
      <c r="GKD778" s="193"/>
      <c r="GKE778" s="176"/>
      <c r="GKF778" s="175"/>
      <c r="GKG778" s="179"/>
      <c r="GKH778" s="22"/>
      <c r="GKI778" s="192"/>
      <c r="GKJ778" s="22"/>
      <c r="GKK778" s="179"/>
      <c r="GKL778" s="22"/>
      <c r="GKM778" s="193"/>
      <c r="GKN778" s="176"/>
      <c r="GKO778" s="175"/>
      <c r="GKP778" s="179"/>
      <c r="GKQ778" s="22"/>
      <c r="GKR778" s="192"/>
      <c r="GKS778" s="22"/>
      <c r="GKT778" s="179"/>
      <c r="GKU778" s="22"/>
      <c r="GKV778" s="193"/>
      <c r="GKW778" s="176"/>
      <c r="GKX778" s="175"/>
      <c r="GKY778" s="179"/>
      <c r="GKZ778" s="22"/>
      <c r="GLA778" s="192"/>
      <c r="GLB778" s="22"/>
      <c r="GLC778" s="179"/>
      <c r="GLD778" s="22"/>
      <c r="GLE778" s="193"/>
      <c r="GLF778" s="176"/>
      <c r="GLG778" s="175"/>
      <c r="GLH778" s="179"/>
      <c r="GLI778" s="22"/>
      <c r="GLJ778" s="192"/>
      <c r="GLK778" s="22"/>
      <c r="GLL778" s="179"/>
      <c r="GLM778" s="22"/>
      <c r="GLN778" s="193"/>
      <c r="GLO778" s="176"/>
      <c r="GLP778" s="175"/>
      <c r="GLQ778" s="179"/>
      <c r="GLR778" s="22"/>
      <c r="GLS778" s="192"/>
      <c r="GLT778" s="22"/>
      <c r="GLU778" s="179"/>
      <c r="GLV778" s="22"/>
      <c r="GLW778" s="193"/>
      <c r="GLX778" s="176"/>
      <c r="GLY778" s="175"/>
      <c r="GLZ778" s="179"/>
      <c r="GMA778" s="22"/>
      <c r="GMB778" s="192"/>
      <c r="GMC778" s="22"/>
      <c r="GMD778" s="179"/>
      <c r="GME778" s="22"/>
      <c r="GMF778" s="193"/>
      <c r="GMG778" s="176"/>
      <c r="GMH778" s="175"/>
      <c r="GMI778" s="179"/>
      <c r="GMJ778" s="22"/>
      <c r="GMK778" s="192"/>
      <c r="GML778" s="22"/>
      <c r="GMM778" s="179"/>
      <c r="GMN778" s="22"/>
      <c r="GMO778" s="193"/>
      <c r="GMP778" s="176"/>
      <c r="GMQ778" s="175"/>
      <c r="GMR778" s="179"/>
      <c r="GMS778" s="22"/>
      <c r="GMT778" s="192"/>
      <c r="GMU778" s="22"/>
      <c r="GMV778" s="179"/>
      <c r="GMW778" s="22"/>
      <c r="GMX778" s="193"/>
      <c r="GMY778" s="176"/>
      <c r="GMZ778" s="175"/>
      <c r="GNA778" s="179"/>
      <c r="GNB778" s="22"/>
      <c r="GNC778" s="192"/>
      <c r="GND778" s="22"/>
      <c r="GNE778" s="179"/>
      <c r="GNF778" s="22"/>
      <c r="GNG778" s="193"/>
      <c r="GNH778" s="176"/>
      <c r="GNI778" s="175"/>
      <c r="GNJ778" s="179"/>
      <c r="GNK778" s="22"/>
      <c r="GNL778" s="192"/>
      <c r="GNM778" s="22"/>
      <c r="GNN778" s="179"/>
      <c r="GNO778" s="22"/>
      <c r="GNP778" s="193"/>
      <c r="GNQ778" s="176"/>
      <c r="GNR778" s="175"/>
      <c r="GNS778" s="179"/>
      <c r="GNT778" s="22"/>
      <c r="GNU778" s="192"/>
      <c r="GNV778" s="22"/>
      <c r="GNW778" s="179"/>
      <c r="GNX778" s="22"/>
      <c r="GNY778" s="193"/>
      <c r="GNZ778" s="176"/>
      <c r="GOA778" s="175"/>
      <c r="GOB778" s="179"/>
      <c r="GOC778" s="22"/>
      <c r="GOD778" s="192"/>
      <c r="GOE778" s="22"/>
      <c r="GOF778" s="179"/>
      <c r="GOG778" s="22"/>
      <c r="GOH778" s="193"/>
      <c r="GOI778" s="176"/>
      <c r="GOJ778" s="175"/>
      <c r="GOK778" s="179"/>
      <c r="GOL778" s="22"/>
      <c r="GOM778" s="192"/>
      <c r="GON778" s="22"/>
      <c r="GOO778" s="179"/>
      <c r="GOP778" s="22"/>
      <c r="GOQ778" s="193"/>
      <c r="GOR778" s="176"/>
      <c r="GOS778" s="175"/>
      <c r="GOT778" s="179"/>
      <c r="GOU778" s="22"/>
      <c r="GOV778" s="192"/>
      <c r="GOW778" s="22"/>
      <c r="GOX778" s="179"/>
      <c r="GOY778" s="22"/>
      <c r="GOZ778" s="193"/>
      <c r="GPA778" s="176"/>
      <c r="GPB778" s="175"/>
      <c r="GPC778" s="179"/>
      <c r="GPD778" s="22"/>
      <c r="GPE778" s="192"/>
      <c r="GPF778" s="22"/>
      <c r="GPG778" s="179"/>
      <c r="GPH778" s="22"/>
      <c r="GPI778" s="193"/>
      <c r="GPJ778" s="176"/>
      <c r="GPK778" s="175"/>
      <c r="GPL778" s="179"/>
      <c r="GPM778" s="22"/>
      <c r="GPN778" s="192"/>
      <c r="GPO778" s="22"/>
      <c r="GPP778" s="179"/>
      <c r="GPQ778" s="22"/>
      <c r="GPR778" s="193"/>
      <c r="GPS778" s="176"/>
      <c r="GPT778" s="175"/>
      <c r="GPU778" s="179"/>
      <c r="GPV778" s="22"/>
      <c r="GPW778" s="192"/>
      <c r="GPX778" s="22"/>
      <c r="GPY778" s="179"/>
      <c r="GPZ778" s="22"/>
      <c r="GQA778" s="193"/>
      <c r="GQB778" s="176"/>
      <c r="GQC778" s="175"/>
      <c r="GQD778" s="179"/>
      <c r="GQE778" s="22"/>
      <c r="GQF778" s="192"/>
      <c r="GQG778" s="22"/>
      <c r="GQH778" s="179"/>
      <c r="GQI778" s="22"/>
      <c r="GQJ778" s="193"/>
      <c r="GQK778" s="176"/>
      <c r="GQL778" s="175"/>
      <c r="GQM778" s="179"/>
      <c r="GQN778" s="22"/>
      <c r="GQO778" s="192"/>
      <c r="GQP778" s="22"/>
      <c r="GQQ778" s="179"/>
      <c r="GQR778" s="22"/>
      <c r="GQS778" s="193"/>
      <c r="GQT778" s="176"/>
      <c r="GQU778" s="175"/>
      <c r="GQV778" s="179"/>
      <c r="GQW778" s="22"/>
      <c r="GQX778" s="192"/>
      <c r="GQY778" s="22"/>
      <c r="GQZ778" s="179"/>
      <c r="GRA778" s="22"/>
      <c r="GRB778" s="193"/>
      <c r="GRC778" s="176"/>
      <c r="GRD778" s="175"/>
      <c r="GRE778" s="179"/>
      <c r="GRF778" s="22"/>
      <c r="GRG778" s="192"/>
      <c r="GRH778" s="22"/>
      <c r="GRI778" s="179"/>
      <c r="GRJ778" s="22"/>
      <c r="GRK778" s="193"/>
      <c r="GRL778" s="176"/>
      <c r="GRM778" s="175"/>
      <c r="GRN778" s="179"/>
      <c r="GRO778" s="22"/>
      <c r="GRP778" s="192"/>
      <c r="GRQ778" s="22"/>
      <c r="GRR778" s="179"/>
      <c r="GRS778" s="22"/>
      <c r="GRT778" s="193"/>
      <c r="GRU778" s="176"/>
      <c r="GRV778" s="175"/>
      <c r="GRW778" s="179"/>
      <c r="GRX778" s="22"/>
      <c r="GRY778" s="192"/>
      <c r="GRZ778" s="22"/>
      <c r="GSA778" s="179"/>
      <c r="GSB778" s="22"/>
      <c r="GSC778" s="193"/>
      <c r="GSD778" s="176"/>
      <c r="GSE778" s="175"/>
      <c r="GSF778" s="179"/>
      <c r="GSG778" s="22"/>
      <c r="GSH778" s="192"/>
      <c r="GSI778" s="22"/>
      <c r="GSJ778" s="179"/>
      <c r="GSK778" s="22"/>
      <c r="GSL778" s="193"/>
      <c r="GSM778" s="176"/>
      <c r="GSN778" s="175"/>
      <c r="GSO778" s="179"/>
      <c r="GSP778" s="22"/>
      <c r="GSQ778" s="192"/>
      <c r="GSR778" s="22"/>
      <c r="GSS778" s="179"/>
      <c r="GST778" s="22"/>
      <c r="GSU778" s="193"/>
      <c r="GSV778" s="176"/>
      <c r="GSW778" s="175"/>
      <c r="GSX778" s="179"/>
      <c r="GSY778" s="22"/>
      <c r="GSZ778" s="192"/>
      <c r="GTA778" s="22"/>
      <c r="GTB778" s="179"/>
      <c r="GTC778" s="22"/>
      <c r="GTD778" s="193"/>
      <c r="GTE778" s="176"/>
      <c r="GTF778" s="175"/>
      <c r="GTG778" s="179"/>
      <c r="GTH778" s="22"/>
      <c r="GTI778" s="192"/>
      <c r="GTJ778" s="22"/>
      <c r="GTK778" s="179"/>
      <c r="GTL778" s="22"/>
      <c r="GTM778" s="193"/>
      <c r="GTN778" s="176"/>
      <c r="GTO778" s="175"/>
      <c r="GTP778" s="179"/>
      <c r="GTQ778" s="22"/>
      <c r="GTR778" s="192"/>
      <c r="GTS778" s="22"/>
      <c r="GTT778" s="179"/>
      <c r="GTU778" s="22"/>
      <c r="GTV778" s="193"/>
      <c r="GTW778" s="176"/>
      <c r="GTX778" s="175"/>
      <c r="GTY778" s="179"/>
      <c r="GTZ778" s="22"/>
      <c r="GUA778" s="192"/>
      <c r="GUB778" s="22"/>
      <c r="GUC778" s="179"/>
      <c r="GUD778" s="22"/>
      <c r="GUE778" s="193"/>
      <c r="GUF778" s="176"/>
      <c r="GUG778" s="175"/>
      <c r="GUH778" s="179"/>
      <c r="GUI778" s="22"/>
      <c r="GUJ778" s="192"/>
      <c r="GUK778" s="22"/>
      <c r="GUL778" s="179"/>
      <c r="GUM778" s="22"/>
      <c r="GUN778" s="193"/>
      <c r="GUO778" s="176"/>
      <c r="GUP778" s="175"/>
      <c r="GUQ778" s="179"/>
      <c r="GUR778" s="22"/>
      <c r="GUS778" s="192"/>
      <c r="GUT778" s="22"/>
      <c r="GUU778" s="179"/>
      <c r="GUV778" s="22"/>
      <c r="GUW778" s="193"/>
      <c r="GUX778" s="176"/>
      <c r="GUY778" s="175"/>
      <c r="GUZ778" s="179"/>
      <c r="GVA778" s="22"/>
      <c r="GVB778" s="192"/>
      <c r="GVC778" s="22"/>
      <c r="GVD778" s="179"/>
      <c r="GVE778" s="22"/>
      <c r="GVF778" s="193"/>
      <c r="GVG778" s="176"/>
      <c r="GVH778" s="175"/>
      <c r="GVI778" s="179"/>
      <c r="GVJ778" s="22"/>
      <c r="GVK778" s="192"/>
      <c r="GVL778" s="22"/>
      <c r="GVM778" s="179"/>
      <c r="GVN778" s="22"/>
      <c r="GVO778" s="193"/>
      <c r="GVP778" s="176"/>
      <c r="GVQ778" s="175"/>
      <c r="GVR778" s="179"/>
      <c r="GVS778" s="22"/>
      <c r="GVT778" s="192"/>
      <c r="GVU778" s="22"/>
      <c r="GVV778" s="179"/>
      <c r="GVW778" s="22"/>
      <c r="GVX778" s="193"/>
      <c r="GVY778" s="176"/>
      <c r="GVZ778" s="175"/>
      <c r="GWA778" s="179"/>
      <c r="GWB778" s="22"/>
      <c r="GWC778" s="192"/>
      <c r="GWD778" s="22"/>
      <c r="GWE778" s="179"/>
      <c r="GWF778" s="22"/>
      <c r="GWG778" s="193"/>
      <c r="GWH778" s="176"/>
      <c r="GWI778" s="175"/>
      <c r="GWJ778" s="179"/>
      <c r="GWK778" s="22"/>
      <c r="GWL778" s="192"/>
      <c r="GWM778" s="22"/>
      <c r="GWN778" s="179"/>
      <c r="GWO778" s="22"/>
      <c r="GWP778" s="193"/>
      <c r="GWQ778" s="176"/>
      <c r="GWR778" s="175"/>
      <c r="GWS778" s="179"/>
      <c r="GWT778" s="22"/>
      <c r="GWU778" s="192"/>
      <c r="GWV778" s="22"/>
      <c r="GWW778" s="179"/>
      <c r="GWX778" s="22"/>
      <c r="GWY778" s="193"/>
      <c r="GWZ778" s="176"/>
      <c r="GXA778" s="175"/>
      <c r="GXB778" s="179"/>
      <c r="GXC778" s="22"/>
      <c r="GXD778" s="192"/>
      <c r="GXE778" s="22"/>
      <c r="GXF778" s="179"/>
      <c r="GXG778" s="22"/>
      <c r="GXH778" s="193"/>
      <c r="GXI778" s="176"/>
      <c r="GXJ778" s="175"/>
      <c r="GXK778" s="179"/>
      <c r="GXL778" s="22"/>
      <c r="GXM778" s="192"/>
      <c r="GXN778" s="22"/>
      <c r="GXO778" s="179"/>
      <c r="GXP778" s="22"/>
      <c r="GXQ778" s="193"/>
      <c r="GXR778" s="176"/>
      <c r="GXS778" s="175"/>
      <c r="GXT778" s="179"/>
      <c r="GXU778" s="22"/>
      <c r="GXV778" s="192"/>
      <c r="GXW778" s="22"/>
      <c r="GXX778" s="179"/>
      <c r="GXY778" s="22"/>
      <c r="GXZ778" s="193"/>
      <c r="GYA778" s="176"/>
      <c r="GYB778" s="175"/>
      <c r="GYC778" s="179"/>
      <c r="GYD778" s="22"/>
      <c r="GYE778" s="192"/>
      <c r="GYF778" s="22"/>
      <c r="GYG778" s="179"/>
      <c r="GYH778" s="22"/>
      <c r="GYI778" s="193"/>
      <c r="GYJ778" s="176"/>
      <c r="GYK778" s="175"/>
      <c r="GYL778" s="179"/>
      <c r="GYM778" s="22"/>
      <c r="GYN778" s="192"/>
      <c r="GYO778" s="22"/>
      <c r="GYP778" s="179"/>
      <c r="GYQ778" s="22"/>
      <c r="GYR778" s="193"/>
      <c r="GYS778" s="176"/>
      <c r="GYT778" s="175"/>
      <c r="GYU778" s="179"/>
      <c r="GYV778" s="22"/>
      <c r="GYW778" s="192"/>
      <c r="GYX778" s="22"/>
      <c r="GYY778" s="179"/>
      <c r="GYZ778" s="22"/>
      <c r="GZA778" s="193"/>
      <c r="GZB778" s="176"/>
      <c r="GZC778" s="175"/>
      <c r="GZD778" s="179"/>
      <c r="GZE778" s="22"/>
      <c r="GZF778" s="192"/>
      <c r="GZG778" s="22"/>
      <c r="GZH778" s="179"/>
      <c r="GZI778" s="22"/>
      <c r="GZJ778" s="193"/>
      <c r="GZK778" s="176"/>
      <c r="GZL778" s="175"/>
      <c r="GZM778" s="179"/>
      <c r="GZN778" s="22"/>
      <c r="GZO778" s="192"/>
      <c r="GZP778" s="22"/>
      <c r="GZQ778" s="179"/>
      <c r="GZR778" s="22"/>
      <c r="GZS778" s="193"/>
      <c r="GZT778" s="176"/>
      <c r="GZU778" s="175"/>
      <c r="GZV778" s="179"/>
      <c r="GZW778" s="22"/>
      <c r="GZX778" s="192"/>
      <c r="GZY778" s="22"/>
      <c r="GZZ778" s="179"/>
      <c r="HAA778" s="22"/>
      <c r="HAB778" s="193"/>
      <c r="HAC778" s="176"/>
      <c r="HAD778" s="175"/>
      <c r="HAE778" s="179"/>
      <c r="HAF778" s="22"/>
      <c r="HAG778" s="192"/>
      <c r="HAH778" s="22"/>
      <c r="HAI778" s="179"/>
      <c r="HAJ778" s="22"/>
      <c r="HAK778" s="193"/>
      <c r="HAL778" s="176"/>
      <c r="HAM778" s="175"/>
      <c r="HAN778" s="179"/>
      <c r="HAO778" s="22"/>
      <c r="HAP778" s="192"/>
      <c r="HAQ778" s="22"/>
      <c r="HAR778" s="179"/>
      <c r="HAS778" s="22"/>
      <c r="HAT778" s="193"/>
      <c r="HAU778" s="176"/>
      <c r="HAV778" s="175"/>
      <c r="HAW778" s="179"/>
      <c r="HAX778" s="22"/>
      <c r="HAY778" s="192"/>
      <c r="HAZ778" s="22"/>
      <c r="HBA778" s="179"/>
      <c r="HBB778" s="22"/>
      <c r="HBC778" s="193"/>
      <c r="HBD778" s="176"/>
      <c r="HBE778" s="175"/>
      <c r="HBF778" s="179"/>
      <c r="HBG778" s="22"/>
      <c r="HBH778" s="192"/>
      <c r="HBI778" s="22"/>
      <c r="HBJ778" s="179"/>
      <c r="HBK778" s="22"/>
      <c r="HBL778" s="193"/>
      <c r="HBM778" s="176"/>
      <c r="HBN778" s="175"/>
      <c r="HBO778" s="179"/>
      <c r="HBP778" s="22"/>
      <c r="HBQ778" s="192"/>
      <c r="HBR778" s="22"/>
      <c r="HBS778" s="179"/>
      <c r="HBT778" s="22"/>
      <c r="HBU778" s="193"/>
      <c r="HBV778" s="176"/>
      <c r="HBW778" s="175"/>
      <c r="HBX778" s="179"/>
      <c r="HBY778" s="22"/>
      <c r="HBZ778" s="192"/>
      <c r="HCA778" s="22"/>
      <c r="HCB778" s="179"/>
      <c r="HCC778" s="22"/>
      <c r="HCD778" s="193"/>
      <c r="HCE778" s="176"/>
      <c r="HCF778" s="175"/>
      <c r="HCG778" s="179"/>
      <c r="HCH778" s="22"/>
      <c r="HCI778" s="192"/>
      <c r="HCJ778" s="22"/>
      <c r="HCK778" s="179"/>
      <c r="HCL778" s="22"/>
      <c r="HCM778" s="193"/>
      <c r="HCN778" s="176"/>
      <c r="HCO778" s="175"/>
      <c r="HCP778" s="179"/>
      <c r="HCQ778" s="22"/>
      <c r="HCR778" s="192"/>
      <c r="HCS778" s="22"/>
      <c r="HCT778" s="179"/>
      <c r="HCU778" s="22"/>
      <c r="HCV778" s="193"/>
      <c r="HCW778" s="176"/>
      <c r="HCX778" s="175"/>
      <c r="HCY778" s="179"/>
      <c r="HCZ778" s="22"/>
      <c r="HDA778" s="192"/>
      <c r="HDB778" s="22"/>
      <c r="HDC778" s="179"/>
      <c r="HDD778" s="22"/>
      <c r="HDE778" s="193"/>
      <c r="HDF778" s="176"/>
      <c r="HDG778" s="175"/>
      <c r="HDH778" s="179"/>
      <c r="HDI778" s="22"/>
      <c r="HDJ778" s="192"/>
      <c r="HDK778" s="22"/>
      <c r="HDL778" s="179"/>
      <c r="HDM778" s="22"/>
      <c r="HDN778" s="193"/>
      <c r="HDO778" s="176"/>
      <c r="HDP778" s="175"/>
      <c r="HDQ778" s="179"/>
      <c r="HDR778" s="22"/>
      <c r="HDS778" s="192"/>
      <c r="HDT778" s="22"/>
      <c r="HDU778" s="179"/>
      <c r="HDV778" s="22"/>
      <c r="HDW778" s="193"/>
      <c r="HDX778" s="176"/>
      <c r="HDY778" s="175"/>
      <c r="HDZ778" s="179"/>
      <c r="HEA778" s="22"/>
      <c r="HEB778" s="192"/>
      <c r="HEC778" s="22"/>
      <c r="HED778" s="179"/>
      <c r="HEE778" s="22"/>
      <c r="HEF778" s="193"/>
      <c r="HEG778" s="176"/>
      <c r="HEH778" s="175"/>
      <c r="HEI778" s="179"/>
      <c r="HEJ778" s="22"/>
      <c r="HEK778" s="192"/>
      <c r="HEL778" s="22"/>
      <c r="HEM778" s="179"/>
      <c r="HEN778" s="22"/>
      <c r="HEO778" s="193"/>
      <c r="HEP778" s="176"/>
      <c r="HEQ778" s="175"/>
      <c r="HER778" s="179"/>
      <c r="HES778" s="22"/>
      <c r="HET778" s="192"/>
      <c r="HEU778" s="22"/>
      <c r="HEV778" s="179"/>
      <c r="HEW778" s="22"/>
      <c r="HEX778" s="193"/>
      <c r="HEY778" s="176"/>
      <c r="HEZ778" s="175"/>
      <c r="HFA778" s="179"/>
      <c r="HFB778" s="22"/>
      <c r="HFC778" s="192"/>
      <c r="HFD778" s="22"/>
      <c r="HFE778" s="179"/>
      <c r="HFF778" s="22"/>
      <c r="HFG778" s="193"/>
      <c r="HFH778" s="176"/>
      <c r="HFI778" s="175"/>
      <c r="HFJ778" s="179"/>
      <c r="HFK778" s="22"/>
      <c r="HFL778" s="192"/>
      <c r="HFM778" s="22"/>
      <c r="HFN778" s="179"/>
      <c r="HFO778" s="22"/>
      <c r="HFP778" s="193"/>
      <c r="HFQ778" s="176"/>
      <c r="HFR778" s="175"/>
      <c r="HFS778" s="179"/>
      <c r="HFT778" s="22"/>
      <c r="HFU778" s="192"/>
      <c r="HFV778" s="22"/>
      <c r="HFW778" s="179"/>
      <c r="HFX778" s="22"/>
      <c r="HFY778" s="193"/>
      <c r="HFZ778" s="176"/>
      <c r="HGA778" s="175"/>
      <c r="HGB778" s="179"/>
      <c r="HGC778" s="22"/>
      <c r="HGD778" s="192"/>
      <c r="HGE778" s="22"/>
      <c r="HGF778" s="179"/>
      <c r="HGG778" s="22"/>
      <c r="HGH778" s="193"/>
      <c r="HGI778" s="176"/>
      <c r="HGJ778" s="175"/>
      <c r="HGK778" s="179"/>
      <c r="HGL778" s="22"/>
      <c r="HGM778" s="192"/>
      <c r="HGN778" s="22"/>
      <c r="HGO778" s="179"/>
      <c r="HGP778" s="22"/>
      <c r="HGQ778" s="193"/>
      <c r="HGR778" s="176"/>
      <c r="HGS778" s="175"/>
      <c r="HGT778" s="179"/>
      <c r="HGU778" s="22"/>
      <c r="HGV778" s="192"/>
      <c r="HGW778" s="22"/>
      <c r="HGX778" s="179"/>
      <c r="HGY778" s="22"/>
      <c r="HGZ778" s="193"/>
      <c r="HHA778" s="176"/>
      <c r="HHB778" s="175"/>
      <c r="HHC778" s="179"/>
      <c r="HHD778" s="22"/>
      <c r="HHE778" s="192"/>
      <c r="HHF778" s="22"/>
      <c r="HHG778" s="179"/>
      <c r="HHH778" s="22"/>
      <c r="HHI778" s="193"/>
      <c r="HHJ778" s="176"/>
      <c r="HHK778" s="175"/>
      <c r="HHL778" s="179"/>
      <c r="HHM778" s="22"/>
      <c r="HHN778" s="192"/>
      <c r="HHO778" s="22"/>
      <c r="HHP778" s="179"/>
      <c r="HHQ778" s="22"/>
      <c r="HHR778" s="193"/>
      <c r="HHS778" s="176"/>
      <c r="HHT778" s="175"/>
      <c r="HHU778" s="179"/>
      <c r="HHV778" s="22"/>
      <c r="HHW778" s="192"/>
      <c r="HHX778" s="22"/>
      <c r="HHY778" s="179"/>
      <c r="HHZ778" s="22"/>
      <c r="HIA778" s="193"/>
      <c r="HIB778" s="176"/>
      <c r="HIC778" s="175"/>
      <c r="HID778" s="179"/>
      <c r="HIE778" s="22"/>
      <c r="HIF778" s="192"/>
      <c r="HIG778" s="22"/>
      <c r="HIH778" s="179"/>
      <c r="HII778" s="22"/>
      <c r="HIJ778" s="193"/>
      <c r="HIK778" s="176"/>
      <c r="HIL778" s="175"/>
      <c r="HIM778" s="179"/>
      <c r="HIN778" s="22"/>
      <c r="HIO778" s="192"/>
      <c r="HIP778" s="22"/>
      <c r="HIQ778" s="179"/>
      <c r="HIR778" s="22"/>
      <c r="HIS778" s="193"/>
      <c r="HIT778" s="176"/>
      <c r="HIU778" s="175"/>
      <c r="HIV778" s="179"/>
      <c r="HIW778" s="22"/>
      <c r="HIX778" s="192"/>
      <c r="HIY778" s="22"/>
      <c r="HIZ778" s="179"/>
      <c r="HJA778" s="22"/>
      <c r="HJB778" s="193"/>
      <c r="HJC778" s="176"/>
      <c r="HJD778" s="175"/>
      <c r="HJE778" s="179"/>
      <c r="HJF778" s="22"/>
      <c r="HJG778" s="192"/>
      <c r="HJH778" s="22"/>
      <c r="HJI778" s="179"/>
      <c r="HJJ778" s="22"/>
      <c r="HJK778" s="193"/>
      <c r="HJL778" s="176"/>
      <c r="HJM778" s="175"/>
      <c r="HJN778" s="179"/>
      <c r="HJO778" s="22"/>
      <c r="HJP778" s="192"/>
      <c r="HJQ778" s="22"/>
      <c r="HJR778" s="179"/>
      <c r="HJS778" s="22"/>
      <c r="HJT778" s="193"/>
      <c r="HJU778" s="176"/>
      <c r="HJV778" s="175"/>
      <c r="HJW778" s="179"/>
      <c r="HJX778" s="22"/>
      <c r="HJY778" s="192"/>
      <c r="HJZ778" s="22"/>
      <c r="HKA778" s="179"/>
      <c r="HKB778" s="22"/>
      <c r="HKC778" s="193"/>
      <c r="HKD778" s="176"/>
      <c r="HKE778" s="175"/>
      <c r="HKF778" s="179"/>
      <c r="HKG778" s="22"/>
      <c r="HKH778" s="192"/>
      <c r="HKI778" s="22"/>
      <c r="HKJ778" s="179"/>
      <c r="HKK778" s="22"/>
      <c r="HKL778" s="193"/>
      <c r="HKM778" s="176"/>
      <c r="HKN778" s="175"/>
      <c r="HKO778" s="179"/>
      <c r="HKP778" s="22"/>
      <c r="HKQ778" s="192"/>
      <c r="HKR778" s="22"/>
      <c r="HKS778" s="179"/>
      <c r="HKT778" s="22"/>
      <c r="HKU778" s="193"/>
      <c r="HKV778" s="176"/>
      <c r="HKW778" s="175"/>
      <c r="HKX778" s="179"/>
      <c r="HKY778" s="22"/>
      <c r="HKZ778" s="192"/>
      <c r="HLA778" s="22"/>
      <c r="HLB778" s="179"/>
      <c r="HLC778" s="22"/>
      <c r="HLD778" s="193"/>
      <c r="HLE778" s="176"/>
      <c r="HLF778" s="175"/>
      <c r="HLG778" s="179"/>
      <c r="HLH778" s="22"/>
      <c r="HLI778" s="192"/>
      <c r="HLJ778" s="22"/>
      <c r="HLK778" s="179"/>
      <c r="HLL778" s="22"/>
      <c r="HLM778" s="193"/>
      <c r="HLN778" s="176"/>
      <c r="HLO778" s="175"/>
      <c r="HLP778" s="179"/>
      <c r="HLQ778" s="22"/>
      <c r="HLR778" s="192"/>
      <c r="HLS778" s="22"/>
      <c r="HLT778" s="179"/>
      <c r="HLU778" s="22"/>
      <c r="HLV778" s="193"/>
      <c r="HLW778" s="176"/>
      <c r="HLX778" s="175"/>
      <c r="HLY778" s="179"/>
      <c r="HLZ778" s="22"/>
      <c r="HMA778" s="192"/>
      <c r="HMB778" s="22"/>
      <c r="HMC778" s="179"/>
      <c r="HMD778" s="22"/>
      <c r="HME778" s="193"/>
      <c r="HMF778" s="176"/>
      <c r="HMG778" s="175"/>
      <c r="HMH778" s="179"/>
      <c r="HMI778" s="22"/>
      <c r="HMJ778" s="192"/>
      <c r="HMK778" s="22"/>
      <c r="HML778" s="179"/>
      <c r="HMM778" s="22"/>
      <c r="HMN778" s="193"/>
      <c r="HMO778" s="176"/>
      <c r="HMP778" s="175"/>
      <c r="HMQ778" s="179"/>
      <c r="HMR778" s="22"/>
      <c r="HMS778" s="192"/>
      <c r="HMT778" s="22"/>
      <c r="HMU778" s="179"/>
      <c r="HMV778" s="22"/>
      <c r="HMW778" s="193"/>
      <c r="HMX778" s="176"/>
      <c r="HMY778" s="175"/>
      <c r="HMZ778" s="179"/>
      <c r="HNA778" s="22"/>
      <c r="HNB778" s="192"/>
      <c r="HNC778" s="22"/>
      <c r="HND778" s="179"/>
      <c r="HNE778" s="22"/>
      <c r="HNF778" s="193"/>
      <c r="HNG778" s="176"/>
      <c r="HNH778" s="175"/>
      <c r="HNI778" s="179"/>
      <c r="HNJ778" s="22"/>
      <c r="HNK778" s="192"/>
      <c r="HNL778" s="22"/>
      <c r="HNM778" s="179"/>
      <c r="HNN778" s="22"/>
      <c r="HNO778" s="193"/>
      <c r="HNP778" s="176"/>
      <c r="HNQ778" s="175"/>
      <c r="HNR778" s="179"/>
      <c r="HNS778" s="22"/>
      <c r="HNT778" s="192"/>
      <c r="HNU778" s="22"/>
      <c r="HNV778" s="179"/>
      <c r="HNW778" s="22"/>
      <c r="HNX778" s="193"/>
      <c r="HNY778" s="176"/>
      <c r="HNZ778" s="175"/>
      <c r="HOA778" s="179"/>
      <c r="HOB778" s="22"/>
      <c r="HOC778" s="192"/>
      <c r="HOD778" s="22"/>
      <c r="HOE778" s="179"/>
      <c r="HOF778" s="22"/>
      <c r="HOG778" s="193"/>
      <c r="HOH778" s="176"/>
      <c r="HOI778" s="175"/>
      <c r="HOJ778" s="179"/>
      <c r="HOK778" s="22"/>
      <c r="HOL778" s="192"/>
      <c r="HOM778" s="22"/>
      <c r="HON778" s="179"/>
      <c r="HOO778" s="22"/>
      <c r="HOP778" s="193"/>
      <c r="HOQ778" s="176"/>
      <c r="HOR778" s="175"/>
      <c r="HOS778" s="179"/>
      <c r="HOT778" s="22"/>
      <c r="HOU778" s="192"/>
      <c r="HOV778" s="22"/>
      <c r="HOW778" s="179"/>
      <c r="HOX778" s="22"/>
      <c r="HOY778" s="193"/>
      <c r="HOZ778" s="176"/>
      <c r="HPA778" s="175"/>
      <c r="HPB778" s="179"/>
      <c r="HPC778" s="22"/>
      <c r="HPD778" s="192"/>
      <c r="HPE778" s="22"/>
      <c r="HPF778" s="179"/>
      <c r="HPG778" s="22"/>
      <c r="HPH778" s="193"/>
      <c r="HPI778" s="176"/>
      <c r="HPJ778" s="175"/>
      <c r="HPK778" s="179"/>
      <c r="HPL778" s="22"/>
      <c r="HPM778" s="192"/>
      <c r="HPN778" s="22"/>
      <c r="HPO778" s="179"/>
      <c r="HPP778" s="22"/>
      <c r="HPQ778" s="193"/>
      <c r="HPR778" s="176"/>
      <c r="HPS778" s="175"/>
      <c r="HPT778" s="179"/>
      <c r="HPU778" s="22"/>
      <c r="HPV778" s="192"/>
      <c r="HPW778" s="22"/>
      <c r="HPX778" s="179"/>
      <c r="HPY778" s="22"/>
      <c r="HPZ778" s="193"/>
      <c r="HQA778" s="176"/>
      <c r="HQB778" s="175"/>
      <c r="HQC778" s="179"/>
      <c r="HQD778" s="22"/>
      <c r="HQE778" s="192"/>
      <c r="HQF778" s="22"/>
      <c r="HQG778" s="179"/>
      <c r="HQH778" s="22"/>
      <c r="HQI778" s="193"/>
      <c r="HQJ778" s="176"/>
      <c r="HQK778" s="175"/>
      <c r="HQL778" s="179"/>
      <c r="HQM778" s="22"/>
      <c r="HQN778" s="192"/>
      <c r="HQO778" s="22"/>
      <c r="HQP778" s="179"/>
      <c r="HQQ778" s="22"/>
      <c r="HQR778" s="193"/>
      <c r="HQS778" s="176"/>
      <c r="HQT778" s="175"/>
      <c r="HQU778" s="179"/>
      <c r="HQV778" s="22"/>
      <c r="HQW778" s="192"/>
      <c r="HQX778" s="22"/>
      <c r="HQY778" s="179"/>
      <c r="HQZ778" s="22"/>
      <c r="HRA778" s="193"/>
      <c r="HRB778" s="176"/>
      <c r="HRC778" s="175"/>
      <c r="HRD778" s="179"/>
      <c r="HRE778" s="22"/>
      <c r="HRF778" s="192"/>
      <c r="HRG778" s="22"/>
      <c r="HRH778" s="179"/>
      <c r="HRI778" s="22"/>
      <c r="HRJ778" s="193"/>
      <c r="HRK778" s="176"/>
      <c r="HRL778" s="175"/>
      <c r="HRM778" s="179"/>
      <c r="HRN778" s="22"/>
      <c r="HRO778" s="192"/>
      <c r="HRP778" s="22"/>
      <c r="HRQ778" s="179"/>
      <c r="HRR778" s="22"/>
      <c r="HRS778" s="193"/>
      <c r="HRT778" s="176"/>
      <c r="HRU778" s="175"/>
      <c r="HRV778" s="179"/>
      <c r="HRW778" s="22"/>
      <c r="HRX778" s="192"/>
      <c r="HRY778" s="22"/>
      <c r="HRZ778" s="179"/>
      <c r="HSA778" s="22"/>
      <c r="HSB778" s="193"/>
      <c r="HSC778" s="176"/>
      <c r="HSD778" s="175"/>
      <c r="HSE778" s="179"/>
      <c r="HSF778" s="22"/>
      <c r="HSG778" s="192"/>
      <c r="HSH778" s="22"/>
      <c r="HSI778" s="179"/>
      <c r="HSJ778" s="22"/>
      <c r="HSK778" s="193"/>
      <c r="HSL778" s="176"/>
      <c r="HSM778" s="175"/>
      <c r="HSN778" s="179"/>
      <c r="HSO778" s="22"/>
      <c r="HSP778" s="192"/>
      <c r="HSQ778" s="22"/>
      <c r="HSR778" s="179"/>
      <c r="HSS778" s="22"/>
      <c r="HST778" s="193"/>
      <c r="HSU778" s="176"/>
      <c r="HSV778" s="175"/>
      <c r="HSW778" s="179"/>
      <c r="HSX778" s="22"/>
      <c r="HSY778" s="192"/>
      <c r="HSZ778" s="22"/>
      <c r="HTA778" s="179"/>
      <c r="HTB778" s="22"/>
      <c r="HTC778" s="193"/>
      <c r="HTD778" s="176"/>
      <c r="HTE778" s="175"/>
      <c r="HTF778" s="179"/>
      <c r="HTG778" s="22"/>
      <c r="HTH778" s="192"/>
      <c r="HTI778" s="22"/>
      <c r="HTJ778" s="179"/>
      <c r="HTK778" s="22"/>
      <c r="HTL778" s="193"/>
      <c r="HTM778" s="176"/>
      <c r="HTN778" s="175"/>
      <c r="HTO778" s="179"/>
      <c r="HTP778" s="22"/>
      <c r="HTQ778" s="192"/>
      <c r="HTR778" s="22"/>
      <c r="HTS778" s="179"/>
      <c r="HTT778" s="22"/>
      <c r="HTU778" s="193"/>
      <c r="HTV778" s="176"/>
      <c r="HTW778" s="175"/>
      <c r="HTX778" s="179"/>
      <c r="HTY778" s="22"/>
      <c r="HTZ778" s="192"/>
      <c r="HUA778" s="22"/>
      <c r="HUB778" s="179"/>
      <c r="HUC778" s="22"/>
      <c r="HUD778" s="193"/>
      <c r="HUE778" s="176"/>
      <c r="HUF778" s="175"/>
      <c r="HUG778" s="179"/>
      <c r="HUH778" s="22"/>
      <c r="HUI778" s="192"/>
      <c r="HUJ778" s="22"/>
      <c r="HUK778" s="179"/>
      <c r="HUL778" s="22"/>
      <c r="HUM778" s="193"/>
      <c r="HUN778" s="176"/>
      <c r="HUO778" s="175"/>
      <c r="HUP778" s="179"/>
      <c r="HUQ778" s="22"/>
      <c r="HUR778" s="192"/>
      <c r="HUS778" s="22"/>
      <c r="HUT778" s="179"/>
      <c r="HUU778" s="22"/>
      <c r="HUV778" s="193"/>
      <c r="HUW778" s="176"/>
      <c r="HUX778" s="175"/>
      <c r="HUY778" s="179"/>
      <c r="HUZ778" s="22"/>
      <c r="HVA778" s="192"/>
      <c r="HVB778" s="22"/>
      <c r="HVC778" s="179"/>
      <c r="HVD778" s="22"/>
      <c r="HVE778" s="193"/>
      <c r="HVF778" s="176"/>
      <c r="HVG778" s="175"/>
      <c r="HVH778" s="179"/>
      <c r="HVI778" s="22"/>
      <c r="HVJ778" s="192"/>
      <c r="HVK778" s="22"/>
      <c r="HVL778" s="179"/>
      <c r="HVM778" s="22"/>
      <c r="HVN778" s="193"/>
      <c r="HVO778" s="176"/>
      <c r="HVP778" s="175"/>
      <c r="HVQ778" s="179"/>
      <c r="HVR778" s="22"/>
      <c r="HVS778" s="192"/>
      <c r="HVT778" s="22"/>
      <c r="HVU778" s="179"/>
      <c r="HVV778" s="22"/>
      <c r="HVW778" s="193"/>
      <c r="HVX778" s="176"/>
      <c r="HVY778" s="175"/>
      <c r="HVZ778" s="179"/>
      <c r="HWA778" s="22"/>
      <c r="HWB778" s="192"/>
      <c r="HWC778" s="22"/>
      <c r="HWD778" s="179"/>
      <c r="HWE778" s="22"/>
      <c r="HWF778" s="193"/>
      <c r="HWG778" s="176"/>
      <c r="HWH778" s="175"/>
      <c r="HWI778" s="179"/>
      <c r="HWJ778" s="22"/>
      <c r="HWK778" s="192"/>
      <c r="HWL778" s="22"/>
      <c r="HWM778" s="179"/>
      <c r="HWN778" s="22"/>
      <c r="HWO778" s="193"/>
      <c r="HWP778" s="176"/>
      <c r="HWQ778" s="175"/>
      <c r="HWR778" s="179"/>
      <c r="HWS778" s="22"/>
      <c r="HWT778" s="192"/>
      <c r="HWU778" s="22"/>
      <c r="HWV778" s="179"/>
      <c r="HWW778" s="22"/>
      <c r="HWX778" s="193"/>
      <c r="HWY778" s="176"/>
      <c r="HWZ778" s="175"/>
      <c r="HXA778" s="179"/>
      <c r="HXB778" s="22"/>
      <c r="HXC778" s="192"/>
      <c r="HXD778" s="22"/>
      <c r="HXE778" s="179"/>
      <c r="HXF778" s="22"/>
      <c r="HXG778" s="193"/>
      <c r="HXH778" s="176"/>
      <c r="HXI778" s="175"/>
      <c r="HXJ778" s="179"/>
      <c r="HXK778" s="22"/>
      <c r="HXL778" s="192"/>
      <c r="HXM778" s="22"/>
      <c r="HXN778" s="179"/>
      <c r="HXO778" s="22"/>
      <c r="HXP778" s="193"/>
      <c r="HXQ778" s="176"/>
      <c r="HXR778" s="175"/>
      <c r="HXS778" s="179"/>
      <c r="HXT778" s="22"/>
      <c r="HXU778" s="192"/>
      <c r="HXV778" s="22"/>
      <c r="HXW778" s="179"/>
      <c r="HXX778" s="22"/>
      <c r="HXY778" s="193"/>
      <c r="HXZ778" s="176"/>
      <c r="HYA778" s="175"/>
      <c r="HYB778" s="179"/>
      <c r="HYC778" s="22"/>
      <c r="HYD778" s="192"/>
      <c r="HYE778" s="22"/>
      <c r="HYF778" s="179"/>
      <c r="HYG778" s="22"/>
      <c r="HYH778" s="193"/>
      <c r="HYI778" s="176"/>
      <c r="HYJ778" s="175"/>
      <c r="HYK778" s="179"/>
      <c r="HYL778" s="22"/>
      <c r="HYM778" s="192"/>
      <c r="HYN778" s="22"/>
      <c r="HYO778" s="179"/>
      <c r="HYP778" s="22"/>
      <c r="HYQ778" s="193"/>
      <c r="HYR778" s="176"/>
      <c r="HYS778" s="175"/>
      <c r="HYT778" s="179"/>
      <c r="HYU778" s="22"/>
      <c r="HYV778" s="192"/>
      <c r="HYW778" s="22"/>
      <c r="HYX778" s="179"/>
      <c r="HYY778" s="22"/>
      <c r="HYZ778" s="193"/>
      <c r="HZA778" s="176"/>
      <c r="HZB778" s="175"/>
      <c r="HZC778" s="179"/>
      <c r="HZD778" s="22"/>
      <c r="HZE778" s="192"/>
      <c r="HZF778" s="22"/>
      <c r="HZG778" s="179"/>
      <c r="HZH778" s="22"/>
      <c r="HZI778" s="193"/>
      <c r="HZJ778" s="176"/>
      <c r="HZK778" s="175"/>
      <c r="HZL778" s="179"/>
      <c r="HZM778" s="22"/>
      <c r="HZN778" s="192"/>
      <c r="HZO778" s="22"/>
      <c r="HZP778" s="179"/>
      <c r="HZQ778" s="22"/>
      <c r="HZR778" s="193"/>
      <c r="HZS778" s="176"/>
      <c r="HZT778" s="175"/>
      <c r="HZU778" s="179"/>
      <c r="HZV778" s="22"/>
      <c r="HZW778" s="192"/>
      <c r="HZX778" s="22"/>
      <c r="HZY778" s="179"/>
      <c r="HZZ778" s="22"/>
      <c r="IAA778" s="193"/>
      <c r="IAB778" s="176"/>
      <c r="IAC778" s="175"/>
      <c r="IAD778" s="179"/>
      <c r="IAE778" s="22"/>
      <c r="IAF778" s="192"/>
      <c r="IAG778" s="22"/>
      <c r="IAH778" s="179"/>
      <c r="IAI778" s="22"/>
      <c r="IAJ778" s="193"/>
      <c r="IAK778" s="176"/>
      <c r="IAL778" s="175"/>
      <c r="IAM778" s="179"/>
      <c r="IAN778" s="22"/>
      <c r="IAO778" s="192"/>
      <c r="IAP778" s="22"/>
      <c r="IAQ778" s="179"/>
      <c r="IAR778" s="22"/>
      <c r="IAS778" s="193"/>
      <c r="IAT778" s="176"/>
      <c r="IAU778" s="175"/>
      <c r="IAV778" s="179"/>
      <c r="IAW778" s="22"/>
      <c r="IAX778" s="192"/>
      <c r="IAY778" s="22"/>
      <c r="IAZ778" s="179"/>
      <c r="IBA778" s="22"/>
      <c r="IBB778" s="193"/>
      <c r="IBC778" s="176"/>
      <c r="IBD778" s="175"/>
      <c r="IBE778" s="179"/>
      <c r="IBF778" s="22"/>
      <c r="IBG778" s="192"/>
      <c r="IBH778" s="22"/>
      <c r="IBI778" s="179"/>
      <c r="IBJ778" s="22"/>
      <c r="IBK778" s="193"/>
      <c r="IBL778" s="176"/>
      <c r="IBM778" s="175"/>
      <c r="IBN778" s="179"/>
      <c r="IBO778" s="22"/>
      <c r="IBP778" s="192"/>
      <c r="IBQ778" s="22"/>
      <c r="IBR778" s="179"/>
      <c r="IBS778" s="22"/>
      <c r="IBT778" s="193"/>
      <c r="IBU778" s="176"/>
      <c r="IBV778" s="175"/>
      <c r="IBW778" s="179"/>
      <c r="IBX778" s="22"/>
      <c r="IBY778" s="192"/>
      <c r="IBZ778" s="22"/>
      <c r="ICA778" s="179"/>
      <c r="ICB778" s="22"/>
      <c r="ICC778" s="193"/>
      <c r="ICD778" s="176"/>
      <c r="ICE778" s="175"/>
      <c r="ICF778" s="179"/>
      <c r="ICG778" s="22"/>
      <c r="ICH778" s="192"/>
      <c r="ICI778" s="22"/>
      <c r="ICJ778" s="179"/>
      <c r="ICK778" s="22"/>
      <c r="ICL778" s="193"/>
      <c r="ICM778" s="176"/>
      <c r="ICN778" s="175"/>
      <c r="ICO778" s="179"/>
      <c r="ICP778" s="22"/>
      <c r="ICQ778" s="192"/>
      <c r="ICR778" s="22"/>
      <c r="ICS778" s="179"/>
      <c r="ICT778" s="22"/>
      <c r="ICU778" s="193"/>
      <c r="ICV778" s="176"/>
      <c r="ICW778" s="175"/>
      <c r="ICX778" s="179"/>
      <c r="ICY778" s="22"/>
      <c r="ICZ778" s="192"/>
      <c r="IDA778" s="22"/>
      <c r="IDB778" s="179"/>
      <c r="IDC778" s="22"/>
      <c r="IDD778" s="193"/>
      <c r="IDE778" s="176"/>
      <c r="IDF778" s="175"/>
      <c r="IDG778" s="179"/>
      <c r="IDH778" s="22"/>
      <c r="IDI778" s="192"/>
      <c r="IDJ778" s="22"/>
      <c r="IDK778" s="179"/>
      <c r="IDL778" s="22"/>
      <c r="IDM778" s="193"/>
      <c r="IDN778" s="176"/>
      <c r="IDO778" s="175"/>
      <c r="IDP778" s="179"/>
      <c r="IDQ778" s="22"/>
      <c r="IDR778" s="192"/>
      <c r="IDS778" s="22"/>
      <c r="IDT778" s="179"/>
      <c r="IDU778" s="22"/>
      <c r="IDV778" s="193"/>
      <c r="IDW778" s="176"/>
      <c r="IDX778" s="175"/>
      <c r="IDY778" s="179"/>
      <c r="IDZ778" s="22"/>
      <c r="IEA778" s="192"/>
      <c r="IEB778" s="22"/>
      <c r="IEC778" s="179"/>
      <c r="IED778" s="22"/>
      <c r="IEE778" s="193"/>
      <c r="IEF778" s="176"/>
      <c r="IEG778" s="175"/>
      <c r="IEH778" s="179"/>
      <c r="IEI778" s="22"/>
      <c r="IEJ778" s="192"/>
      <c r="IEK778" s="22"/>
      <c r="IEL778" s="179"/>
      <c r="IEM778" s="22"/>
      <c r="IEN778" s="193"/>
      <c r="IEO778" s="176"/>
      <c r="IEP778" s="175"/>
      <c r="IEQ778" s="179"/>
      <c r="IER778" s="22"/>
      <c r="IES778" s="192"/>
      <c r="IET778" s="22"/>
      <c r="IEU778" s="179"/>
      <c r="IEV778" s="22"/>
      <c r="IEW778" s="193"/>
      <c r="IEX778" s="176"/>
      <c r="IEY778" s="175"/>
      <c r="IEZ778" s="179"/>
      <c r="IFA778" s="22"/>
      <c r="IFB778" s="192"/>
      <c r="IFC778" s="22"/>
      <c r="IFD778" s="179"/>
      <c r="IFE778" s="22"/>
      <c r="IFF778" s="193"/>
      <c r="IFG778" s="176"/>
      <c r="IFH778" s="175"/>
      <c r="IFI778" s="179"/>
      <c r="IFJ778" s="22"/>
      <c r="IFK778" s="192"/>
      <c r="IFL778" s="22"/>
      <c r="IFM778" s="179"/>
      <c r="IFN778" s="22"/>
      <c r="IFO778" s="193"/>
      <c r="IFP778" s="176"/>
      <c r="IFQ778" s="175"/>
      <c r="IFR778" s="179"/>
      <c r="IFS778" s="22"/>
      <c r="IFT778" s="192"/>
      <c r="IFU778" s="22"/>
      <c r="IFV778" s="179"/>
      <c r="IFW778" s="22"/>
      <c r="IFX778" s="193"/>
      <c r="IFY778" s="176"/>
      <c r="IFZ778" s="175"/>
      <c r="IGA778" s="179"/>
      <c r="IGB778" s="22"/>
      <c r="IGC778" s="192"/>
      <c r="IGD778" s="22"/>
      <c r="IGE778" s="179"/>
      <c r="IGF778" s="22"/>
      <c r="IGG778" s="193"/>
      <c r="IGH778" s="176"/>
      <c r="IGI778" s="175"/>
      <c r="IGJ778" s="179"/>
      <c r="IGK778" s="22"/>
      <c r="IGL778" s="192"/>
      <c r="IGM778" s="22"/>
      <c r="IGN778" s="179"/>
      <c r="IGO778" s="22"/>
      <c r="IGP778" s="193"/>
      <c r="IGQ778" s="176"/>
      <c r="IGR778" s="175"/>
      <c r="IGS778" s="179"/>
      <c r="IGT778" s="22"/>
      <c r="IGU778" s="192"/>
      <c r="IGV778" s="22"/>
      <c r="IGW778" s="179"/>
      <c r="IGX778" s="22"/>
      <c r="IGY778" s="193"/>
      <c r="IGZ778" s="176"/>
      <c r="IHA778" s="175"/>
      <c r="IHB778" s="179"/>
      <c r="IHC778" s="22"/>
      <c r="IHD778" s="192"/>
      <c r="IHE778" s="22"/>
      <c r="IHF778" s="179"/>
      <c r="IHG778" s="22"/>
      <c r="IHH778" s="193"/>
      <c r="IHI778" s="176"/>
      <c r="IHJ778" s="175"/>
      <c r="IHK778" s="179"/>
      <c r="IHL778" s="22"/>
      <c r="IHM778" s="192"/>
      <c r="IHN778" s="22"/>
      <c r="IHO778" s="179"/>
      <c r="IHP778" s="22"/>
      <c r="IHQ778" s="193"/>
      <c r="IHR778" s="176"/>
      <c r="IHS778" s="175"/>
      <c r="IHT778" s="179"/>
      <c r="IHU778" s="22"/>
      <c r="IHV778" s="192"/>
      <c r="IHW778" s="22"/>
      <c r="IHX778" s="179"/>
      <c r="IHY778" s="22"/>
      <c r="IHZ778" s="193"/>
      <c r="IIA778" s="176"/>
      <c r="IIB778" s="175"/>
      <c r="IIC778" s="179"/>
      <c r="IID778" s="22"/>
      <c r="IIE778" s="192"/>
      <c r="IIF778" s="22"/>
      <c r="IIG778" s="179"/>
      <c r="IIH778" s="22"/>
      <c r="III778" s="193"/>
      <c r="IIJ778" s="176"/>
      <c r="IIK778" s="175"/>
      <c r="IIL778" s="179"/>
      <c r="IIM778" s="22"/>
      <c r="IIN778" s="192"/>
      <c r="IIO778" s="22"/>
      <c r="IIP778" s="179"/>
      <c r="IIQ778" s="22"/>
      <c r="IIR778" s="193"/>
      <c r="IIS778" s="176"/>
      <c r="IIT778" s="175"/>
      <c r="IIU778" s="179"/>
      <c r="IIV778" s="22"/>
      <c r="IIW778" s="192"/>
      <c r="IIX778" s="22"/>
      <c r="IIY778" s="179"/>
      <c r="IIZ778" s="22"/>
      <c r="IJA778" s="193"/>
      <c r="IJB778" s="176"/>
      <c r="IJC778" s="175"/>
      <c r="IJD778" s="179"/>
      <c r="IJE778" s="22"/>
      <c r="IJF778" s="192"/>
      <c r="IJG778" s="22"/>
      <c r="IJH778" s="179"/>
      <c r="IJI778" s="22"/>
      <c r="IJJ778" s="193"/>
      <c r="IJK778" s="176"/>
      <c r="IJL778" s="175"/>
      <c r="IJM778" s="179"/>
      <c r="IJN778" s="22"/>
      <c r="IJO778" s="192"/>
      <c r="IJP778" s="22"/>
      <c r="IJQ778" s="179"/>
      <c r="IJR778" s="22"/>
      <c r="IJS778" s="193"/>
      <c r="IJT778" s="176"/>
      <c r="IJU778" s="175"/>
      <c r="IJV778" s="179"/>
      <c r="IJW778" s="22"/>
      <c r="IJX778" s="192"/>
      <c r="IJY778" s="22"/>
      <c r="IJZ778" s="179"/>
      <c r="IKA778" s="22"/>
      <c r="IKB778" s="193"/>
      <c r="IKC778" s="176"/>
      <c r="IKD778" s="175"/>
      <c r="IKE778" s="179"/>
      <c r="IKF778" s="22"/>
      <c r="IKG778" s="192"/>
      <c r="IKH778" s="22"/>
      <c r="IKI778" s="179"/>
      <c r="IKJ778" s="22"/>
      <c r="IKK778" s="193"/>
      <c r="IKL778" s="176"/>
      <c r="IKM778" s="175"/>
      <c r="IKN778" s="179"/>
      <c r="IKO778" s="22"/>
      <c r="IKP778" s="192"/>
      <c r="IKQ778" s="22"/>
      <c r="IKR778" s="179"/>
      <c r="IKS778" s="22"/>
      <c r="IKT778" s="193"/>
      <c r="IKU778" s="176"/>
      <c r="IKV778" s="175"/>
      <c r="IKW778" s="179"/>
      <c r="IKX778" s="22"/>
      <c r="IKY778" s="192"/>
      <c r="IKZ778" s="22"/>
      <c r="ILA778" s="179"/>
      <c r="ILB778" s="22"/>
      <c r="ILC778" s="193"/>
      <c r="ILD778" s="176"/>
      <c r="ILE778" s="175"/>
      <c r="ILF778" s="179"/>
      <c r="ILG778" s="22"/>
      <c r="ILH778" s="192"/>
      <c r="ILI778" s="22"/>
      <c r="ILJ778" s="179"/>
      <c r="ILK778" s="22"/>
      <c r="ILL778" s="193"/>
      <c r="ILM778" s="176"/>
      <c r="ILN778" s="175"/>
      <c r="ILO778" s="179"/>
      <c r="ILP778" s="22"/>
      <c r="ILQ778" s="192"/>
      <c r="ILR778" s="22"/>
      <c r="ILS778" s="179"/>
      <c r="ILT778" s="22"/>
      <c r="ILU778" s="193"/>
      <c r="ILV778" s="176"/>
      <c r="ILW778" s="175"/>
      <c r="ILX778" s="179"/>
      <c r="ILY778" s="22"/>
      <c r="ILZ778" s="192"/>
      <c r="IMA778" s="22"/>
      <c r="IMB778" s="179"/>
      <c r="IMC778" s="22"/>
      <c r="IMD778" s="193"/>
      <c r="IME778" s="176"/>
      <c r="IMF778" s="175"/>
      <c r="IMG778" s="179"/>
      <c r="IMH778" s="22"/>
      <c r="IMI778" s="192"/>
      <c r="IMJ778" s="22"/>
      <c r="IMK778" s="179"/>
      <c r="IML778" s="22"/>
      <c r="IMM778" s="193"/>
      <c r="IMN778" s="176"/>
      <c r="IMO778" s="175"/>
      <c r="IMP778" s="179"/>
      <c r="IMQ778" s="22"/>
      <c r="IMR778" s="192"/>
      <c r="IMS778" s="22"/>
      <c r="IMT778" s="179"/>
      <c r="IMU778" s="22"/>
      <c r="IMV778" s="193"/>
      <c r="IMW778" s="176"/>
      <c r="IMX778" s="175"/>
      <c r="IMY778" s="179"/>
      <c r="IMZ778" s="22"/>
      <c r="INA778" s="192"/>
      <c r="INB778" s="22"/>
      <c r="INC778" s="179"/>
      <c r="IND778" s="22"/>
      <c r="INE778" s="193"/>
      <c r="INF778" s="176"/>
      <c r="ING778" s="175"/>
      <c r="INH778" s="179"/>
      <c r="INI778" s="22"/>
      <c r="INJ778" s="192"/>
      <c r="INK778" s="22"/>
      <c r="INL778" s="179"/>
      <c r="INM778" s="22"/>
      <c r="INN778" s="193"/>
      <c r="INO778" s="176"/>
      <c r="INP778" s="175"/>
      <c r="INQ778" s="179"/>
      <c r="INR778" s="22"/>
      <c r="INS778" s="192"/>
      <c r="INT778" s="22"/>
      <c r="INU778" s="179"/>
      <c r="INV778" s="22"/>
      <c r="INW778" s="193"/>
      <c r="INX778" s="176"/>
      <c r="INY778" s="175"/>
      <c r="INZ778" s="179"/>
      <c r="IOA778" s="22"/>
      <c r="IOB778" s="192"/>
      <c r="IOC778" s="22"/>
      <c r="IOD778" s="179"/>
      <c r="IOE778" s="22"/>
      <c r="IOF778" s="193"/>
      <c r="IOG778" s="176"/>
      <c r="IOH778" s="175"/>
      <c r="IOI778" s="179"/>
      <c r="IOJ778" s="22"/>
      <c r="IOK778" s="192"/>
      <c r="IOL778" s="22"/>
      <c r="IOM778" s="179"/>
      <c r="ION778" s="22"/>
      <c r="IOO778" s="193"/>
      <c r="IOP778" s="176"/>
      <c r="IOQ778" s="175"/>
      <c r="IOR778" s="179"/>
      <c r="IOS778" s="22"/>
      <c r="IOT778" s="192"/>
      <c r="IOU778" s="22"/>
      <c r="IOV778" s="179"/>
      <c r="IOW778" s="22"/>
      <c r="IOX778" s="193"/>
      <c r="IOY778" s="176"/>
      <c r="IOZ778" s="175"/>
      <c r="IPA778" s="179"/>
      <c r="IPB778" s="22"/>
      <c r="IPC778" s="192"/>
      <c r="IPD778" s="22"/>
      <c r="IPE778" s="179"/>
      <c r="IPF778" s="22"/>
      <c r="IPG778" s="193"/>
      <c r="IPH778" s="176"/>
      <c r="IPI778" s="175"/>
      <c r="IPJ778" s="179"/>
      <c r="IPK778" s="22"/>
      <c r="IPL778" s="192"/>
      <c r="IPM778" s="22"/>
      <c r="IPN778" s="179"/>
      <c r="IPO778" s="22"/>
      <c r="IPP778" s="193"/>
      <c r="IPQ778" s="176"/>
      <c r="IPR778" s="175"/>
      <c r="IPS778" s="179"/>
      <c r="IPT778" s="22"/>
      <c r="IPU778" s="192"/>
      <c r="IPV778" s="22"/>
      <c r="IPW778" s="179"/>
      <c r="IPX778" s="22"/>
      <c r="IPY778" s="193"/>
      <c r="IPZ778" s="176"/>
      <c r="IQA778" s="175"/>
      <c r="IQB778" s="179"/>
      <c r="IQC778" s="22"/>
      <c r="IQD778" s="192"/>
      <c r="IQE778" s="22"/>
      <c r="IQF778" s="179"/>
      <c r="IQG778" s="22"/>
      <c r="IQH778" s="193"/>
      <c r="IQI778" s="176"/>
      <c r="IQJ778" s="175"/>
      <c r="IQK778" s="179"/>
      <c r="IQL778" s="22"/>
      <c r="IQM778" s="192"/>
      <c r="IQN778" s="22"/>
      <c r="IQO778" s="179"/>
      <c r="IQP778" s="22"/>
      <c r="IQQ778" s="193"/>
      <c r="IQR778" s="176"/>
      <c r="IQS778" s="175"/>
      <c r="IQT778" s="179"/>
      <c r="IQU778" s="22"/>
      <c r="IQV778" s="192"/>
      <c r="IQW778" s="22"/>
      <c r="IQX778" s="179"/>
      <c r="IQY778" s="22"/>
      <c r="IQZ778" s="193"/>
      <c r="IRA778" s="176"/>
      <c r="IRB778" s="175"/>
      <c r="IRC778" s="179"/>
      <c r="IRD778" s="22"/>
      <c r="IRE778" s="192"/>
      <c r="IRF778" s="22"/>
      <c r="IRG778" s="179"/>
      <c r="IRH778" s="22"/>
      <c r="IRI778" s="193"/>
      <c r="IRJ778" s="176"/>
      <c r="IRK778" s="175"/>
      <c r="IRL778" s="179"/>
      <c r="IRM778" s="22"/>
      <c r="IRN778" s="192"/>
      <c r="IRO778" s="22"/>
      <c r="IRP778" s="179"/>
      <c r="IRQ778" s="22"/>
      <c r="IRR778" s="193"/>
      <c r="IRS778" s="176"/>
      <c r="IRT778" s="175"/>
      <c r="IRU778" s="179"/>
      <c r="IRV778" s="22"/>
      <c r="IRW778" s="192"/>
      <c r="IRX778" s="22"/>
      <c r="IRY778" s="179"/>
      <c r="IRZ778" s="22"/>
      <c r="ISA778" s="193"/>
      <c r="ISB778" s="176"/>
      <c r="ISC778" s="175"/>
      <c r="ISD778" s="179"/>
      <c r="ISE778" s="22"/>
      <c r="ISF778" s="192"/>
      <c r="ISG778" s="22"/>
      <c r="ISH778" s="179"/>
      <c r="ISI778" s="22"/>
      <c r="ISJ778" s="193"/>
      <c r="ISK778" s="176"/>
      <c r="ISL778" s="175"/>
      <c r="ISM778" s="179"/>
      <c r="ISN778" s="22"/>
      <c r="ISO778" s="192"/>
      <c r="ISP778" s="22"/>
      <c r="ISQ778" s="179"/>
      <c r="ISR778" s="22"/>
      <c r="ISS778" s="193"/>
      <c r="IST778" s="176"/>
      <c r="ISU778" s="175"/>
      <c r="ISV778" s="179"/>
      <c r="ISW778" s="22"/>
      <c r="ISX778" s="192"/>
      <c r="ISY778" s="22"/>
      <c r="ISZ778" s="179"/>
      <c r="ITA778" s="22"/>
      <c r="ITB778" s="193"/>
      <c r="ITC778" s="176"/>
      <c r="ITD778" s="175"/>
      <c r="ITE778" s="179"/>
      <c r="ITF778" s="22"/>
      <c r="ITG778" s="192"/>
      <c r="ITH778" s="22"/>
      <c r="ITI778" s="179"/>
      <c r="ITJ778" s="22"/>
      <c r="ITK778" s="193"/>
      <c r="ITL778" s="176"/>
      <c r="ITM778" s="175"/>
      <c r="ITN778" s="179"/>
      <c r="ITO778" s="22"/>
      <c r="ITP778" s="192"/>
      <c r="ITQ778" s="22"/>
      <c r="ITR778" s="179"/>
      <c r="ITS778" s="22"/>
      <c r="ITT778" s="193"/>
      <c r="ITU778" s="176"/>
      <c r="ITV778" s="175"/>
      <c r="ITW778" s="179"/>
      <c r="ITX778" s="22"/>
      <c r="ITY778" s="192"/>
      <c r="ITZ778" s="22"/>
      <c r="IUA778" s="179"/>
      <c r="IUB778" s="22"/>
      <c r="IUC778" s="193"/>
      <c r="IUD778" s="176"/>
      <c r="IUE778" s="175"/>
      <c r="IUF778" s="179"/>
      <c r="IUG778" s="22"/>
      <c r="IUH778" s="192"/>
      <c r="IUI778" s="22"/>
      <c r="IUJ778" s="179"/>
      <c r="IUK778" s="22"/>
      <c r="IUL778" s="193"/>
      <c r="IUM778" s="176"/>
      <c r="IUN778" s="175"/>
      <c r="IUO778" s="179"/>
      <c r="IUP778" s="22"/>
      <c r="IUQ778" s="192"/>
      <c r="IUR778" s="22"/>
      <c r="IUS778" s="179"/>
      <c r="IUT778" s="22"/>
      <c r="IUU778" s="193"/>
      <c r="IUV778" s="176"/>
      <c r="IUW778" s="175"/>
      <c r="IUX778" s="179"/>
      <c r="IUY778" s="22"/>
      <c r="IUZ778" s="192"/>
      <c r="IVA778" s="22"/>
      <c r="IVB778" s="179"/>
      <c r="IVC778" s="22"/>
      <c r="IVD778" s="193"/>
      <c r="IVE778" s="176"/>
      <c r="IVF778" s="175"/>
      <c r="IVG778" s="179"/>
      <c r="IVH778" s="22"/>
      <c r="IVI778" s="192"/>
      <c r="IVJ778" s="22"/>
      <c r="IVK778" s="179"/>
      <c r="IVL778" s="22"/>
      <c r="IVM778" s="193"/>
      <c r="IVN778" s="176"/>
      <c r="IVO778" s="175"/>
      <c r="IVP778" s="179"/>
      <c r="IVQ778" s="22"/>
      <c r="IVR778" s="192"/>
      <c r="IVS778" s="22"/>
      <c r="IVT778" s="179"/>
      <c r="IVU778" s="22"/>
      <c r="IVV778" s="193"/>
      <c r="IVW778" s="176"/>
      <c r="IVX778" s="175"/>
      <c r="IVY778" s="179"/>
      <c r="IVZ778" s="22"/>
      <c r="IWA778" s="192"/>
      <c r="IWB778" s="22"/>
      <c r="IWC778" s="179"/>
      <c r="IWD778" s="22"/>
      <c r="IWE778" s="193"/>
      <c r="IWF778" s="176"/>
      <c r="IWG778" s="175"/>
      <c r="IWH778" s="179"/>
      <c r="IWI778" s="22"/>
      <c r="IWJ778" s="192"/>
      <c r="IWK778" s="22"/>
      <c r="IWL778" s="179"/>
      <c r="IWM778" s="22"/>
      <c r="IWN778" s="193"/>
      <c r="IWO778" s="176"/>
      <c r="IWP778" s="175"/>
      <c r="IWQ778" s="179"/>
      <c r="IWR778" s="22"/>
      <c r="IWS778" s="192"/>
      <c r="IWT778" s="22"/>
      <c r="IWU778" s="179"/>
      <c r="IWV778" s="22"/>
      <c r="IWW778" s="193"/>
      <c r="IWX778" s="176"/>
      <c r="IWY778" s="175"/>
      <c r="IWZ778" s="179"/>
      <c r="IXA778" s="22"/>
      <c r="IXB778" s="192"/>
      <c r="IXC778" s="22"/>
      <c r="IXD778" s="179"/>
      <c r="IXE778" s="22"/>
      <c r="IXF778" s="193"/>
      <c r="IXG778" s="176"/>
      <c r="IXH778" s="175"/>
      <c r="IXI778" s="179"/>
      <c r="IXJ778" s="22"/>
      <c r="IXK778" s="192"/>
      <c r="IXL778" s="22"/>
      <c r="IXM778" s="179"/>
      <c r="IXN778" s="22"/>
      <c r="IXO778" s="193"/>
      <c r="IXP778" s="176"/>
      <c r="IXQ778" s="175"/>
      <c r="IXR778" s="179"/>
      <c r="IXS778" s="22"/>
      <c r="IXT778" s="192"/>
      <c r="IXU778" s="22"/>
      <c r="IXV778" s="179"/>
      <c r="IXW778" s="22"/>
      <c r="IXX778" s="193"/>
      <c r="IXY778" s="176"/>
      <c r="IXZ778" s="175"/>
      <c r="IYA778" s="179"/>
      <c r="IYB778" s="22"/>
      <c r="IYC778" s="192"/>
      <c r="IYD778" s="22"/>
      <c r="IYE778" s="179"/>
      <c r="IYF778" s="22"/>
      <c r="IYG778" s="193"/>
      <c r="IYH778" s="176"/>
      <c r="IYI778" s="175"/>
      <c r="IYJ778" s="179"/>
      <c r="IYK778" s="22"/>
      <c r="IYL778" s="192"/>
      <c r="IYM778" s="22"/>
      <c r="IYN778" s="179"/>
      <c r="IYO778" s="22"/>
      <c r="IYP778" s="193"/>
      <c r="IYQ778" s="176"/>
      <c r="IYR778" s="175"/>
      <c r="IYS778" s="179"/>
      <c r="IYT778" s="22"/>
      <c r="IYU778" s="192"/>
      <c r="IYV778" s="22"/>
      <c r="IYW778" s="179"/>
      <c r="IYX778" s="22"/>
      <c r="IYY778" s="193"/>
      <c r="IYZ778" s="176"/>
      <c r="IZA778" s="175"/>
      <c r="IZB778" s="179"/>
      <c r="IZC778" s="22"/>
      <c r="IZD778" s="192"/>
      <c r="IZE778" s="22"/>
      <c r="IZF778" s="179"/>
      <c r="IZG778" s="22"/>
      <c r="IZH778" s="193"/>
      <c r="IZI778" s="176"/>
      <c r="IZJ778" s="175"/>
      <c r="IZK778" s="179"/>
      <c r="IZL778" s="22"/>
      <c r="IZM778" s="192"/>
      <c r="IZN778" s="22"/>
      <c r="IZO778" s="179"/>
      <c r="IZP778" s="22"/>
      <c r="IZQ778" s="193"/>
      <c r="IZR778" s="176"/>
      <c r="IZS778" s="175"/>
      <c r="IZT778" s="179"/>
      <c r="IZU778" s="22"/>
      <c r="IZV778" s="192"/>
      <c r="IZW778" s="22"/>
      <c r="IZX778" s="179"/>
      <c r="IZY778" s="22"/>
      <c r="IZZ778" s="193"/>
      <c r="JAA778" s="176"/>
      <c r="JAB778" s="175"/>
      <c r="JAC778" s="179"/>
      <c r="JAD778" s="22"/>
      <c r="JAE778" s="192"/>
      <c r="JAF778" s="22"/>
      <c r="JAG778" s="179"/>
      <c r="JAH778" s="22"/>
      <c r="JAI778" s="193"/>
      <c r="JAJ778" s="176"/>
      <c r="JAK778" s="175"/>
      <c r="JAL778" s="179"/>
      <c r="JAM778" s="22"/>
      <c r="JAN778" s="192"/>
      <c r="JAO778" s="22"/>
      <c r="JAP778" s="179"/>
      <c r="JAQ778" s="22"/>
      <c r="JAR778" s="193"/>
      <c r="JAS778" s="176"/>
      <c r="JAT778" s="175"/>
      <c r="JAU778" s="179"/>
      <c r="JAV778" s="22"/>
      <c r="JAW778" s="192"/>
      <c r="JAX778" s="22"/>
      <c r="JAY778" s="179"/>
      <c r="JAZ778" s="22"/>
      <c r="JBA778" s="193"/>
      <c r="JBB778" s="176"/>
      <c r="JBC778" s="175"/>
      <c r="JBD778" s="179"/>
      <c r="JBE778" s="22"/>
      <c r="JBF778" s="192"/>
      <c r="JBG778" s="22"/>
      <c r="JBH778" s="179"/>
      <c r="JBI778" s="22"/>
      <c r="JBJ778" s="193"/>
      <c r="JBK778" s="176"/>
      <c r="JBL778" s="175"/>
      <c r="JBM778" s="179"/>
      <c r="JBN778" s="22"/>
      <c r="JBO778" s="192"/>
      <c r="JBP778" s="22"/>
      <c r="JBQ778" s="179"/>
      <c r="JBR778" s="22"/>
      <c r="JBS778" s="193"/>
      <c r="JBT778" s="176"/>
      <c r="JBU778" s="175"/>
      <c r="JBV778" s="179"/>
      <c r="JBW778" s="22"/>
      <c r="JBX778" s="192"/>
      <c r="JBY778" s="22"/>
      <c r="JBZ778" s="179"/>
      <c r="JCA778" s="22"/>
      <c r="JCB778" s="193"/>
      <c r="JCC778" s="176"/>
      <c r="JCD778" s="175"/>
      <c r="JCE778" s="179"/>
      <c r="JCF778" s="22"/>
      <c r="JCG778" s="192"/>
      <c r="JCH778" s="22"/>
      <c r="JCI778" s="179"/>
      <c r="JCJ778" s="22"/>
      <c r="JCK778" s="193"/>
      <c r="JCL778" s="176"/>
      <c r="JCM778" s="175"/>
      <c r="JCN778" s="179"/>
      <c r="JCO778" s="22"/>
      <c r="JCP778" s="192"/>
      <c r="JCQ778" s="22"/>
      <c r="JCR778" s="179"/>
      <c r="JCS778" s="22"/>
      <c r="JCT778" s="193"/>
      <c r="JCU778" s="176"/>
      <c r="JCV778" s="175"/>
      <c r="JCW778" s="179"/>
      <c r="JCX778" s="22"/>
      <c r="JCY778" s="192"/>
      <c r="JCZ778" s="22"/>
      <c r="JDA778" s="179"/>
      <c r="JDB778" s="22"/>
      <c r="JDC778" s="193"/>
      <c r="JDD778" s="176"/>
      <c r="JDE778" s="175"/>
      <c r="JDF778" s="179"/>
      <c r="JDG778" s="22"/>
      <c r="JDH778" s="192"/>
      <c r="JDI778" s="22"/>
      <c r="JDJ778" s="179"/>
      <c r="JDK778" s="22"/>
      <c r="JDL778" s="193"/>
      <c r="JDM778" s="176"/>
      <c r="JDN778" s="175"/>
      <c r="JDO778" s="179"/>
      <c r="JDP778" s="22"/>
      <c r="JDQ778" s="192"/>
      <c r="JDR778" s="22"/>
      <c r="JDS778" s="179"/>
      <c r="JDT778" s="22"/>
      <c r="JDU778" s="193"/>
      <c r="JDV778" s="176"/>
      <c r="JDW778" s="175"/>
      <c r="JDX778" s="179"/>
      <c r="JDY778" s="22"/>
      <c r="JDZ778" s="192"/>
      <c r="JEA778" s="22"/>
      <c r="JEB778" s="179"/>
      <c r="JEC778" s="22"/>
      <c r="JED778" s="193"/>
      <c r="JEE778" s="176"/>
      <c r="JEF778" s="175"/>
      <c r="JEG778" s="179"/>
      <c r="JEH778" s="22"/>
      <c r="JEI778" s="192"/>
      <c r="JEJ778" s="22"/>
      <c r="JEK778" s="179"/>
      <c r="JEL778" s="22"/>
      <c r="JEM778" s="193"/>
      <c r="JEN778" s="176"/>
      <c r="JEO778" s="175"/>
      <c r="JEP778" s="179"/>
      <c r="JEQ778" s="22"/>
      <c r="JER778" s="192"/>
      <c r="JES778" s="22"/>
      <c r="JET778" s="179"/>
      <c r="JEU778" s="22"/>
      <c r="JEV778" s="193"/>
      <c r="JEW778" s="176"/>
      <c r="JEX778" s="175"/>
      <c r="JEY778" s="179"/>
      <c r="JEZ778" s="22"/>
      <c r="JFA778" s="192"/>
      <c r="JFB778" s="22"/>
      <c r="JFC778" s="179"/>
      <c r="JFD778" s="22"/>
      <c r="JFE778" s="193"/>
      <c r="JFF778" s="176"/>
      <c r="JFG778" s="175"/>
      <c r="JFH778" s="179"/>
      <c r="JFI778" s="22"/>
      <c r="JFJ778" s="192"/>
      <c r="JFK778" s="22"/>
      <c r="JFL778" s="179"/>
      <c r="JFM778" s="22"/>
      <c r="JFN778" s="193"/>
      <c r="JFO778" s="176"/>
      <c r="JFP778" s="175"/>
      <c r="JFQ778" s="179"/>
      <c r="JFR778" s="22"/>
      <c r="JFS778" s="192"/>
      <c r="JFT778" s="22"/>
      <c r="JFU778" s="179"/>
      <c r="JFV778" s="22"/>
      <c r="JFW778" s="193"/>
      <c r="JFX778" s="176"/>
      <c r="JFY778" s="175"/>
      <c r="JFZ778" s="179"/>
      <c r="JGA778" s="22"/>
      <c r="JGB778" s="192"/>
      <c r="JGC778" s="22"/>
      <c r="JGD778" s="179"/>
      <c r="JGE778" s="22"/>
      <c r="JGF778" s="193"/>
      <c r="JGG778" s="176"/>
      <c r="JGH778" s="175"/>
      <c r="JGI778" s="179"/>
      <c r="JGJ778" s="22"/>
      <c r="JGK778" s="192"/>
      <c r="JGL778" s="22"/>
      <c r="JGM778" s="179"/>
      <c r="JGN778" s="22"/>
      <c r="JGO778" s="193"/>
      <c r="JGP778" s="176"/>
      <c r="JGQ778" s="175"/>
      <c r="JGR778" s="179"/>
      <c r="JGS778" s="22"/>
      <c r="JGT778" s="192"/>
      <c r="JGU778" s="22"/>
      <c r="JGV778" s="179"/>
      <c r="JGW778" s="22"/>
      <c r="JGX778" s="193"/>
      <c r="JGY778" s="176"/>
      <c r="JGZ778" s="175"/>
      <c r="JHA778" s="179"/>
      <c r="JHB778" s="22"/>
      <c r="JHC778" s="192"/>
      <c r="JHD778" s="22"/>
      <c r="JHE778" s="179"/>
      <c r="JHF778" s="22"/>
      <c r="JHG778" s="193"/>
      <c r="JHH778" s="176"/>
      <c r="JHI778" s="175"/>
      <c r="JHJ778" s="179"/>
      <c r="JHK778" s="22"/>
      <c r="JHL778" s="192"/>
      <c r="JHM778" s="22"/>
      <c r="JHN778" s="179"/>
      <c r="JHO778" s="22"/>
      <c r="JHP778" s="193"/>
      <c r="JHQ778" s="176"/>
      <c r="JHR778" s="175"/>
      <c r="JHS778" s="179"/>
      <c r="JHT778" s="22"/>
      <c r="JHU778" s="192"/>
      <c r="JHV778" s="22"/>
      <c r="JHW778" s="179"/>
      <c r="JHX778" s="22"/>
      <c r="JHY778" s="193"/>
      <c r="JHZ778" s="176"/>
      <c r="JIA778" s="175"/>
      <c r="JIB778" s="179"/>
      <c r="JIC778" s="22"/>
      <c r="JID778" s="192"/>
      <c r="JIE778" s="22"/>
      <c r="JIF778" s="179"/>
      <c r="JIG778" s="22"/>
      <c r="JIH778" s="193"/>
      <c r="JII778" s="176"/>
      <c r="JIJ778" s="175"/>
      <c r="JIK778" s="179"/>
      <c r="JIL778" s="22"/>
      <c r="JIM778" s="192"/>
      <c r="JIN778" s="22"/>
      <c r="JIO778" s="179"/>
      <c r="JIP778" s="22"/>
      <c r="JIQ778" s="193"/>
      <c r="JIR778" s="176"/>
      <c r="JIS778" s="175"/>
      <c r="JIT778" s="179"/>
      <c r="JIU778" s="22"/>
      <c r="JIV778" s="192"/>
      <c r="JIW778" s="22"/>
      <c r="JIX778" s="179"/>
      <c r="JIY778" s="22"/>
      <c r="JIZ778" s="193"/>
      <c r="JJA778" s="176"/>
      <c r="JJB778" s="175"/>
      <c r="JJC778" s="179"/>
      <c r="JJD778" s="22"/>
      <c r="JJE778" s="192"/>
      <c r="JJF778" s="22"/>
      <c r="JJG778" s="179"/>
      <c r="JJH778" s="22"/>
      <c r="JJI778" s="193"/>
      <c r="JJJ778" s="176"/>
      <c r="JJK778" s="175"/>
      <c r="JJL778" s="179"/>
      <c r="JJM778" s="22"/>
      <c r="JJN778" s="192"/>
      <c r="JJO778" s="22"/>
      <c r="JJP778" s="179"/>
      <c r="JJQ778" s="22"/>
      <c r="JJR778" s="193"/>
      <c r="JJS778" s="176"/>
      <c r="JJT778" s="175"/>
      <c r="JJU778" s="179"/>
      <c r="JJV778" s="22"/>
      <c r="JJW778" s="192"/>
      <c r="JJX778" s="22"/>
      <c r="JJY778" s="179"/>
      <c r="JJZ778" s="22"/>
      <c r="JKA778" s="193"/>
      <c r="JKB778" s="176"/>
      <c r="JKC778" s="175"/>
      <c r="JKD778" s="179"/>
      <c r="JKE778" s="22"/>
      <c r="JKF778" s="192"/>
      <c r="JKG778" s="22"/>
      <c r="JKH778" s="179"/>
      <c r="JKI778" s="22"/>
      <c r="JKJ778" s="193"/>
      <c r="JKK778" s="176"/>
      <c r="JKL778" s="175"/>
      <c r="JKM778" s="179"/>
      <c r="JKN778" s="22"/>
      <c r="JKO778" s="192"/>
      <c r="JKP778" s="22"/>
      <c r="JKQ778" s="179"/>
      <c r="JKR778" s="22"/>
      <c r="JKS778" s="193"/>
      <c r="JKT778" s="176"/>
      <c r="JKU778" s="175"/>
      <c r="JKV778" s="179"/>
      <c r="JKW778" s="22"/>
      <c r="JKX778" s="192"/>
      <c r="JKY778" s="22"/>
      <c r="JKZ778" s="179"/>
      <c r="JLA778" s="22"/>
      <c r="JLB778" s="193"/>
      <c r="JLC778" s="176"/>
      <c r="JLD778" s="175"/>
      <c r="JLE778" s="179"/>
      <c r="JLF778" s="22"/>
      <c r="JLG778" s="192"/>
      <c r="JLH778" s="22"/>
      <c r="JLI778" s="179"/>
      <c r="JLJ778" s="22"/>
      <c r="JLK778" s="193"/>
      <c r="JLL778" s="176"/>
      <c r="JLM778" s="175"/>
      <c r="JLN778" s="179"/>
      <c r="JLO778" s="22"/>
      <c r="JLP778" s="192"/>
      <c r="JLQ778" s="22"/>
      <c r="JLR778" s="179"/>
      <c r="JLS778" s="22"/>
      <c r="JLT778" s="193"/>
      <c r="JLU778" s="176"/>
      <c r="JLV778" s="175"/>
      <c r="JLW778" s="179"/>
      <c r="JLX778" s="22"/>
      <c r="JLY778" s="192"/>
      <c r="JLZ778" s="22"/>
      <c r="JMA778" s="179"/>
      <c r="JMB778" s="22"/>
      <c r="JMC778" s="193"/>
      <c r="JMD778" s="176"/>
      <c r="JME778" s="175"/>
      <c r="JMF778" s="179"/>
      <c r="JMG778" s="22"/>
      <c r="JMH778" s="192"/>
      <c r="JMI778" s="22"/>
      <c r="JMJ778" s="179"/>
      <c r="JMK778" s="22"/>
      <c r="JML778" s="193"/>
      <c r="JMM778" s="176"/>
      <c r="JMN778" s="175"/>
      <c r="JMO778" s="179"/>
      <c r="JMP778" s="22"/>
      <c r="JMQ778" s="192"/>
      <c r="JMR778" s="22"/>
      <c r="JMS778" s="179"/>
      <c r="JMT778" s="22"/>
      <c r="JMU778" s="193"/>
      <c r="JMV778" s="176"/>
      <c r="JMW778" s="175"/>
      <c r="JMX778" s="179"/>
      <c r="JMY778" s="22"/>
      <c r="JMZ778" s="192"/>
      <c r="JNA778" s="22"/>
      <c r="JNB778" s="179"/>
      <c r="JNC778" s="22"/>
      <c r="JND778" s="193"/>
      <c r="JNE778" s="176"/>
      <c r="JNF778" s="175"/>
      <c r="JNG778" s="179"/>
      <c r="JNH778" s="22"/>
      <c r="JNI778" s="192"/>
      <c r="JNJ778" s="22"/>
      <c r="JNK778" s="179"/>
      <c r="JNL778" s="22"/>
      <c r="JNM778" s="193"/>
      <c r="JNN778" s="176"/>
      <c r="JNO778" s="175"/>
      <c r="JNP778" s="179"/>
      <c r="JNQ778" s="22"/>
      <c r="JNR778" s="192"/>
      <c r="JNS778" s="22"/>
      <c r="JNT778" s="179"/>
      <c r="JNU778" s="22"/>
      <c r="JNV778" s="193"/>
      <c r="JNW778" s="176"/>
      <c r="JNX778" s="175"/>
      <c r="JNY778" s="179"/>
      <c r="JNZ778" s="22"/>
      <c r="JOA778" s="192"/>
      <c r="JOB778" s="22"/>
      <c r="JOC778" s="179"/>
      <c r="JOD778" s="22"/>
      <c r="JOE778" s="193"/>
      <c r="JOF778" s="176"/>
      <c r="JOG778" s="175"/>
      <c r="JOH778" s="179"/>
      <c r="JOI778" s="22"/>
      <c r="JOJ778" s="192"/>
      <c r="JOK778" s="22"/>
      <c r="JOL778" s="179"/>
      <c r="JOM778" s="22"/>
      <c r="JON778" s="193"/>
      <c r="JOO778" s="176"/>
      <c r="JOP778" s="175"/>
      <c r="JOQ778" s="179"/>
      <c r="JOR778" s="22"/>
      <c r="JOS778" s="192"/>
      <c r="JOT778" s="22"/>
      <c r="JOU778" s="179"/>
      <c r="JOV778" s="22"/>
      <c r="JOW778" s="193"/>
      <c r="JOX778" s="176"/>
      <c r="JOY778" s="175"/>
      <c r="JOZ778" s="179"/>
      <c r="JPA778" s="22"/>
      <c r="JPB778" s="192"/>
      <c r="JPC778" s="22"/>
      <c r="JPD778" s="179"/>
      <c r="JPE778" s="22"/>
      <c r="JPF778" s="193"/>
      <c r="JPG778" s="176"/>
      <c r="JPH778" s="175"/>
      <c r="JPI778" s="179"/>
      <c r="JPJ778" s="22"/>
      <c r="JPK778" s="192"/>
      <c r="JPL778" s="22"/>
      <c r="JPM778" s="179"/>
      <c r="JPN778" s="22"/>
      <c r="JPO778" s="193"/>
      <c r="JPP778" s="176"/>
      <c r="JPQ778" s="175"/>
      <c r="JPR778" s="179"/>
      <c r="JPS778" s="22"/>
      <c r="JPT778" s="192"/>
      <c r="JPU778" s="22"/>
      <c r="JPV778" s="179"/>
      <c r="JPW778" s="22"/>
      <c r="JPX778" s="193"/>
      <c r="JPY778" s="176"/>
      <c r="JPZ778" s="175"/>
      <c r="JQA778" s="179"/>
      <c r="JQB778" s="22"/>
      <c r="JQC778" s="192"/>
      <c r="JQD778" s="22"/>
      <c r="JQE778" s="179"/>
      <c r="JQF778" s="22"/>
      <c r="JQG778" s="193"/>
      <c r="JQH778" s="176"/>
      <c r="JQI778" s="175"/>
      <c r="JQJ778" s="179"/>
      <c r="JQK778" s="22"/>
      <c r="JQL778" s="192"/>
      <c r="JQM778" s="22"/>
      <c r="JQN778" s="179"/>
      <c r="JQO778" s="22"/>
      <c r="JQP778" s="193"/>
      <c r="JQQ778" s="176"/>
      <c r="JQR778" s="175"/>
      <c r="JQS778" s="179"/>
      <c r="JQT778" s="22"/>
      <c r="JQU778" s="192"/>
      <c r="JQV778" s="22"/>
      <c r="JQW778" s="179"/>
      <c r="JQX778" s="22"/>
      <c r="JQY778" s="193"/>
      <c r="JQZ778" s="176"/>
      <c r="JRA778" s="175"/>
      <c r="JRB778" s="179"/>
      <c r="JRC778" s="22"/>
      <c r="JRD778" s="192"/>
      <c r="JRE778" s="22"/>
      <c r="JRF778" s="179"/>
      <c r="JRG778" s="22"/>
      <c r="JRH778" s="193"/>
      <c r="JRI778" s="176"/>
      <c r="JRJ778" s="175"/>
      <c r="JRK778" s="179"/>
      <c r="JRL778" s="22"/>
      <c r="JRM778" s="192"/>
      <c r="JRN778" s="22"/>
      <c r="JRO778" s="179"/>
      <c r="JRP778" s="22"/>
      <c r="JRQ778" s="193"/>
      <c r="JRR778" s="176"/>
      <c r="JRS778" s="175"/>
      <c r="JRT778" s="179"/>
      <c r="JRU778" s="22"/>
      <c r="JRV778" s="192"/>
      <c r="JRW778" s="22"/>
      <c r="JRX778" s="179"/>
      <c r="JRY778" s="22"/>
      <c r="JRZ778" s="193"/>
      <c r="JSA778" s="176"/>
      <c r="JSB778" s="175"/>
      <c r="JSC778" s="179"/>
      <c r="JSD778" s="22"/>
      <c r="JSE778" s="192"/>
      <c r="JSF778" s="22"/>
      <c r="JSG778" s="179"/>
      <c r="JSH778" s="22"/>
      <c r="JSI778" s="193"/>
      <c r="JSJ778" s="176"/>
      <c r="JSK778" s="175"/>
      <c r="JSL778" s="179"/>
      <c r="JSM778" s="22"/>
      <c r="JSN778" s="192"/>
      <c r="JSO778" s="22"/>
      <c r="JSP778" s="179"/>
      <c r="JSQ778" s="22"/>
      <c r="JSR778" s="193"/>
      <c r="JSS778" s="176"/>
      <c r="JST778" s="175"/>
      <c r="JSU778" s="179"/>
      <c r="JSV778" s="22"/>
      <c r="JSW778" s="192"/>
      <c r="JSX778" s="22"/>
      <c r="JSY778" s="179"/>
      <c r="JSZ778" s="22"/>
      <c r="JTA778" s="193"/>
      <c r="JTB778" s="176"/>
      <c r="JTC778" s="175"/>
      <c r="JTD778" s="179"/>
      <c r="JTE778" s="22"/>
      <c r="JTF778" s="192"/>
      <c r="JTG778" s="22"/>
      <c r="JTH778" s="179"/>
      <c r="JTI778" s="22"/>
      <c r="JTJ778" s="193"/>
      <c r="JTK778" s="176"/>
      <c r="JTL778" s="175"/>
      <c r="JTM778" s="179"/>
      <c r="JTN778" s="22"/>
      <c r="JTO778" s="192"/>
      <c r="JTP778" s="22"/>
      <c r="JTQ778" s="179"/>
      <c r="JTR778" s="22"/>
      <c r="JTS778" s="193"/>
      <c r="JTT778" s="176"/>
      <c r="JTU778" s="175"/>
      <c r="JTV778" s="179"/>
      <c r="JTW778" s="22"/>
      <c r="JTX778" s="192"/>
      <c r="JTY778" s="22"/>
      <c r="JTZ778" s="179"/>
      <c r="JUA778" s="22"/>
      <c r="JUB778" s="193"/>
      <c r="JUC778" s="176"/>
      <c r="JUD778" s="175"/>
      <c r="JUE778" s="179"/>
      <c r="JUF778" s="22"/>
      <c r="JUG778" s="192"/>
      <c r="JUH778" s="22"/>
      <c r="JUI778" s="179"/>
      <c r="JUJ778" s="22"/>
      <c r="JUK778" s="193"/>
      <c r="JUL778" s="176"/>
      <c r="JUM778" s="175"/>
      <c r="JUN778" s="179"/>
      <c r="JUO778" s="22"/>
      <c r="JUP778" s="192"/>
      <c r="JUQ778" s="22"/>
      <c r="JUR778" s="179"/>
      <c r="JUS778" s="22"/>
      <c r="JUT778" s="193"/>
      <c r="JUU778" s="176"/>
      <c r="JUV778" s="175"/>
      <c r="JUW778" s="179"/>
      <c r="JUX778" s="22"/>
      <c r="JUY778" s="192"/>
      <c r="JUZ778" s="22"/>
      <c r="JVA778" s="179"/>
      <c r="JVB778" s="22"/>
      <c r="JVC778" s="193"/>
      <c r="JVD778" s="176"/>
      <c r="JVE778" s="175"/>
      <c r="JVF778" s="179"/>
      <c r="JVG778" s="22"/>
      <c r="JVH778" s="192"/>
      <c r="JVI778" s="22"/>
      <c r="JVJ778" s="179"/>
      <c r="JVK778" s="22"/>
      <c r="JVL778" s="193"/>
      <c r="JVM778" s="176"/>
      <c r="JVN778" s="175"/>
      <c r="JVO778" s="179"/>
      <c r="JVP778" s="22"/>
      <c r="JVQ778" s="192"/>
      <c r="JVR778" s="22"/>
      <c r="JVS778" s="179"/>
      <c r="JVT778" s="22"/>
      <c r="JVU778" s="193"/>
      <c r="JVV778" s="176"/>
      <c r="JVW778" s="175"/>
      <c r="JVX778" s="179"/>
      <c r="JVY778" s="22"/>
      <c r="JVZ778" s="192"/>
      <c r="JWA778" s="22"/>
      <c r="JWB778" s="179"/>
      <c r="JWC778" s="22"/>
      <c r="JWD778" s="193"/>
      <c r="JWE778" s="176"/>
      <c r="JWF778" s="175"/>
      <c r="JWG778" s="179"/>
      <c r="JWH778" s="22"/>
      <c r="JWI778" s="192"/>
      <c r="JWJ778" s="22"/>
      <c r="JWK778" s="179"/>
      <c r="JWL778" s="22"/>
      <c r="JWM778" s="193"/>
      <c r="JWN778" s="176"/>
      <c r="JWO778" s="175"/>
      <c r="JWP778" s="179"/>
      <c r="JWQ778" s="22"/>
      <c r="JWR778" s="192"/>
      <c r="JWS778" s="22"/>
      <c r="JWT778" s="179"/>
      <c r="JWU778" s="22"/>
      <c r="JWV778" s="193"/>
      <c r="JWW778" s="176"/>
      <c r="JWX778" s="175"/>
      <c r="JWY778" s="179"/>
      <c r="JWZ778" s="22"/>
      <c r="JXA778" s="192"/>
      <c r="JXB778" s="22"/>
      <c r="JXC778" s="179"/>
      <c r="JXD778" s="22"/>
      <c r="JXE778" s="193"/>
      <c r="JXF778" s="176"/>
      <c r="JXG778" s="175"/>
      <c r="JXH778" s="179"/>
      <c r="JXI778" s="22"/>
      <c r="JXJ778" s="192"/>
      <c r="JXK778" s="22"/>
      <c r="JXL778" s="179"/>
      <c r="JXM778" s="22"/>
      <c r="JXN778" s="193"/>
      <c r="JXO778" s="176"/>
      <c r="JXP778" s="175"/>
      <c r="JXQ778" s="179"/>
      <c r="JXR778" s="22"/>
      <c r="JXS778" s="192"/>
      <c r="JXT778" s="22"/>
      <c r="JXU778" s="179"/>
      <c r="JXV778" s="22"/>
      <c r="JXW778" s="193"/>
      <c r="JXX778" s="176"/>
      <c r="JXY778" s="175"/>
      <c r="JXZ778" s="179"/>
      <c r="JYA778" s="22"/>
      <c r="JYB778" s="192"/>
      <c r="JYC778" s="22"/>
      <c r="JYD778" s="179"/>
      <c r="JYE778" s="22"/>
      <c r="JYF778" s="193"/>
      <c r="JYG778" s="176"/>
      <c r="JYH778" s="175"/>
      <c r="JYI778" s="179"/>
      <c r="JYJ778" s="22"/>
      <c r="JYK778" s="192"/>
      <c r="JYL778" s="22"/>
      <c r="JYM778" s="179"/>
      <c r="JYN778" s="22"/>
      <c r="JYO778" s="193"/>
      <c r="JYP778" s="176"/>
      <c r="JYQ778" s="175"/>
      <c r="JYR778" s="179"/>
      <c r="JYS778" s="22"/>
      <c r="JYT778" s="192"/>
      <c r="JYU778" s="22"/>
      <c r="JYV778" s="179"/>
      <c r="JYW778" s="22"/>
      <c r="JYX778" s="193"/>
      <c r="JYY778" s="176"/>
      <c r="JYZ778" s="175"/>
      <c r="JZA778" s="179"/>
      <c r="JZB778" s="22"/>
      <c r="JZC778" s="192"/>
      <c r="JZD778" s="22"/>
      <c r="JZE778" s="179"/>
      <c r="JZF778" s="22"/>
      <c r="JZG778" s="193"/>
      <c r="JZH778" s="176"/>
      <c r="JZI778" s="175"/>
      <c r="JZJ778" s="179"/>
      <c r="JZK778" s="22"/>
      <c r="JZL778" s="192"/>
      <c r="JZM778" s="22"/>
      <c r="JZN778" s="179"/>
      <c r="JZO778" s="22"/>
      <c r="JZP778" s="193"/>
      <c r="JZQ778" s="176"/>
      <c r="JZR778" s="175"/>
      <c r="JZS778" s="179"/>
      <c r="JZT778" s="22"/>
      <c r="JZU778" s="192"/>
      <c r="JZV778" s="22"/>
      <c r="JZW778" s="179"/>
      <c r="JZX778" s="22"/>
      <c r="JZY778" s="193"/>
      <c r="JZZ778" s="176"/>
      <c r="KAA778" s="175"/>
      <c r="KAB778" s="179"/>
      <c r="KAC778" s="22"/>
      <c r="KAD778" s="192"/>
      <c r="KAE778" s="22"/>
      <c r="KAF778" s="179"/>
      <c r="KAG778" s="22"/>
      <c r="KAH778" s="193"/>
      <c r="KAI778" s="176"/>
      <c r="KAJ778" s="175"/>
      <c r="KAK778" s="179"/>
      <c r="KAL778" s="22"/>
      <c r="KAM778" s="192"/>
      <c r="KAN778" s="22"/>
      <c r="KAO778" s="179"/>
      <c r="KAP778" s="22"/>
      <c r="KAQ778" s="193"/>
      <c r="KAR778" s="176"/>
      <c r="KAS778" s="175"/>
      <c r="KAT778" s="179"/>
      <c r="KAU778" s="22"/>
      <c r="KAV778" s="192"/>
      <c r="KAW778" s="22"/>
      <c r="KAX778" s="179"/>
      <c r="KAY778" s="22"/>
      <c r="KAZ778" s="193"/>
      <c r="KBA778" s="176"/>
      <c r="KBB778" s="175"/>
      <c r="KBC778" s="179"/>
      <c r="KBD778" s="22"/>
      <c r="KBE778" s="192"/>
      <c r="KBF778" s="22"/>
      <c r="KBG778" s="179"/>
      <c r="KBH778" s="22"/>
      <c r="KBI778" s="193"/>
      <c r="KBJ778" s="176"/>
      <c r="KBK778" s="175"/>
      <c r="KBL778" s="179"/>
      <c r="KBM778" s="22"/>
      <c r="KBN778" s="192"/>
      <c r="KBO778" s="22"/>
      <c r="KBP778" s="179"/>
      <c r="KBQ778" s="22"/>
      <c r="KBR778" s="193"/>
      <c r="KBS778" s="176"/>
      <c r="KBT778" s="175"/>
      <c r="KBU778" s="179"/>
      <c r="KBV778" s="22"/>
      <c r="KBW778" s="192"/>
      <c r="KBX778" s="22"/>
      <c r="KBY778" s="179"/>
      <c r="KBZ778" s="22"/>
      <c r="KCA778" s="193"/>
      <c r="KCB778" s="176"/>
      <c r="KCC778" s="175"/>
      <c r="KCD778" s="179"/>
      <c r="KCE778" s="22"/>
      <c r="KCF778" s="192"/>
      <c r="KCG778" s="22"/>
      <c r="KCH778" s="179"/>
      <c r="KCI778" s="22"/>
      <c r="KCJ778" s="193"/>
      <c r="KCK778" s="176"/>
      <c r="KCL778" s="175"/>
      <c r="KCM778" s="179"/>
      <c r="KCN778" s="22"/>
      <c r="KCO778" s="192"/>
      <c r="KCP778" s="22"/>
      <c r="KCQ778" s="179"/>
      <c r="KCR778" s="22"/>
      <c r="KCS778" s="193"/>
      <c r="KCT778" s="176"/>
      <c r="KCU778" s="175"/>
      <c r="KCV778" s="179"/>
      <c r="KCW778" s="22"/>
      <c r="KCX778" s="192"/>
      <c r="KCY778" s="22"/>
      <c r="KCZ778" s="179"/>
      <c r="KDA778" s="22"/>
      <c r="KDB778" s="193"/>
      <c r="KDC778" s="176"/>
      <c r="KDD778" s="175"/>
      <c r="KDE778" s="179"/>
      <c r="KDF778" s="22"/>
      <c r="KDG778" s="192"/>
      <c r="KDH778" s="22"/>
      <c r="KDI778" s="179"/>
      <c r="KDJ778" s="22"/>
      <c r="KDK778" s="193"/>
      <c r="KDL778" s="176"/>
      <c r="KDM778" s="175"/>
      <c r="KDN778" s="179"/>
      <c r="KDO778" s="22"/>
      <c r="KDP778" s="192"/>
      <c r="KDQ778" s="22"/>
      <c r="KDR778" s="179"/>
      <c r="KDS778" s="22"/>
      <c r="KDT778" s="193"/>
      <c r="KDU778" s="176"/>
      <c r="KDV778" s="175"/>
      <c r="KDW778" s="179"/>
      <c r="KDX778" s="22"/>
      <c r="KDY778" s="192"/>
      <c r="KDZ778" s="22"/>
      <c r="KEA778" s="179"/>
      <c r="KEB778" s="22"/>
      <c r="KEC778" s="193"/>
      <c r="KED778" s="176"/>
      <c r="KEE778" s="175"/>
      <c r="KEF778" s="179"/>
      <c r="KEG778" s="22"/>
      <c r="KEH778" s="192"/>
      <c r="KEI778" s="22"/>
      <c r="KEJ778" s="179"/>
      <c r="KEK778" s="22"/>
      <c r="KEL778" s="193"/>
      <c r="KEM778" s="176"/>
      <c r="KEN778" s="175"/>
      <c r="KEO778" s="179"/>
      <c r="KEP778" s="22"/>
      <c r="KEQ778" s="192"/>
      <c r="KER778" s="22"/>
      <c r="KES778" s="179"/>
      <c r="KET778" s="22"/>
      <c r="KEU778" s="193"/>
      <c r="KEV778" s="176"/>
      <c r="KEW778" s="175"/>
      <c r="KEX778" s="179"/>
      <c r="KEY778" s="22"/>
      <c r="KEZ778" s="192"/>
      <c r="KFA778" s="22"/>
      <c r="KFB778" s="179"/>
      <c r="KFC778" s="22"/>
      <c r="KFD778" s="193"/>
      <c r="KFE778" s="176"/>
      <c r="KFF778" s="175"/>
      <c r="KFG778" s="179"/>
      <c r="KFH778" s="22"/>
      <c r="KFI778" s="192"/>
      <c r="KFJ778" s="22"/>
      <c r="KFK778" s="179"/>
      <c r="KFL778" s="22"/>
      <c r="KFM778" s="193"/>
      <c r="KFN778" s="176"/>
      <c r="KFO778" s="175"/>
      <c r="KFP778" s="179"/>
      <c r="KFQ778" s="22"/>
      <c r="KFR778" s="192"/>
      <c r="KFS778" s="22"/>
      <c r="KFT778" s="179"/>
      <c r="KFU778" s="22"/>
      <c r="KFV778" s="193"/>
      <c r="KFW778" s="176"/>
      <c r="KFX778" s="175"/>
      <c r="KFY778" s="179"/>
      <c r="KFZ778" s="22"/>
      <c r="KGA778" s="192"/>
      <c r="KGB778" s="22"/>
      <c r="KGC778" s="179"/>
      <c r="KGD778" s="22"/>
      <c r="KGE778" s="193"/>
      <c r="KGF778" s="176"/>
      <c r="KGG778" s="175"/>
      <c r="KGH778" s="179"/>
      <c r="KGI778" s="22"/>
      <c r="KGJ778" s="192"/>
      <c r="KGK778" s="22"/>
      <c r="KGL778" s="179"/>
      <c r="KGM778" s="22"/>
      <c r="KGN778" s="193"/>
      <c r="KGO778" s="176"/>
      <c r="KGP778" s="175"/>
      <c r="KGQ778" s="179"/>
      <c r="KGR778" s="22"/>
      <c r="KGS778" s="192"/>
      <c r="KGT778" s="22"/>
      <c r="KGU778" s="179"/>
      <c r="KGV778" s="22"/>
      <c r="KGW778" s="193"/>
      <c r="KGX778" s="176"/>
      <c r="KGY778" s="175"/>
      <c r="KGZ778" s="179"/>
      <c r="KHA778" s="22"/>
      <c r="KHB778" s="192"/>
      <c r="KHC778" s="22"/>
      <c r="KHD778" s="179"/>
      <c r="KHE778" s="22"/>
      <c r="KHF778" s="193"/>
      <c r="KHG778" s="176"/>
      <c r="KHH778" s="175"/>
      <c r="KHI778" s="179"/>
      <c r="KHJ778" s="22"/>
      <c r="KHK778" s="192"/>
      <c r="KHL778" s="22"/>
      <c r="KHM778" s="179"/>
      <c r="KHN778" s="22"/>
      <c r="KHO778" s="193"/>
      <c r="KHP778" s="176"/>
      <c r="KHQ778" s="175"/>
      <c r="KHR778" s="179"/>
      <c r="KHS778" s="22"/>
      <c r="KHT778" s="192"/>
      <c r="KHU778" s="22"/>
      <c r="KHV778" s="179"/>
      <c r="KHW778" s="22"/>
      <c r="KHX778" s="193"/>
      <c r="KHY778" s="176"/>
      <c r="KHZ778" s="175"/>
      <c r="KIA778" s="179"/>
      <c r="KIB778" s="22"/>
      <c r="KIC778" s="192"/>
      <c r="KID778" s="22"/>
      <c r="KIE778" s="179"/>
      <c r="KIF778" s="22"/>
      <c r="KIG778" s="193"/>
      <c r="KIH778" s="176"/>
      <c r="KII778" s="175"/>
      <c r="KIJ778" s="179"/>
      <c r="KIK778" s="22"/>
      <c r="KIL778" s="192"/>
      <c r="KIM778" s="22"/>
      <c r="KIN778" s="179"/>
      <c r="KIO778" s="22"/>
      <c r="KIP778" s="193"/>
      <c r="KIQ778" s="176"/>
      <c r="KIR778" s="175"/>
      <c r="KIS778" s="179"/>
      <c r="KIT778" s="22"/>
      <c r="KIU778" s="192"/>
      <c r="KIV778" s="22"/>
      <c r="KIW778" s="179"/>
      <c r="KIX778" s="22"/>
      <c r="KIY778" s="193"/>
      <c r="KIZ778" s="176"/>
      <c r="KJA778" s="175"/>
      <c r="KJB778" s="179"/>
      <c r="KJC778" s="22"/>
      <c r="KJD778" s="192"/>
      <c r="KJE778" s="22"/>
      <c r="KJF778" s="179"/>
      <c r="KJG778" s="22"/>
      <c r="KJH778" s="193"/>
      <c r="KJI778" s="176"/>
      <c r="KJJ778" s="175"/>
      <c r="KJK778" s="179"/>
      <c r="KJL778" s="22"/>
      <c r="KJM778" s="192"/>
      <c r="KJN778" s="22"/>
      <c r="KJO778" s="179"/>
      <c r="KJP778" s="22"/>
      <c r="KJQ778" s="193"/>
      <c r="KJR778" s="176"/>
      <c r="KJS778" s="175"/>
      <c r="KJT778" s="179"/>
      <c r="KJU778" s="22"/>
      <c r="KJV778" s="192"/>
      <c r="KJW778" s="22"/>
      <c r="KJX778" s="179"/>
      <c r="KJY778" s="22"/>
      <c r="KJZ778" s="193"/>
      <c r="KKA778" s="176"/>
      <c r="KKB778" s="175"/>
      <c r="KKC778" s="179"/>
      <c r="KKD778" s="22"/>
      <c r="KKE778" s="192"/>
      <c r="KKF778" s="22"/>
      <c r="KKG778" s="179"/>
      <c r="KKH778" s="22"/>
      <c r="KKI778" s="193"/>
      <c r="KKJ778" s="176"/>
      <c r="KKK778" s="175"/>
      <c r="KKL778" s="179"/>
      <c r="KKM778" s="22"/>
      <c r="KKN778" s="192"/>
      <c r="KKO778" s="22"/>
      <c r="KKP778" s="179"/>
      <c r="KKQ778" s="22"/>
      <c r="KKR778" s="193"/>
      <c r="KKS778" s="176"/>
      <c r="KKT778" s="175"/>
      <c r="KKU778" s="179"/>
      <c r="KKV778" s="22"/>
      <c r="KKW778" s="192"/>
      <c r="KKX778" s="22"/>
      <c r="KKY778" s="179"/>
      <c r="KKZ778" s="22"/>
      <c r="KLA778" s="193"/>
      <c r="KLB778" s="176"/>
      <c r="KLC778" s="175"/>
      <c r="KLD778" s="179"/>
      <c r="KLE778" s="22"/>
      <c r="KLF778" s="192"/>
      <c r="KLG778" s="22"/>
      <c r="KLH778" s="179"/>
      <c r="KLI778" s="22"/>
      <c r="KLJ778" s="193"/>
      <c r="KLK778" s="176"/>
      <c r="KLL778" s="175"/>
      <c r="KLM778" s="179"/>
      <c r="KLN778" s="22"/>
      <c r="KLO778" s="192"/>
      <c r="KLP778" s="22"/>
      <c r="KLQ778" s="179"/>
      <c r="KLR778" s="22"/>
      <c r="KLS778" s="193"/>
      <c r="KLT778" s="176"/>
      <c r="KLU778" s="175"/>
      <c r="KLV778" s="179"/>
      <c r="KLW778" s="22"/>
      <c r="KLX778" s="192"/>
      <c r="KLY778" s="22"/>
      <c r="KLZ778" s="179"/>
      <c r="KMA778" s="22"/>
      <c r="KMB778" s="193"/>
      <c r="KMC778" s="176"/>
      <c r="KMD778" s="175"/>
      <c r="KME778" s="179"/>
      <c r="KMF778" s="22"/>
      <c r="KMG778" s="192"/>
      <c r="KMH778" s="22"/>
      <c r="KMI778" s="179"/>
      <c r="KMJ778" s="22"/>
      <c r="KMK778" s="193"/>
      <c r="KML778" s="176"/>
      <c r="KMM778" s="175"/>
      <c r="KMN778" s="179"/>
      <c r="KMO778" s="22"/>
      <c r="KMP778" s="192"/>
      <c r="KMQ778" s="22"/>
      <c r="KMR778" s="179"/>
      <c r="KMS778" s="22"/>
      <c r="KMT778" s="193"/>
      <c r="KMU778" s="176"/>
      <c r="KMV778" s="175"/>
      <c r="KMW778" s="179"/>
      <c r="KMX778" s="22"/>
      <c r="KMY778" s="192"/>
      <c r="KMZ778" s="22"/>
      <c r="KNA778" s="179"/>
      <c r="KNB778" s="22"/>
      <c r="KNC778" s="193"/>
      <c r="KND778" s="176"/>
      <c r="KNE778" s="175"/>
      <c r="KNF778" s="179"/>
      <c r="KNG778" s="22"/>
      <c r="KNH778" s="192"/>
      <c r="KNI778" s="22"/>
      <c r="KNJ778" s="179"/>
      <c r="KNK778" s="22"/>
      <c r="KNL778" s="193"/>
      <c r="KNM778" s="176"/>
      <c r="KNN778" s="175"/>
      <c r="KNO778" s="179"/>
      <c r="KNP778" s="22"/>
      <c r="KNQ778" s="192"/>
      <c r="KNR778" s="22"/>
      <c r="KNS778" s="179"/>
      <c r="KNT778" s="22"/>
      <c r="KNU778" s="193"/>
      <c r="KNV778" s="176"/>
      <c r="KNW778" s="175"/>
      <c r="KNX778" s="179"/>
      <c r="KNY778" s="22"/>
      <c r="KNZ778" s="192"/>
      <c r="KOA778" s="22"/>
      <c r="KOB778" s="179"/>
      <c r="KOC778" s="22"/>
      <c r="KOD778" s="193"/>
      <c r="KOE778" s="176"/>
      <c r="KOF778" s="175"/>
      <c r="KOG778" s="179"/>
      <c r="KOH778" s="22"/>
      <c r="KOI778" s="192"/>
      <c r="KOJ778" s="22"/>
      <c r="KOK778" s="179"/>
      <c r="KOL778" s="22"/>
      <c r="KOM778" s="193"/>
      <c r="KON778" s="176"/>
      <c r="KOO778" s="175"/>
      <c r="KOP778" s="179"/>
      <c r="KOQ778" s="22"/>
      <c r="KOR778" s="192"/>
      <c r="KOS778" s="22"/>
      <c r="KOT778" s="179"/>
      <c r="KOU778" s="22"/>
      <c r="KOV778" s="193"/>
      <c r="KOW778" s="176"/>
      <c r="KOX778" s="175"/>
      <c r="KOY778" s="179"/>
      <c r="KOZ778" s="22"/>
      <c r="KPA778" s="192"/>
      <c r="KPB778" s="22"/>
      <c r="KPC778" s="179"/>
      <c r="KPD778" s="22"/>
      <c r="KPE778" s="193"/>
      <c r="KPF778" s="176"/>
      <c r="KPG778" s="175"/>
      <c r="KPH778" s="179"/>
      <c r="KPI778" s="22"/>
      <c r="KPJ778" s="192"/>
      <c r="KPK778" s="22"/>
      <c r="KPL778" s="179"/>
      <c r="KPM778" s="22"/>
      <c r="KPN778" s="193"/>
      <c r="KPO778" s="176"/>
      <c r="KPP778" s="175"/>
      <c r="KPQ778" s="179"/>
      <c r="KPR778" s="22"/>
      <c r="KPS778" s="192"/>
      <c r="KPT778" s="22"/>
      <c r="KPU778" s="179"/>
      <c r="KPV778" s="22"/>
      <c r="KPW778" s="193"/>
      <c r="KPX778" s="176"/>
      <c r="KPY778" s="175"/>
      <c r="KPZ778" s="179"/>
      <c r="KQA778" s="22"/>
      <c r="KQB778" s="192"/>
      <c r="KQC778" s="22"/>
      <c r="KQD778" s="179"/>
      <c r="KQE778" s="22"/>
      <c r="KQF778" s="193"/>
      <c r="KQG778" s="176"/>
      <c r="KQH778" s="175"/>
      <c r="KQI778" s="179"/>
      <c r="KQJ778" s="22"/>
      <c r="KQK778" s="192"/>
      <c r="KQL778" s="22"/>
      <c r="KQM778" s="179"/>
      <c r="KQN778" s="22"/>
      <c r="KQO778" s="193"/>
      <c r="KQP778" s="176"/>
      <c r="KQQ778" s="175"/>
      <c r="KQR778" s="179"/>
      <c r="KQS778" s="22"/>
      <c r="KQT778" s="192"/>
      <c r="KQU778" s="22"/>
      <c r="KQV778" s="179"/>
      <c r="KQW778" s="22"/>
      <c r="KQX778" s="193"/>
      <c r="KQY778" s="176"/>
      <c r="KQZ778" s="175"/>
      <c r="KRA778" s="179"/>
      <c r="KRB778" s="22"/>
      <c r="KRC778" s="192"/>
      <c r="KRD778" s="22"/>
      <c r="KRE778" s="179"/>
      <c r="KRF778" s="22"/>
      <c r="KRG778" s="193"/>
      <c r="KRH778" s="176"/>
      <c r="KRI778" s="175"/>
      <c r="KRJ778" s="179"/>
      <c r="KRK778" s="22"/>
      <c r="KRL778" s="192"/>
      <c r="KRM778" s="22"/>
      <c r="KRN778" s="179"/>
      <c r="KRO778" s="22"/>
      <c r="KRP778" s="193"/>
      <c r="KRQ778" s="176"/>
      <c r="KRR778" s="175"/>
      <c r="KRS778" s="179"/>
      <c r="KRT778" s="22"/>
      <c r="KRU778" s="192"/>
      <c r="KRV778" s="22"/>
      <c r="KRW778" s="179"/>
      <c r="KRX778" s="22"/>
      <c r="KRY778" s="193"/>
      <c r="KRZ778" s="176"/>
      <c r="KSA778" s="175"/>
      <c r="KSB778" s="179"/>
      <c r="KSC778" s="22"/>
      <c r="KSD778" s="192"/>
      <c r="KSE778" s="22"/>
      <c r="KSF778" s="179"/>
      <c r="KSG778" s="22"/>
      <c r="KSH778" s="193"/>
      <c r="KSI778" s="176"/>
      <c r="KSJ778" s="175"/>
      <c r="KSK778" s="179"/>
      <c r="KSL778" s="22"/>
      <c r="KSM778" s="192"/>
      <c r="KSN778" s="22"/>
      <c r="KSO778" s="179"/>
      <c r="KSP778" s="22"/>
      <c r="KSQ778" s="193"/>
      <c r="KSR778" s="176"/>
      <c r="KSS778" s="175"/>
      <c r="KST778" s="179"/>
      <c r="KSU778" s="22"/>
      <c r="KSV778" s="192"/>
      <c r="KSW778" s="22"/>
      <c r="KSX778" s="179"/>
      <c r="KSY778" s="22"/>
      <c r="KSZ778" s="193"/>
      <c r="KTA778" s="176"/>
      <c r="KTB778" s="175"/>
      <c r="KTC778" s="179"/>
      <c r="KTD778" s="22"/>
      <c r="KTE778" s="192"/>
      <c r="KTF778" s="22"/>
      <c r="KTG778" s="179"/>
      <c r="KTH778" s="22"/>
      <c r="KTI778" s="193"/>
      <c r="KTJ778" s="176"/>
      <c r="KTK778" s="175"/>
      <c r="KTL778" s="179"/>
      <c r="KTM778" s="22"/>
      <c r="KTN778" s="192"/>
      <c r="KTO778" s="22"/>
      <c r="KTP778" s="179"/>
      <c r="KTQ778" s="22"/>
      <c r="KTR778" s="193"/>
      <c r="KTS778" s="176"/>
      <c r="KTT778" s="175"/>
      <c r="KTU778" s="179"/>
      <c r="KTV778" s="22"/>
      <c r="KTW778" s="192"/>
      <c r="KTX778" s="22"/>
      <c r="KTY778" s="179"/>
      <c r="KTZ778" s="22"/>
      <c r="KUA778" s="193"/>
      <c r="KUB778" s="176"/>
      <c r="KUC778" s="175"/>
      <c r="KUD778" s="179"/>
      <c r="KUE778" s="22"/>
      <c r="KUF778" s="192"/>
      <c r="KUG778" s="22"/>
      <c r="KUH778" s="179"/>
      <c r="KUI778" s="22"/>
      <c r="KUJ778" s="193"/>
      <c r="KUK778" s="176"/>
      <c r="KUL778" s="175"/>
      <c r="KUM778" s="179"/>
      <c r="KUN778" s="22"/>
      <c r="KUO778" s="192"/>
      <c r="KUP778" s="22"/>
      <c r="KUQ778" s="179"/>
      <c r="KUR778" s="22"/>
      <c r="KUS778" s="193"/>
      <c r="KUT778" s="176"/>
      <c r="KUU778" s="175"/>
      <c r="KUV778" s="179"/>
      <c r="KUW778" s="22"/>
      <c r="KUX778" s="192"/>
      <c r="KUY778" s="22"/>
      <c r="KUZ778" s="179"/>
      <c r="KVA778" s="22"/>
      <c r="KVB778" s="193"/>
      <c r="KVC778" s="176"/>
      <c r="KVD778" s="175"/>
      <c r="KVE778" s="179"/>
      <c r="KVF778" s="22"/>
      <c r="KVG778" s="192"/>
      <c r="KVH778" s="22"/>
      <c r="KVI778" s="179"/>
      <c r="KVJ778" s="22"/>
      <c r="KVK778" s="193"/>
      <c r="KVL778" s="176"/>
      <c r="KVM778" s="175"/>
      <c r="KVN778" s="179"/>
      <c r="KVO778" s="22"/>
      <c r="KVP778" s="192"/>
      <c r="KVQ778" s="22"/>
      <c r="KVR778" s="179"/>
      <c r="KVS778" s="22"/>
      <c r="KVT778" s="193"/>
      <c r="KVU778" s="176"/>
      <c r="KVV778" s="175"/>
      <c r="KVW778" s="179"/>
      <c r="KVX778" s="22"/>
      <c r="KVY778" s="192"/>
      <c r="KVZ778" s="22"/>
      <c r="KWA778" s="179"/>
      <c r="KWB778" s="22"/>
      <c r="KWC778" s="193"/>
      <c r="KWD778" s="176"/>
      <c r="KWE778" s="175"/>
      <c r="KWF778" s="179"/>
      <c r="KWG778" s="22"/>
      <c r="KWH778" s="192"/>
      <c r="KWI778" s="22"/>
      <c r="KWJ778" s="179"/>
      <c r="KWK778" s="22"/>
      <c r="KWL778" s="193"/>
      <c r="KWM778" s="176"/>
      <c r="KWN778" s="175"/>
      <c r="KWO778" s="179"/>
      <c r="KWP778" s="22"/>
      <c r="KWQ778" s="192"/>
      <c r="KWR778" s="22"/>
      <c r="KWS778" s="179"/>
      <c r="KWT778" s="22"/>
      <c r="KWU778" s="193"/>
      <c r="KWV778" s="176"/>
      <c r="KWW778" s="175"/>
      <c r="KWX778" s="179"/>
      <c r="KWY778" s="22"/>
      <c r="KWZ778" s="192"/>
      <c r="KXA778" s="22"/>
      <c r="KXB778" s="179"/>
      <c r="KXC778" s="22"/>
      <c r="KXD778" s="193"/>
      <c r="KXE778" s="176"/>
      <c r="KXF778" s="175"/>
      <c r="KXG778" s="179"/>
      <c r="KXH778" s="22"/>
      <c r="KXI778" s="192"/>
      <c r="KXJ778" s="22"/>
      <c r="KXK778" s="179"/>
      <c r="KXL778" s="22"/>
      <c r="KXM778" s="193"/>
      <c r="KXN778" s="176"/>
      <c r="KXO778" s="175"/>
      <c r="KXP778" s="179"/>
      <c r="KXQ778" s="22"/>
      <c r="KXR778" s="192"/>
      <c r="KXS778" s="22"/>
      <c r="KXT778" s="179"/>
      <c r="KXU778" s="22"/>
      <c r="KXV778" s="193"/>
      <c r="KXW778" s="176"/>
      <c r="KXX778" s="175"/>
      <c r="KXY778" s="179"/>
      <c r="KXZ778" s="22"/>
      <c r="KYA778" s="192"/>
      <c r="KYB778" s="22"/>
      <c r="KYC778" s="179"/>
      <c r="KYD778" s="22"/>
      <c r="KYE778" s="193"/>
      <c r="KYF778" s="176"/>
      <c r="KYG778" s="175"/>
      <c r="KYH778" s="179"/>
      <c r="KYI778" s="22"/>
      <c r="KYJ778" s="192"/>
      <c r="KYK778" s="22"/>
      <c r="KYL778" s="179"/>
      <c r="KYM778" s="22"/>
      <c r="KYN778" s="193"/>
      <c r="KYO778" s="176"/>
      <c r="KYP778" s="175"/>
      <c r="KYQ778" s="179"/>
      <c r="KYR778" s="22"/>
      <c r="KYS778" s="192"/>
      <c r="KYT778" s="22"/>
      <c r="KYU778" s="179"/>
      <c r="KYV778" s="22"/>
      <c r="KYW778" s="193"/>
      <c r="KYX778" s="176"/>
      <c r="KYY778" s="175"/>
      <c r="KYZ778" s="179"/>
      <c r="KZA778" s="22"/>
      <c r="KZB778" s="192"/>
      <c r="KZC778" s="22"/>
      <c r="KZD778" s="179"/>
      <c r="KZE778" s="22"/>
      <c r="KZF778" s="193"/>
      <c r="KZG778" s="176"/>
      <c r="KZH778" s="175"/>
      <c r="KZI778" s="179"/>
      <c r="KZJ778" s="22"/>
      <c r="KZK778" s="192"/>
      <c r="KZL778" s="22"/>
      <c r="KZM778" s="179"/>
      <c r="KZN778" s="22"/>
      <c r="KZO778" s="193"/>
      <c r="KZP778" s="176"/>
      <c r="KZQ778" s="175"/>
      <c r="KZR778" s="179"/>
      <c r="KZS778" s="22"/>
      <c r="KZT778" s="192"/>
      <c r="KZU778" s="22"/>
      <c r="KZV778" s="179"/>
      <c r="KZW778" s="22"/>
      <c r="KZX778" s="193"/>
      <c r="KZY778" s="176"/>
      <c r="KZZ778" s="175"/>
      <c r="LAA778" s="179"/>
      <c r="LAB778" s="22"/>
      <c r="LAC778" s="192"/>
      <c r="LAD778" s="22"/>
      <c r="LAE778" s="179"/>
      <c r="LAF778" s="22"/>
      <c r="LAG778" s="193"/>
      <c r="LAH778" s="176"/>
      <c r="LAI778" s="175"/>
      <c r="LAJ778" s="179"/>
      <c r="LAK778" s="22"/>
      <c r="LAL778" s="192"/>
      <c r="LAM778" s="22"/>
      <c r="LAN778" s="179"/>
      <c r="LAO778" s="22"/>
      <c r="LAP778" s="193"/>
      <c r="LAQ778" s="176"/>
      <c r="LAR778" s="175"/>
      <c r="LAS778" s="179"/>
      <c r="LAT778" s="22"/>
      <c r="LAU778" s="192"/>
      <c r="LAV778" s="22"/>
      <c r="LAW778" s="179"/>
      <c r="LAX778" s="22"/>
      <c r="LAY778" s="193"/>
      <c r="LAZ778" s="176"/>
      <c r="LBA778" s="175"/>
      <c r="LBB778" s="179"/>
      <c r="LBC778" s="22"/>
      <c r="LBD778" s="192"/>
      <c r="LBE778" s="22"/>
      <c r="LBF778" s="179"/>
      <c r="LBG778" s="22"/>
      <c r="LBH778" s="193"/>
      <c r="LBI778" s="176"/>
      <c r="LBJ778" s="175"/>
      <c r="LBK778" s="179"/>
      <c r="LBL778" s="22"/>
      <c r="LBM778" s="192"/>
      <c r="LBN778" s="22"/>
      <c r="LBO778" s="179"/>
      <c r="LBP778" s="22"/>
      <c r="LBQ778" s="193"/>
      <c r="LBR778" s="176"/>
      <c r="LBS778" s="175"/>
      <c r="LBT778" s="179"/>
      <c r="LBU778" s="22"/>
      <c r="LBV778" s="192"/>
      <c r="LBW778" s="22"/>
      <c r="LBX778" s="179"/>
      <c r="LBY778" s="22"/>
      <c r="LBZ778" s="193"/>
      <c r="LCA778" s="176"/>
      <c r="LCB778" s="175"/>
      <c r="LCC778" s="179"/>
      <c r="LCD778" s="22"/>
      <c r="LCE778" s="192"/>
      <c r="LCF778" s="22"/>
      <c r="LCG778" s="179"/>
      <c r="LCH778" s="22"/>
      <c r="LCI778" s="193"/>
      <c r="LCJ778" s="176"/>
      <c r="LCK778" s="175"/>
      <c r="LCL778" s="179"/>
      <c r="LCM778" s="22"/>
      <c r="LCN778" s="192"/>
      <c r="LCO778" s="22"/>
      <c r="LCP778" s="179"/>
      <c r="LCQ778" s="22"/>
      <c r="LCR778" s="193"/>
      <c r="LCS778" s="176"/>
      <c r="LCT778" s="175"/>
      <c r="LCU778" s="179"/>
      <c r="LCV778" s="22"/>
      <c r="LCW778" s="192"/>
      <c r="LCX778" s="22"/>
      <c r="LCY778" s="179"/>
      <c r="LCZ778" s="22"/>
      <c r="LDA778" s="193"/>
      <c r="LDB778" s="176"/>
      <c r="LDC778" s="175"/>
      <c r="LDD778" s="179"/>
      <c r="LDE778" s="22"/>
      <c r="LDF778" s="192"/>
      <c r="LDG778" s="22"/>
      <c r="LDH778" s="179"/>
      <c r="LDI778" s="22"/>
      <c r="LDJ778" s="193"/>
      <c r="LDK778" s="176"/>
      <c r="LDL778" s="175"/>
      <c r="LDM778" s="179"/>
      <c r="LDN778" s="22"/>
      <c r="LDO778" s="192"/>
      <c r="LDP778" s="22"/>
      <c r="LDQ778" s="179"/>
      <c r="LDR778" s="22"/>
      <c r="LDS778" s="193"/>
      <c r="LDT778" s="176"/>
      <c r="LDU778" s="175"/>
      <c r="LDV778" s="179"/>
      <c r="LDW778" s="22"/>
      <c r="LDX778" s="192"/>
      <c r="LDY778" s="22"/>
      <c r="LDZ778" s="179"/>
      <c r="LEA778" s="22"/>
      <c r="LEB778" s="193"/>
      <c r="LEC778" s="176"/>
      <c r="LED778" s="175"/>
      <c r="LEE778" s="179"/>
      <c r="LEF778" s="22"/>
      <c r="LEG778" s="192"/>
      <c r="LEH778" s="22"/>
      <c r="LEI778" s="179"/>
      <c r="LEJ778" s="22"/>
      <c r="LEK778" s="193"/>
      <c r="LEL778" s="176"/>
      <c r="LEM778" s="175"/>
      <c r="LEN778" s="179"/>
      <c r="LEO778" s="22"/>
      <c r="LEP778" s="192"/>
      <c r="LEQ778" s="22"/>
      <c r="LER778" s="179"/>
      <c r="LES778" s="22"/>
      <c r="LET778" s="193"/>
      <c r="LEU778" s="176"/>
      <c r="LEV778" s="175"/>
      <c r="LEW778" s="179"/>
      <c r="LEX778" s="22"/>
      <c r="LEY778" s="192"/>
      <c r="LEZ778" s="22"/>
      <c r="LFA778" s="179"/>
      <c r="LFB778" s="22"/>
      <c r="LFC778" s="193"/>
      <c r="LFD778" s="176"/>
      <c r="LFE778" s="175"/>
      <c r="LFF778" s="179"/>
      <c r="LFG778" s="22"/>
      <c r="LFH778" s="192"/>
      <c r="LFI778" s="22"/>
      <c r="LFJ778" s="179"/>
      <c r="LFK778" s="22"/>
      <c r="LFL778" s="193"/>
      <c r="LFM778" s="176"/>
      <c r="LFN778" s="175"/>
      <c r="LFO778" s="179"/>
      <c r="LFP778" s="22"/>
      <c r="LFQ778" s="192"/>
      <c r="LFR778" s="22"/>
      <c r="LFS778" s="179"/>
      <c r="LFT778" s="22"/>
      <c r="LFU778" s="193"/>
      <c r="LFV778" s="176"/>
      <c r="LFW778" s="175"/>
      <c r="LFX778" s="179"/>
      <c r="LFY778" s="22"/>
      <c r="LFZ778" s="192"/>
      <c r="LGA778" s="22"/>
      <c r="LGB778" s="179"/>
      <c r="LGC778" s="22"/>
      <c r="LGD778" s="193"/>
      <c r="LGE778" s="176"/>
      <c r="LGF778" s="175"/>
      <c r="LGG778" s="179"/>
      <c r="LGH778" s="22"/>
      <c r="LGI778" s="192"/>
      <c r="LGJ778" s="22"/>
      <c r="LGK778" s="179"/>
      <c r="LGL778" s="22"/>
      <c r="LGM778" s="193"/>
      <c r="LGN778" s="176"/>
      <c r="LGO778" s="175"/>
      <c r="LGP778" s="179"/>
      <c r="LGQ778" s="22"/>
      <c r="LGR778" s="192"/>
      <c r="LGS778" s="22"/>
      <c r="LGT778" s="179"/>
      <c r="LGU778" s="22"/>
      <c r="LGV778" s="193"/>
      <c r="LGW778" s="176"/>
      <c r="LGX778" s="175"/>
      <c r="LGY778" s="179"/>
      <c r="LGZ778" s="22"/>
      <c r="LHA778" s="192"/>
      <c r="LHB778" s="22"/>
      <c r="LHC778" s="179"/>
      <c r="LHD778" s="22"/>
      <c r="LHE778" s="193"/>
      <c r="LHF778" s="176"/>
      <c r="LHG778" s="175"/>
      <c r="LHH778" s="179"/>
      <c r="LHI778" s="22"/>
      <c r="LHJ778" s="192"/>
      <c r="LHK778" s="22"/>
      <c r="LHL778" s="179"/>
      <c r="LHM778" s="22"/>
      <c r="LHN778" s="193"/>
      <c r="LHO778" s="176"/>
      <c r="LHP778" s="175"/>
      <c r="LHQ778" s="179"/>
      <c r="LHR778" s="22"/>
      <c r="LHS778" s="192"/>
      <c r="LHT778" s="22"/>
      <c r="LHU778" s="179"/>
      <c r="LHV778" s="22"/>
      <c r="LHW778" s="193"/>
      <c r="LHX778" s="176"/>
      <c r="LHY778" s="175"/>
      <c r="LHZ778" s="179"/>
      <c r="LIA778" s="22"/>
      <c r="LIB778" s="192"/>
      <c r="LIC778" s="22"/>
      <c r="LID778" s="179"/>
      <c r="LIE778" s="22"/>
      <c r="LIF778" s="193"/>
      <c r="LIG778" s="176"/>
      <c r="LIH778" s="175"/>
      <c r="LII778" s="179"/>
      <c r="LIJ778" s="22"/>
      <c r="LIK778" s="192"/>
      <c r="LIL778" s="22"/>
      <c r="LIM778" s="179"/>
      <c r="LIN778" s="22"/>
      <c r="LIO778" s="193"/>
      <c r="LIP778" s="176"/>
      <c r="LIQ778" s="175"/>
      <c r="LIR778" s="179"/>
      <c r="LIS778" s="22"/>
      <c r="LIT778" s="192"/>
      <c r="LIU778" s="22"/>
      <c r="LIV778" s="179"/>
      <c r="LIW778" s="22"/>
      <c r="LIX778" s="193"/>
      <c r="LIY778" s="176"/>
      <c r="LIZ778" s="175"/>
      <c r="LJA778" s="179"/>
      <c r="LJB778" s="22"/>
      <c r="LJC778" s="192"/>
      <c r="LJD778" s="22"/>
      <c r="LJE778" s="179"/>
      <c r="LJF778" s="22"/>
      <c r="LJG778" s="193"/>
      <c r="LJH778" s="176"/>
      <c r="LJI778" s="175"/>
      <c r="LJJ778" s="179"/>
      <c r="LJK778" s="22"/>
      <c r="LJL778" s="192"/>
      <c r="LJM778" s="22"/>
      <c r="LJN778" s="179"/>
      <c r="LJO778" s="22"/>
      <c r="LJP778" s="193"/>
      <c r="LJQ778" s="176"/>
      <c r="LJR778" s="175"/>
      <c r="LJS778" s="179"/>
      <c r="LJT778" s="22"/>
      <c r="LJU778" s="192"/>
      <c r="LJV778" s="22"/>
      <c r="LJW778" s="179"/>
      <c r="LJX778" s="22"/>
      <c r="LJY778" s="193"/>
      <c r="LJZ778" s="176"/>
      <c r="LKA778" s="175"/>
      <c r="LKB778" s="179"/>
      <c r="LKC778" s="22"/>
      <c r="LKD778" s="192"/>
      <c r="LKE778" s="22"/>
      <c r="LKF778" s="179"/>
      <c r="LKG778" s="22"/>
      <c r="LKH778" s="193"/>
      <c r="LKI778" s="176"/>
      <c r="LKJ778" s="175"/>
      <c r="LKK778" s="179"/>
      <c r="LKL778" s="22"/>
      <c r="LKM778" s="192"/>
      <c r="LKN778" s="22"/>
      <c r="LKO778" s="179"/>
      <c r="LKP778" s="22"/>
      <c r="LKQ778" s="193"/>
      <c r="LKR778" s="176"/>
      <c r="LKS778" s="175"/>
      <c r="LKT778" s="179"/>
      <c r="LKU778" s="22"/>
      <c r="LKV778" s="192"/>
      <c r="LKW778" s="22"/>
      <c r="LKX778" s="179"/>
      <c r="LKY778" s="22"/>
      <c r="LKZ778" s="193"/>
      <c r="LLA778" s="176"/>
      <c r="LLB778" s="175"/>
      <c r="LLC778" s="179"/>
      <c r="LLD778" s="22"/>
      <c r="LLE778" s="192"/>
      <c r="LLF778" s="22"/>
      <c r="LLG778" s="179"/>
      <c r="LLH778" s="22"/>
      <c r="LLI778" s="193"/>
      <c r="LLJ778" s="176"/>
      <c r="LLK778" s="175"/>
      <c r="LLL778" s="179"/>
      <c r="LLM778" s="22"/>
      <c r="LLN778" s="192"/>
      <c r="LLO778" s="22"/>
      <c r="LLP778" s="179"/>
      <c r="LLQ778" s="22"/>
      <c r="LLR778" s="193"/>
      <c r="LLS778" s="176"/>
      <c r="LLT778" s="175"/>
      <c r="LLU778" s="179"/>
      <c r="LLV778" s="22"/>
      <c r="LLW778" s="192"/>
      <c r="LLX778" s="22"/>
      <c r="LLY778" s="179"/>
      <c r="LLZ778" s="22"/>
      <c r="LMA778" s="193"/>
      <c r="LMB778" s="176"/>
      <c r="LMC778" s="175"/>
      <c r="LMD778" s="179"/>
      <c r="LME778" s="22"/>
      <c r="LMF778" s="192"/>
      <c r="LMG778" s="22"/>
      <c r="LMH778" s="179"/>
      <c r="LMI778" s="22"/>
      <c r="LMJ778" s="193"/>
      <c r="LMK778" s="176"/>
      <c r="LML778" s="175"/>
      <c r="LMM778" s="179"/>
      <c r="LMN778" s="22"/>
      <c r="LMO778" s="192"/>
      <c r="LMP778" s="22"/>
      <c r="LMQ778" s="179"/>
      <c r="LMR778" s="22"/>
      <c r="LMS778" s="193"/>
      <c r="LMT778" s="176"/>
      <c r="LMU778" s="175"/>
      <c r="LMV778" s="179"/>
      <c r="LMW778" s="22"/>
      <c r="LMX778" s="192"/>
      <c r="LMY778" s="22"/>
      <c r="LMZ778" s="179"/>
      <c r="LNA778" s="22"/>
      <c r="LNB778" s="193"/>
      <c r="LNC778" s="176"/>
      <c r="LND778" s="175"/>
      <c r="LNE778" s="179"/>
      <c r="LNF778" s="22"/>
      <c r="LNG778" s="192"/>
      <c r="LNH778" s="22"/>
      <c r="LNI778" s="179"/>
      <c r="LNJ778" s="22"/>
      <c r="LNK778" s="193"/>
      <c r="LNL778" s="176"/>
      <c r="LNM778" s="175"/>
      <c r="LNN778" s="179"/>
      <c r="LNO778" s="22"/>
      <c r="LNP778" s="192"/>
      <c r="LNQ778" s="22"/>
      <c r="LNR778" s="179"/>
      <c r="LNS778" s="22"/>
      <c r="LNT778" s="193"/>
      <c r="LNU778" s="176"/>
      <c r="LNV778" s="175"/>
      <c r="LNW778" s="179"/>
      <c r="LNX778" s="22"/>
      <c r="LNY778" s="192"/>
      <c r="LNZ778" s="22"/>
      <c r="LOA778" s="179"/>
      <c r="LOB778" s="22"/>
      <c r="LOC778" s="193"/>
      <c r="LOD778" s="176"/>
      <c r="LOE778" s="175"/>
      <c r="LOF778" s="179"/>
      <c r="LOG778" s="22"/>
      <c r="LOH778" s="192"/>
      <c r="LOI778" s="22"/>
      <c r="LOJ778" s="179"/>
      <c r="LOK778" s="22"/>
      <c r="LOL778" s="193"/>
      <c r="LOM778" s="176"/>
      <c r="LON778" s="175"/>
      <c r="LOO778" s="179"/>
      <c r="LOP778" s="22"/>
      <c r="LOQ778" s="192"/>
      <c r="LOR778" s="22"/>
      <c r="LOS778" s="179"/>
      <c r="LOT778" s="22"/>
      <c r="LOU778" s="193"/>
      <c r="LOV778" s="176"/>
      <c r="LOW778" s="175"/>
      <c r="LOX778" s="179"/>
      <c r="LOY778" s="22"/>
      <c r="LOZ778" s="192"/>
      <c r="LPA778" s="22"/>
      <c r="LPB778" s="179"/>
      <c r="LPC778" s="22"/>
      <c r="LPD778" s="193"/>
      <c r="LPE778" s="176"/>
      <c r="LPF778" s="175"/>
      <c r="LPG778" s="179"/>
      <c r="LPH778" s="22"/>
      <c r="LPI778" s="192"/>
      <c r="LPJ778" s="22"/>
      <c r="LPK778" s="179"/>
      <c r="LPL778" s="22"/>
      <c r="LPM778" s="193"/>
      <c r="LPN778" s="176"/>
      <c r="LPO778" s="175"/>
      <c r="LPP778" s="179"/>
      <c r="LPQ778" s="22"/>
      <c r="LPR778" s="192"/>
      <c r="LPS778" s="22"/>
      <c r="LPT778" s="179"/>
      <c r="LPU778" s="22"/>
      <c r="LPV778" s="193"/>
      <c r="LPW778" s="176"/>
      <c r="LPX778" s="175"/>
      <c r="LPY778" s="179"/>
      <c r="LPZ778" s="22"/>
      <c r="LQA778" s="192"/>
      <c r="LQB778" s="22"/>
      <c r="LQC778" s="179"/>
      <c r="LQD778" s="22"/>
      <c r="LQE778" s="193"/>
      <c r="LQF778" s="176"/>
      <c r="LQG778" s="175"/>
      <c r="LQH778" s="179"/>
      <c r="LQI778" s="22"/>
      <c r="LQJ778" s="192"/>
      <c r="LQK778" s="22"/>
      <c r="LQL778" s="179"/>
      <c r="LQM778" s="22"/>
      <c r="LQN778" s="193"/>
      <c r="LQO778" s="176"/>
      <c r="LQP778" s="175"/>
      <c r="LQQ778" s="179"/>
      <c r="LQR778" s="22"/>
      <c r="LQS778" s="192"/>
      <c r="LQT778" s="22"/>
      <c r="LQU778" s="179"/>
      <c r="LQV778" s="22"/>
      <c r="LQW778" s="193"/>
      <c r="LQX778" s="176"/>
      <c r="LQY778" s="175"/>
      <c r="LQZ778" s="179"/>
      <c r="LRA778" s="22"/>
      <c r="LRB778" s="192"/>
      <c r="LRC778" s="22"/>
      <c r="LRD778" s="179"/>
      <c r="LRE778" s="22"/>
      <c r="LRF778" s="193"/>
      <c r="LRG778" s="176"/>
      <c r="LRH778" s="175"/>
      <c r="LRI778" s="179"/>
      <c r="LRJ778" s="22"/>
      <c r="LRK778" s="192"/>
      <c r="LRL778" s="22"/>
      <c r="LRM778" s="179"/>
      <c r="LRN778" s="22"/>
      <c r="LRO778" s="193"/>
      <c r="LRP778" s="176"/>
      <c r="LRQ778" s="175"/>
      <c r="LRR778" s="179"/>
      <c r="LRS778" s="22"/>
      <c r="LRT778" s="192"/>
      <c r="LRU778" s="22"/>
      <c r="LRV778" s="179"/>
      <c r="LRW778" s="22"/>
      <c r="LRX778" s="193"/>
      <c r="LRY778" s="176"/>
      <c r="LRZ778" s="175"/>
      <c r="LSA778" s="179"/>
      <c r="LSB778" s="22"/>
      <c r="LSC778" s="192"/>
      <c r="LSD778" s="22"/>
      <c r="LSE778" s="179"/>
      <c r="LSF778" s="22"/>
      <c r="LSG778" s="193"/>
      <c r="LSH778" s="176"/>
      <c r="LSI778" s="175"/>
      <c r="LSJ778" s="179"/>
      <c r="LSK778" s="22"/>
      <c r="LSL778" s="192"/>
      <c r="LSM778" s="22"/>
      <c r="LSN778" s="179"/>
      <c r="LSO778" s="22"/>
      <c r="LSP778" s="193"/>
      <c r="LSQ778" s="176"/>
      <c r="LSR778" s="175"/>
      <c r="LSS778" s="179"/>
      <c r="LST778" s="22"/>
      <c r="LSU778" s="192"/>
      <c r="LSV778" s="22"/>
      <c r="LSW778" s="179"/>
      <c r="LSX778" s="22"/>
      <c r="LSY778" s="193"/>
      <c r="LSZ778" s="176"/>
      <c r="LTA778" s="175"/>
      <c r="LTB778" s="179"/>
      <c r="LTC778" s="22"/>
      <c r="LTD778" s="192"/>
      <c r="LTE778" s="22"/>
      <c r="LTF778" s="179"/>
      <c r="LTG778" s="22"/>
      <c r="LTH778" s="193"/>
      <c r="LTI778" s="176"/>
      <c r="LTJ778" s="175"/>
      <c r="LTK778" s="179"/>
      <c r="LTL778" s="22"/>
      <c r="LTM778" s="192"/>
      <c r="LTN778" s="22"/>
      <c r="LTO778" s="179"/>
      <c r="LTP778" s="22"/>
      <c r="LTQ778" s="193"/>
      <c r="LTR778" s="176"/>
      <c r="LTS778" s="175"/>
      <c r="LTT778" s="179"/>
      <c r="LTU778" s="22"/>
      <c r="LTV778" s="192"/>
      <c r="LTW778" s="22"/>
      <c r="LTX778" s="179"/>
      <c r="LTY778" s="22"/>
      <c r="LTZ778" s="193"/>
      <c r="LUA778" s="176"/>
      <c r="LUB778" s="175"/>
      <c r="LUC778" s="179"/>
      <c r="LUD778" s="22"/>
      <c r="LUE778" s="192"/>
      <c r="LUF778" s="22"/>
      <c r="LUG778" s="179"/>
      <c r="LUH778" s="22"/>
      <c r="LUI778" s="193"/>
      <c r="LUJ778" s="176"/>
      <c r="LUK778" s="175"/>
      <c r="LUL778" s="179"/>
      <c r="LUM778" s="22"/>
      <c r="LUN778" s="192"/>
      <c r="LUO778" s="22"/>
      <c r="LUP778" s="179"/>
      <c r="LUQ778" s="22"/>
      <c r="LUR778" s="193"/>
      <c r="LUS778" s="176"/>
      <c r="LUT778" s="175"/>
      <c r="LUU778" s="179"/>
      <c r="LUV778" s="22"/>
      <c r="LUW778" s="192"/>
      <c r="LUX778" s="22"/>
      <c r="LUY778" s="179"/>
      <c r="LUZ778" s="22"/>
      <c r="LVA778" s="193"/>
      <c r="LVB778" s="176"/>
      <c r="LVC778" s="175"/>
      <c r="LVD778" s="179"/>
      <c r="LVE778" s="22"/>
      <c r="LVF778" s="192"/>
      <c r="LVG778" s="22"/>
      <c r="LVH778" s="179"/>
      <c r="LVI778" s="22"/>
      <c r="LVJ778" s="193"/>
      <c r="LVK778" s="176"/>
      <c r="LVL778" s="175"/>
      <c r="LVM778" s="179"/>
      <c r="LVN778" s="22"/>
      <c r="LVO778" s="192"/>
      <c r="LVP778" s="22"/>
      <c r="LVQ778" s="179"/>
      <c r="LVR778" s="22"/>
      <c r="LVS778" s="193"/>
      <c r="LVT778" s="176"/>
      <c r="LVU778" s="175"/>
      <c r="LVV778" s="179"/>
      <c r="LVW778" s="22"/>
      <c r="LVX778" s="192"/>
      <c r="LVY778" s="22"/>
      <c r="LVZ778" s="179"/>
      <c r="LWA778" s="22"/>
      <c r="LWB778" s="193"/>
      <c r="LWC778" s="176"/>
      <c r="LWD778" s="175"/>
      <c r="LWE778" s="179"/>
      <c r="LWF778" s="22"/>
      <c r="LWG778" s="192"/>
      <c r="LWH778" s="22"/>
      <c r="LWI778" s="179"/>
      <c r="LWJ778" s="22"/>
      <c r="LWK778" s="193"/>
      <c r="LWL778" s="176"/>
      <c r="LWM778" s="175"/>
      <c r="LWN778" s="179"/>
      <c r="LWO778" s="22"/>
      <c r="LWP778" s="192"/>
      <c r="LWQ778" s="22"/>
      <c r="LWR778" s="179"/>
      <c r="LWS778" s="22"/>
      <c r="LWT778" s="193"/>
      <c r="LWU778" s="176"/>
      <c r="LWV778" s="175"/>
      <c r="LWW778" s="179"/>
      <c r="LWX778" s="22"/>
      <c r="LWY778" s="192"/>
      <c r="LWZ778" s="22"/>
      <c r="LXA778" s="179"/>
      <c r="LXB778" s="22"/>
      <c r="LXC778" s="193"/>
      <c r="LXD778" s="176"/>
      <c r="LXE778" s="175"/>
      <c r="LXF778" s="179"/>
      <c r="LXG778" s="22"/>
      <c r="LXH778" s="192"/>
      <c r="LXI778" s="22"/>
      <c r="LXJ778" s="179"/>
      <c r="LXK778" s="22"/>
      <c r="LXL778" s="193"/>
      <c r="LXM778" s="176"/>
      <c r="LXN778" s="175"/>
      <c r="LXO778" s="179"/>
      <c r="LXP778" s="22"/>
      <c r="LXQ778" s="192"/>
      <c r="LXR778" s="22"/>
      <c r="LXS778" s="179"/>
      <c r="LXT778" s="22"/>
      <c r="LXU778" s="193"/>
      <c r="LXV778" s="176"/>
      <c r="LXW778" s="175"/>
      <c r="LXX778" s="179"/>
      <c r="LXY778" s="22"/>
      <c r="LXZ778" s="192"/>
      <c r="LYA778" s="22"/>
      <c r="LYB778" s="179"/>
      <c r="LYC778" s="22"/>
      <c r="LYD778" s="193"/>
      <c r="LYE778" s="176"/>
      <c r="LYF778" s="175"/>
      <c r="LYG778" s="179"/>
      <c r="LYH778" s="22"/>
      <c r="LYI778" s="192"/>
      <c r="LYJ778" s="22"/>
      <c r="LYK778" s="179"/>
      <c r="LYL778" s="22"/>
      <c r="LYM778" s="193"/>
      <c r="LYN778" s="176"/>
      <c r="LYO778" s="175"/>
      <c r="LYP778" s="179"/>
      <c r="LYQ778" s="22"/>
      <c r="LYR778" s="192"/>
      <c r="LYS778" s="22"/>
      <c r="LYT778" s="179"/>
      <c r="LYU778" s="22"/>
      <c r="LYV778" s="193"/>
      <c r="LYW778" s="176"/>
      <c r="LYX778" s="175"/>
      <c r="LYY778" s="179"/>
      <c r="LYZ778" s="22"/>
      <c r="LZA778" s="192"/>
      <c r="LZB778" s="22"/>
      <c r="LZC778" s="179"/>
      <c r="LZD778" s="22"/>
      <c r="LZE778" s="193"/>
      <c r="LZF778" s="176"/>
      <c r="LZG778" s="175"/>
      <c r="LZH778" s="179"/>
      <c r="LZI778" s="22"/>
      <c r="LZJ778" s="192"/>
      <c r="LZK778" s="22"/>
      <c r="LZL778" s="179"/>
      <c r="LZM778" s="22"/>
      <c r="LZN778" s="193"/>
      <c r="LZO778" s="176"/>
      <c r="LZP778" s="175"/>
      <c r="LZQ778" s="179"/>
      <c r="LZR778" s="22"/>
      <c r="LZS778" s="192"/>
      <c r="LZT778" s="22"/>
      <c r="LZU778" s="179"/>
      <c r="LZV778" s="22"/>
      <c r="LZW778" s="193"/>
      <c r="LZX778" s="176"/>
      <c r="LZY778" s="175"/>
      <c r="LZZ778" s="179"/>
      <c r="MAA778" s="22"/>
      <c r="MAB778" s="192"/>
      <c r="MAC778" s="22"/>
      <c r="MAD778" s="179"/>
      <c r="MAE778" s="22"/>
      <c r="MAF778" s="193"/>
      <c r="MAG778" s="176"/>
      <c r="MAH778" s="175"/>
      <c r="MAI778" s="179"/>
      <c r="MAJ778" s="22"/>
      <c r="MAK778" s="192"/>
      <c r="MAL778" s="22"/>
      <c r="MAM778" s="179"/>
      <c r="MAN778" s="22"/>
      <c r="MAO778" s="193"/>
      <c r="MAP778" s="176"/>
      <c r="MAQ778" s="175"/>
      <c r="MAR778" s="179"/>
      <c r="MAS778" s="22"/>
      <c r="MAT778" s="192"/>
      <c r="MAU778" s="22"/>
      <c r="MAV778" s="179"/>
      <c r="MAW778" s="22"/>
      <c r="MAX778" s="193"/>
      <c r="MAY778" s="176"/>
      <c r="MAZ778" s="175"/>
      <c r="MBA778" s="179"/>
      <c r="MBB778" s="22"/>
      <c r="MBC778" s="192"/>
      <c r="MBD778" s="22"/>
      <c r="MBE778" s="179"/>
      <c r="MBF778" s="22"/>
      <c r="MBG778" s="193"/>
      <c r="MBH778" s="176"/>
      <c r="MBI778" s="175"/>
      <c r="MBJ778" s="179"/>
      <c r="MBK778" s="22"/>
      <c r="MBL778" s="192"/>
      <c r="MBM778" s="22"/>
      <c r="MBN778" s="179"/>
      <c r="MBO778" s="22"/>
      <c r="MBP778" s="193"/>
      <c r="MBQ778" s="176"/>
      <c r="MBR778" s="175"/>
      <c r="MBS778" s="179"/>
      <c r="MBT778" s="22"/>
      <c r="MBU778" s="192"/>
      <c r="MBV778" s="22"/>
      <c r="MBW778" s="179"/>
      <c r="MBX778" s="22"/>
      <c r="MBY778" s="193"/>
      <c r="MBZ778" s="176"/>
      <c r="MCA778" s="175"/>
      <c r="MCB778" s="179"/>
      <c r="MCC778" s="22"/>
      <c r="MCD778" s="192"/>
      <c r="MCE778" s="22"/>
      <c r="MCF778" s="179"/>
      <c r="MCG778" s="22"/>
      <c r="MCH778" s="193"/>
      <c r="MCI778" s="176"/>
      <c r="MCJ778" s="175"/>
      <c r="MCK778" s="179"/>
      <c r="MCL778" s="22"/>
      <c r="MCM778" s="192"/>
      <c r="MCN778" s="22"/>
      <c r="MCO778" s="179"/>
      <c r="MCP778" s="22"/>
      <c r="MCQ778" s="193"/>
      <c r="MCR778" s="176"/>
      <c r="MCS778" s="175"/>
      <c r="MCT778" s="179"/>
      <c r="MCU778" s="22"/>
      <c r="MCV778" s="192"/>
      <c r="MCW778" s="22"/>
      <c r="MCX778" s="179"/>
      <c r="MCY778" s="22"/>
      <c r="MCZ778" s="193"/>
      <c r="MDA778" s="176"/>
      <c r="MDB778" s="175"/>
      <c r="MDC778" s="179"/>
      <c r="MDD778" s="22"/>
      <c r="MDE778" s="192"/>
      <c r="MDF778" s="22"/>
      <c r="MDG778" s="179"/>
      <c r="MDH778" s="22"/>
      <c r="MDI778" s="193"/>
      <c r="MDJ778" s="176"/>
      <c r="MDK778" s="175"/>
      <c r="MDL778" s="179"/>
      <c r="MDM778" s="22"/>
      <c r="MDN778" s="192"/>
      <c r="MDO778" s="22"/>
      <c r="MDP778" s="179"/>
      <c r="MDQ778" s="22"/>
      <c r="MDR778" s="193"/>
      <c r="MDS778" s="176"/>
      <c r="MDT778" s="175"/>
      <c r="MDU778" s="179"/>
      <c r="MDV778" s="22"/>
      <c r="MDW778" s="192"/>
      <c r="MDX778" s="22"/>
      <c r="MDY778" s="179"/>
      <c r="MDZ778" s="22"/>
      <c r="MEA778" s="193"/>
      <c r="MEB778" s="176"/>
      <c r="MEC778" s="175"/>
      <c r="MED778" s="179"/>
      <c r="MEE778" s="22"/>
      <c r="MEF778" s="192"/>
      <c r="MEG778" s="22"/>
      <c r="MEH778" s="179"/>
      <c r="MEI778" s="22"/>
      <c r="MEJ778" s="193"/>
      <c r="MEK778" s="176"/>
      <c r="MEL778" s="175"/>
      <c r="MEM778" s="179"/>
      <c r="MEN778" s="22"/>
      <c r="MEO778" s="192"/>
      <c r="MEP778" s="22"/>
      <c r="MEQ778" s="179"/>
      <c r="MER778" s="22"/>
      <c r="MES778" s="193"/>
      <c r="MET778" s="176"/>
      <c r="MEU778" s="175"/>
      <c r="MEV778" s="179"/>
      <c r="MEW778" s="22"/>
      <c r="MEX778" s="192"/>
      <c r="MEY778" s="22"/>
      <c r="MEZ778" s="179"/>
      <c r="MFA778" s="22"/>
      <c r="MFB778" s="193"/>
      <c r="MFC778" s="176"/>
      <c r="MFD778" s="175"/>
      <c r="MFE778" s="179"/>
      <c r="MFF778" s="22"/>
      <c r="MFG778" s="192"/>
      <c r="MFH778" s="22"/>
      <c r="MFI778" s="179"/>
      <c r="MFJ778" s="22"/>
      <c r="MFK778" s="193"/>
      <c r="MFL778" s="176"/>
      <c r="MFM778" s="175"/>
      <c r="MFN778" s="179"/>
      <c r="MFO778" s="22"/>
      <c r="MFP778" s="192"/>
      <c r="MFQ778" s="22"/>
      <c r="MFR778" s="179"/>
      <c r="MFS778" s="22"/>
      <c r="MFT778" s="193"/>
      <c r="MFU778" s="176"/>
      <c r="MFV778" s="175"/>
      <c r="MFW778" s="179"/>
      <c r="MFX778" s="22"/>
      <c r="MFY778" s="192"/>
      <c r="MFZ778" s="22"/>
      <c r="MGA778" s="179"/>
      <c r="MGB778" s="22"/>
      <c r="MGC778" s="193"/>
      <c r="MGD778" s="176"/>
      <c r="MGE778" s="175"/>
      <c r="MGF778" s="179"/>
      <c r="MGG778" s="22"/>
      <c r="MGH778" s="192"/>
      <c r="MGI778" s="22"/>
      <c r="MGJ778" s="179"/>
      <c r="MGK778" s="22"/>
      <c r="MGL778" s="193"/>
      <c r="MGM778" s="176"/>
      <c r="MGN778" s="175"/>
      <c r="MGO778" s="179"/>
      <c r="MGP778" s="22"/>
      <c r="MGQ778" s="192"/>
      <c r="MGR778" s="22"/>
      <c r="MGS778" s="179"/>
      <c r="MGT778" s="22"/>
      <c r="MGU778" s="193"/>
      <c r="MGV778" s="176"/>
      <c r="MGW778" s="175"/>
      <c r="MGX778" s="179"/>
      <c r="MGY778" s="22"/>
      <c r="MGZ778" s="192"/>
      <c r="MHA778" s="22"/>
      <c r="MHB778" s="179"/>
      <c r="MHC778" s="22"/>
      <c r="MHD778" s="193"/>
      <c r="MHE778" s="176"/>
      <c r="MHF778" s="175"/>
      <c r="MHG778" s="179"/>
      <c r="MHH778" s="22"/>
      <c r="MHI778" s="192"/>
      <c r="MHJ778" s="22"/>
      <c r="MHK778" s="179"/>
      <c r="MHL778" s="22"/>
      <c r="MHM778" s="193"/>
      <c r="MHN778" s="176"/>
      <c r="MHO778" s="175"/>
      <c r="MHP778" s="179"/>
      <c r="MHQ778" s="22"/>
      <c r="MHR778" s="192"/>
      <c r="MHS778" s="22"/>
      <c r="MHT778" s="179"/>
      <c r="MHU778" s="22"/>
      <c r="MHV778" s="193"/>
      <c r="MHW778" s="176"/>
      <c r="MHX778" s="175"/>
      <c r="MHY778" s="179"/>
      <c r="MHZ778" s="22"/>
      <c r="MIA778" s="192"/>
      <c r="MIB778" s="22"/>
      <c r="MIC778" s="179"/>
      <c r="MID778" s="22"/>
      <c r="MIE778" s="193"/>
      <c r="MIF778" s="176"/>
      <c r="MIG778" s="175"/>
      <c r="MIH778" s="179"/>
      <c r="MII778" s="22"/>
      <c r="MIJ778" s="192"/>
      <c r="MIK778" s="22"/>
      <c r="MIL778" s="179"/>
      <c r="MIM778" s="22"/>
      <c r="MIN778" s="193"/>
      <c r="MIO778" s="176"/>
      <c r="MIP778" s="175"/>
      <c r="MIQ778" s="179"/>
      <c r="MIR778" s="22"/>
      <c r="MIS778" s="192"/>
      <c r="MIT778" s="22"/>
      <c r="MIU778" s="179"/>
      <c r="MIV778" s="22"/>
      <c r="MIW778" s="193"/>
      <c r="MIX778" s="176"/>
      <c r="MIY778" s="175"/>
      <c r="MIZ778" s="179"/>
      <c r="MJA778" s="22"/>
      <c r="MJB778" s="192"/>
      <c r="MJC778" s="22"/>
      <c r="MJD778" s="179"/>
      <c r="MJE778" s="22"/>
      <c r="MJF778" s="193"/>
      <c r="MJG778" s="176"/>
      <c r="MJH778" s="175"/>
      <c r="MJI778" s="179"/>
      <c r="MJJ778" s="22"/>
      <c r="MJK778" s="192"/>
      <c r="MJL778" s="22"/>
      <c r="MJM778" s="179"/>
      <c r="MJN778" s="22"/>
      <c r="MJO778" s="193"/>
      <c r="MJP778" s="176"/>
      <c r="MJQ778" s="175"/>
      <c r="MJR778" s="179"/>
      <c r="MJS778" s="22"/>
      <c r="MJT778" s="192"/>
      <c r="MJU778" s="22"/>
      <c r="MJV778" s="179"/>
      <c r="MJW778" s="22"/>
      <c r="MJX778" s="193"/>
      <c r="MJY778" s="176"/>
      <c r="MJZ778" s="175"/>
      <c r="MKA778" s="179"/>
      <c r="MKB778" s="22"/>
      <c r="MKC778" s="192"/>
      <c r="MKD778" s="22"/>
      <c r="MKE778" s="179"/>
      <c r="MKF778" s="22"/>
      <c r="MKG778" s="193"/>
      <c r="MKH778" s="176"/>
      <c r="MKI778" s="175"/>
      <c r="MKJ778" s="179"/>
      <c r="MKK778" s="22"/>
      <c r="MKL778" s="192"/>
      <c r="MKM778" s="22"/>
      <c r="MKN778" s="179"/>
      <c r="MKO778" s="22"/>
      <c r="MKP778" s="193"/>
      <c r="MKQ778" s="176"/>
      <c r="MKR778" s="175"/>
      <c r="MKS778" s="179"/>
      <c r="MKT778" s="22"/>
      <c r="MKU778" s="192"/>
      <c r="MKV778" s="22"/>
      <c r="MKW778" s="179"/>
      <c r="MKX778" s="22"/>
      <c r="MKY778" s="193"/>
      <c r="MKZ778" s="176"/>
      <c r="MLA778" s="175"/>
      <c r="MLB778" s="179"/>
      <c r="MLC778" s="22"/>
      <c r="MLD778" s="192"/>
      <c r="MLE778" s="22"/>
      <c r="MLF778" s="179"/>
      <c r="MLG778" s="22"/>
      <c r="MLH778" s="193"/>
      <c r="MLI778" s="176"/>
      <c r="MLJ778" s="175"/>
      <c r="MLK778" s="179"/>
      <c r="MLL778" s="22"/>
      <c r="MLM778" s="192"/>
      <c r="MLN778" s="22"/>
      <c r="MLO778" s="179"/>
      <c r="MLP778" s="22"/>
      <c r="MLQ778" s="193"/>
      <c r="MLR778" s="176"/>
      <c r="MLS778" s="175"/>
      <c r="MLT778" s="179"/>
      <c r="MLU778" s="22"/>
      <c r="MLV778" s="192"/>
      <c r="MLW778" s="22"/>
      <c r="MLX778" s="179"/>
      <c r="MLY778" s="22"/>
      <c r="MLZ778" s="193"/>
      <c r="MMA778" s="176"/>
      <c r="MMB778" s="175"/>
      <c r="MMC778" s="179"/>
      <c r="MMD778" s="22"/>
      <c r="MME778" s="192"/>
      <c r="MMF778" s="22"/>
      <c r="MMG778" s="179"/>
      <c r="MMH778" s="22"/>
      <c r="MMI778" s="193"/>
      <c r="MMJ778" s="176"/>
      <c r="MMK778" s="175"/>
      <c r="MML778" s="179"/>
      <c r="MMM778" s="22"/>
      <c r="MMN778" s="192"/>
      <c r="MMO778" s="22"/>
      <c r="MMP778" s="179"/>
      <c r="MMQ778" s="22"/>
      <c r="MMR778" s="193"/>
      <c r="MMS778" s="176"/>
      <c r="MMT778" s="175"/>
      <c r="MMU778" s="179"/>
      <c r="MMV778" s="22"/>
      <c r="MMW778" s="192"/>
      <c r="MMX778" s="22"/>
      <c r="MMY778" s="179"/>
      <c r="MMZ778" s="22"/>
      <c r="MNA778" s="193"/>
      <c r="MNB778" s="176"/>
      <c r="MNC778" s="175"/>
      <c r="MND778" s="179"/>
      <c r="MNE778" s="22"/>
      <c r="MNF778" s="192"/>
      <c r="MNG778" s="22"/>
      <c r="MNH778" s="179"/>
      <c r="MNI778" s="22"/>
      <c r="MNJ778" s="193"/>
      <c r="MNK778" s="176"/>
      <c r="MNL778" s="175"/>
      <c r="MNM778" s="179"/>
      <c r="MNN778" s="22"/>
      <c r="MNO778" s="192"/>
      <c r="MNP778" s="22"/>
      <c r="MNQ778" s="179"/>
      <c r="MNR778" s="22"/>
      <c r="MNS778" s="193"/>
      <c r="MNT778" s="176"/>
      <c r="MNU778" s="175"/>
      <c r="MNV778" s="179"/>
      <c r="MNW778" s="22"/>
      <c r="MNX778" s="192"/>
      <c r="MNY778" s="22"/>
      <c r="MNZ778" s="179"/>
      <c r="MOA778" s="22"/>
      <c r="MOB778" s="193"/>
      <c r="MOC778" s="176"/>
      <c r="MOD778" s="175"/>
      <c r="MOE778" s="179"/>
      <c r="MOF778" s="22"/>
      <c r="MOG778" s="192"/>
      <c r="MOH778" s="22"/>
      <c r="MOI778" s="179"/>
      <c r="MOJ778" s="22"/>
      <c r="MOK778" s="193"/>
      <c r="MOL778" s="176"/>
      <c r="MOM778" s="175"/>
      <c r="MON778" s="179"/>
      <c r="MOO778" s="22"/>
      <c r="MOP778" s="192"/>
      <c r="MOQ778" s="22"/>
      <c r="MOR778" s="179"/>
      <c r="MOS778" s="22"/>
      <c r="MOT778" s="193"/>
      <c r="MOU778" s="176"/>
      <c r="MOV778" s="175"/>
      <c r="MOW778" s="179"/>
      <c r="MOX778" s="22"/>
      <c r="MOY778" s="192"/>
      <c r="MOZ778" s="22"/>
      <c r="MPA778" s="179"/>
      <c r="MPB778" s="22"/>
      <c r="MPC778" s="193"/>
      <c r="MPD778" s="176"/>
      <c r="MPE778" s="175"/>
      <c r="MPF778" s="179"/>
      <c r="MPG778" s="22"/>
      <c r="MPH778" s="192"/>
      <c r="MPI778" s="22"/>
      <c r="MPJ778" s="179"/>
      <c r="MPK778" s="22"/>
      <c r="MPL778" s="193"/>
      <c r="MPM778" s="176"/>
      <c r="MPN778" s="175"/>
      <c r="MPO778" s="179"/>
      <c r="MPP778" s="22"/>
      <c r="MPQ778" s="192"/>
      <c r="MPR778" s="22"/>
      <c r="MPS778" s="179"/>
      <c r="MPT778" s="22"/>
      <c r="MPU778" s="193"/>
      <c r="MPV778" s="176"/>
      <c r="MPW778" s="175"/>
      <c r="MPX778" s="179"/>
      <c r="MPY778" s="22"/>
      <c r="MPZ778" s="192"/>
      <c r="MQA778" s="22"/>
      <c r="MQB778" s="179"/>
      <c r="MQC778" s="22"/>
      <c r="MQD778" s="193"/>
      <c r="MQE778" s="176"/>
      <c r="MQF778" s="175"/>
      <c r="MQG778" s="179"/>
      <c r="MQH778" s="22"/>
      <c r="MQI778" s="192"/>
      <c r="MQJ778" s="22"/>
      <c r="MQK778" s="179"/>
      <c r="MQL778" s="22"/>
      <c r="MQM778" s="193"/>
      <c r="MQN778" s="176"/>
      <c r="MQO778" s="175"/>
      <c r="MQP778" s="179"/>
      <c r="MQQ778" s="22"/>
      <c r="MQR778" s="192"/>
      <c r="MQS778" s="22"/>
      <c r="MQT778" s="179"/>
      <c r="MQU778" s="22"/>
      <c r="MQV778" s="193"/>
      <c r="MQW778" s="176"/>
      <c r="MQX778" s="175"/>
      <c r="MQY778" s="179"/>
      <c r="MQZ778" s="22"/>
      <c r="MRA778" s="192"/>
      <c r="MRB778" s="22"/>
      <c r="MRC778" s="179"/>
      <c r="MRD778" s="22"/>
      <c r="MRE778" s="193"/>
      <c r="MRF778" s="176"/>
      <c r="MRG778" s="175"/>
      <c r="MRH778" s="179"/>
      <c r="MRI778" s="22"/>
      <c r="MRJ778" s="192"/>
      <c r="MRK778" s="22"/>
      <c r="MRL778" s="179"/>
      <c r="MRM778" s="22"/>
      <c r="MRN778" s="193"/>
      <c r="MRO778" s="176"/>
      <c r="MRP778" s="175"/>
      <c r="MRQ778" s="179"/>
      <c r="MRR778" s="22"/>
      <c r="MRS778" s="192"/>
      <c r="MRT778" s="22"/>
      <c r="MRU778" s="179"/>
      <c r="MRV778" s="22"/>
      <c r="MRW778" s="193"/>
      <c r="MRX778" s="176"/>
      <c r="MRY778" s="175"/>
      <c r="MRZ778" s="179"/>
      <c r="MSA778" s="22"/>
      <c r="MSB778" s="192"/>
      <c r="MSC778" s="22"/>
      <c r="MSD778" s="179"/>
      <c r="MSE778" s="22"/>
      <c r="MSF778" s="193"/>
      <c r="MSG778" s="176"/>
      <c r="MSH778" s="175"/>
      <c r="MSI778" s="179"/>
      <c r="MSJ778" s="22"/>
      <c r="MSK778" s="192"/>
      <c r="MSL778" s="22"/>
      <c r="MSM778" s="179"/>
      <c r="MSN778" s="22"/>
      <c r="MSO778" s="193"/>
      <c r="MSP778" s="176"/>
      <c r="MSQ778" s="175"/>
      <c r="MSR778" s="179"/>
      <c r="MSS778" s="22"/>
      <c r="MST778" s="192"/>
      <c r="MSU778" s="22"/>
      <c r="MSV778" s="179"/>
      <c r="MSW778" s="22"/>
      <c r="MSX778" s="193"/>
      <c r="MSY778" s="176"/>
      <c r="MSZ778" s="175"/>
      <c r="MTA778" s="179"/>
      <c r="MTB778" s="22"/>
      <c r="MTC778" s="192"/>
      <c r="MTD778" s="22"/>
      <c r="MTE778" s="179"/>
      <c r="MTF778" s="22"/>
      <c r="MTG778" s="193"/>
      <c r="MTH778" s="176"/>
      <c r="MTI778" s="175"/>
      <c r="MTJ778" s="179"/>
      <c r="MTK778" s="22"/>
      <c r="MTL778" s="192"/>
      <c r="MTM778" s="22"/>
      <c r="MTN778" s="179"/>
      <c r="MTO778" s="22"/>
      <c r="MTP778" s="193"/>
      <c r="MTQ778" s="176"/>
      <c r="MTR778" s="175"/>
      <c r="MTS778" s="179"/>
      <c r="MTT778" s="22"/>
      <c r="MTU778" s="192"/>
      <c r="MTV778" s="22"/>
      <c r="MTW778" s="179"/>
      <c r="MTX778" s="22"/>
      <c r="MTY778" s="193"/>
      <c r="MTZ778" s="176"/>
      <c r="MUA778" s="175"/>
      <c r="MUB778" s="179"/>
      <c r="MUC778" s="22"/>
      <c r="MUD778" s="192"/>
      <c r="MUE778" s="22"/>
      <c r="MUF778" s="179"/>
      <c r="MUG778" s="22"/>
      <c r="MUH778" s="193"/>
      <c r="MUI778" s="176"/>
      <c r="MUJ778" s="175"/>
      <c r="MUK778" s="179"/>
      <c r="MUL778" s="22"/>
      <c r="MUM778" s="192"/>
      <c r="MUN778" s="22"/>
      <c r="MUO778" s="179"/>
      <c r="MUP778" s="22"/>
      <c r="MUQ778" s="193"/>
      <c r="MUR778" s="176"/>
      <c r="MUS778" s="175"/>
      <c r="MUT778" s="179"/>
      <c r="MUU778" s="22"/>
      <c r="MUV778" s="192"/>
      <c r="MUW778" s="22"/>
      <c r="MUX778" s="179"/>
      <c r="MUY778" s="22"/>
      <c r="MUZ778" s="193"/>
      <c r="MVA778" s="176"/>
      <c r="MVB778" s="175"/>
      <c r="MVC778" s="179"/>
      <c r="MVD778" s="22"/>
      <c r="MVE778" s="192"/>
      <c r="MVF778" s="22"/>
      <c r="MVG778" s="179"/>
      <c r="MVH778" s="22"/>
      <c r="MVI778" s="193"/>
      <c r="MVJ778" s="176"/>
      <c r="MVK778" s="175"/>
      <c r="MVL778" s="179"/>
      <c r="MVM778" s="22"/>
      <c r="MVN778" s="192"/>
      <c r="MVO778" s="22"/>
      <c r="MVP778" s="179"/>
      <c r="MVQ778" s="22"/>
      <c r="MVR778" s="193"/>
      <c r="MVS778" s="176"/>
      <c r="MVT778" s="175"/>
      <c r="MVU778" s="179"/>
      <c r="MVV778" s="22"/>
      <c r="MVW778" s="192"/>
      <c r="MVX778" s="22"/>
      <c r="MVY778" s="179"/>
      <c r="MVZ778" s="22"/>
      <c r="MWA778" s="193"/>
      <c r="MWB778" s="176"/>
      <c r="MWC778" s="175"/>
      <c r="MWD778" s="179"/>
      <c r="MWE778" s="22"/>
      <c r="MWF778" s="192"/>
      <c r="MWG778" s="22"/>
      <c r="MWH778" s="179"/>
      <c r="MWI778" s="22"/>
      <c r="MWJ778" s="193"/>
      <c r="MWK778" s="176"/>
      <c r="MWL778" s="175"/>
      <c r="MWM778" s="179"/>
      <c r="MWN778" s="22"/>
      <c r="MWO778" s="192"/>
      <c r="MWP778" s="22"/>
      <c r="MWQ778" s="179"/>
      <c r="MWR778" s="22"/>
      <c r="MWS778" s="193"/>
      <c r="MWT778" s="176"/>
      <c r="MWU778" s="175"/>
      <c r="MWV778" s="179"/>
      <c r="MWW778" s="22"/>
      <c r="MWX778" s="192"/>
      <c r="MWY778" s="22"/>
      <c r="MWZ778" s="179"/>
      <c r="MXA778" s="22"/>
      <c r="MXB778" s="193"/>
      <c r="MXC778" s="176"/>
      <c r="MXD778" s="175"/>
      <c r="MXE778" s="179"/>
      <c r="MXF778" s="22"/>
      <c r="MXG778" s="192"/>
      <c r="MXH778" s="22"/>
      <c r="MXI778" s="179"/>
      <c r="MXJ778" s="22"/>
      <c r="MXK778" s="193"/>
      <c r="MXL778" s="176"/>
      <c r="MXM778" s="175"/>
      <c r="MXN778" s="179"/>
      <c r="MXO778" s="22"/>
      <c r="MXP778" s="192"/>
      <c r="MXQ778" s="22"/>
      <c r="MXR778" s="179"/>
      <c r="MXS778" s="22"/>
      <c r="MXT778" s="193"/>
      <c r="MXU778" s="176"/>
      <c r="MXV778" s="175"/>
      <c r="MXW778" s="179"/>
      <c r="MXX778" s="22"/>
      <c r="MXY778" s="192"/>
      <c r="MXZ778" s="22"/>
      <c r="MYA778" s="179"/>
      <c r="MYB778" s="22"/>
      <c r="MYC778" s="193"/>
      <c r="MYD778" s="176"/>
      <c r="MYE778" s="175"/>
      <c r="MYF778" s="179"/>
      <c r="MYG778" s="22"/>
      <c r="MYH778" s="192"/>
      <c r="MYI778" s="22"/>
      <c r="MYJ778" s="179"/>
      <c r="MYK778" s="22"/>
      <c r="MYL778" s="193"/>
      <c r="MYM778" s="176"/>
      <c r="MYN778" s="175"/>
      <c r="MYO778" s="179"/>
      <c r="MYP778" s="22"/>
      <c r="MYQ778" s="192"/>
      <c r="MYR778" s="22"/>
      <c r="MYS778" s="179"/>
      <c r="MYT778" s="22"/>
      <c r="MYU778" s="193"/>
      <c r="MYV778" s="176"/>
      <c r="MYW778" s="175"/>
      <c r="MYX778" s="179"/>
      <c r="MYY778" s="22"/>
      <c r="MYZ778" s="192"/>
      <c r="MZA778" s="22"/>
      <c r="MZB778" s="179"/>
      <c r="MZC778" s="22"/>
      <c r="MZD778" s="193"/>
      <c r="MZE778" s="176"/>
      <c r="MZF778" s="175"/>
      <c r="MZG778" s="179"/>
      <c r="MZH778" s="22"/>
      <c r="MZI778" s="192"/>
      <c r="MZJ778" s="22"/>
      <c r="MZK778" s="179"/>
      <c r="MZL778" s="22"/>
      <c r="MZM778" s="193"/>
      <c r="MZN778" s="176"/>
      <c r="MZO778" s="175"/>
      <c r="MZP778" s="179"/>
      <c r="MZQ778" s="22"/>
      <c r="MZR778" s="192"/>
      <c r="MZS778" s="22"/>
      <c r="MZT778" s="179"/>
      <c r="MZU778" s="22"/>
      <c r="MZV778" s="193"/>
      <c r="MZW778" s="176"/>
      <c r="MZX778" s="175"/>
      <c r="MZY778" s="179"/>
      <c r="MZZ778" s="22"/>
      <c r="NAA778" s="192"/>
      <c r="NAB778" s="22"/>
      <c r="NAC778" s="179"/>
      <c r="NAD778" s="22"/>
      <c r="NAE778" s="193"/>
      <c r="NAF778" s="176"/>
      <c r="NAG778" s="175"/>
      <c r="NAH778" s="179"/>
      <c r="NAI778" s="22"/>
      <c r="NAJ778" s="192"/>
      <c r="NAK778" s="22"/>
      <c r="NAL778" s="179"/>
      <c r="NAM778" s="22"/>
      <c r="NAN778" s="193"/>
      <c r="NAO778" s="176"/>
      <c r="NAP778" s="175"/>
      <c r="NAQ778" s="179"/>
      <c r="NAR778" s="22"/>
      <c r="NAS778" s="192"/>
      <c r="NAT778" s="22"/>
      <c r="NAU778" s="179"/>
      <c r="NAV778" s="22"/>
      <c r="NAW778" s="193"/>
      <c r="NAX778" s="176"/>
      <c r="NAY778" s="175"/>
      <c r="NAZ778" s="179"/>
      <c r="NBA778" s="22"/>
      <c r="NBB778" s="192"/>
      <c r="NBC778" s="22"/>
      <c r="NBD778" s="179"/>
      <c r="NBE778" s="22"/>
      <c r="NBF778" s="193"/>
      <c r="NBG778" s="176"/>
      <c r="NBH778" s="175"/>
      <c r="NBI778" s="179"/>
      <c r="NBJ778" s="22"/>
      <c r="NBK778" s="192"/>
      <c r="NBL778" s="22"/>
      <c r="NBM778" s="179"/>
      <c r="NBN778" s="22"/>
      <c r="NBO778" s="193"/>
      <c r="NBP778" s="176"/>
      <c r="NBQ778" s="175"/>
      <c r="NBR778" s="179"/>
      <c r="NBS778" s="22"/>
      <c r="NBT778" s="192"/>
      <c r="NBU778" s="22"/>
      <c r="NBV778" s="179"/>
      <c r="NBW778" s="22"/>
      <c r="NBX778" s="193"/>
      <c r="NBY778" s="176"/>
      <c r="NBZ778" s="175"/>
      <c r="NCA778" s="179"/>
      <c r="NCB778" s="22"/>
      <c r="NCC778" s="192"/>
      <c r="NCD778" s="22"/>
      <c r="NCE778" s="179"/>
      <c r="NCF778" s="22"/>
      <c r="NCG778" s="193"/>
      <c r="NCH778" s="176"/>
      <c r="NCI778" s="175"/>
      <c r="NCJ778" s="179"/>
      <c r="NCK778" s="22"/>
      <c r="NCL778" s="192"/>
      <c r="NCM778" s="22"/>
      <c r="NCN778" s="179"/>
      <c r="NCO778" s="22"/>
      <c r="NCP778" s="193"/>
      <c r="NCQ778" s="176"/>
      <c r="NCR778" s="175"/>
      <c r="NCS778" s="179"/>
      <c r="NCT778" s="22"/>
      <c r="NCU778" s="192"/>
      <c r="NCV778" s="22"/>
      <c r="NCW778" s="179"/>
      <c r="NCX778" s="22"/>
      <c r="NCY778" s="193"/>
      <c r="NCZ778" s="176"/>
      <c r="NDA778" s="175"/>
      <c r="NDB778" s="179"/>
      <c r="NDC778" s="22"/>
      <c r="NDD778" s="192"/>
      <c r="NDE778" s="22"/>
      <c r="NDF778" s="179"/>
      <c r="NDG778" s="22"/>
      <c r="NDH778" s="193"/>
      <c r="NDI778" s="176"/>
      <c r="NDJ778" s="175"/>
      <c r="NDK778" s="179"/>
      <c r="NDL778" s="22"/>
      <c r="NDM778" s="192"/>
      <c r="NDN778" s="22"/>
      <c r="NDO778" s="179"/>
      <c r="NDP778" s="22"/>
      <c r="NDQ778" s="193"/>
      <c r="NDR778" s="176"/>
      <c r="NDS778" s="175"/>
      <c r="NDT778" s="179"/>
      <c r="NDU778" s="22"/>
      <c r="NDV778" s="192"/>
      <c r="NDW778" s="22"/>
      <c r="NDX778" s="179"/>
      <c r="NDY778" s="22"/>
      <c r="NDZ778" s="193"/>
      <c r="NEA778" s="176"/>
      <c r="NEB778" s="175"/>
      <c r="NEC778" s="179"/>
      <c r="NED778" s="22"/>
      <c r="NEE778" s="192"/>
      <c r="NEF778" s="22"/>
      <c r="NEG778" s="179"/>
      <c r="NEH778" s="22"/>
      <c r="NEI778" s="193"/>
      <c r="NEJ778" s="176"/>
      <c r="NEK778" s="175"/>
      <c r="NEL778" s="179"/>
      <c r="NEM778" s="22"/>
      <c r="NEN778" s="192"/>
      <c r="NEO778" s="22"/>
      <c r="NEP778" s="179"/>
      <c r="NEQ778" s="22"/>
      <c r="NER778" s="193"/>
      <c r="NES778" s="176"/>
      <c r="NET778" s="175"/>
      <c r="NEU778" s="179"/>
      <c r="NEV778" s="22"/>
      <c r="NEW778" s="192"/>
      <c r="NEX778" s="22"/>
      <c r="NEY778" s="179"/>
      <c r="NEZ778" s="22"/>
      <c r="NFA778" s="193"/>
      <c r="NFB778" s="176"/>
      <c r="NFC778" s="175"/>
      <c r="NFD778" s="179"/>
      <c r="NFE778" s="22"/>
      <c r="NFF778" s="192"/>
      <c r="NFG778" s="22"/>
      <c r="NFH778" s="179"/>
      <c r="NFI778" s="22"/>
      <c r="NFJ778" s="193"/>
      <c r="NFK778" s="176"/>
      <c r="NFL778" s="175"/>
      <c r="NFM778" s="179"/>
      <c r="NFN778" s="22"/>
      <c r="NFO778" s="192"/>
      <c r="NFP778" s="22"/>
      <c r="NFQ778" s="179"/>
      <c r="NFR778" s="22"/>
      <c r="NFS778" s="193"/>
      <c r="NFT778" s="176"/>
      <c r="NFU778" s="175"/>
      <c r="NFV778" s="179"/>
      <c r="NFW778" s="22"/>
      <c r="NFX778" s="192"/>
      <c r="NFY778" s="22"/>
      <c r="NFZ778" s="179"/>
      <c r="NGA778" s="22"/>
      <c r="NGB778" s="193"/>
      <c r="NGC778" s="176"/>
      <c r="NGD778" s="175"/>
      <c r="NGE778" s="179"/>
      <c r="NGF778" s="22"/>
      <c r="NGG778" s="192"/>
      <c r="NGH778" s="22"/>
      <c r="NGI778" s="179"/>
      <c r="NGJ778" s="22"/>
      <c r="NGK778" s="193"/>
      <c r="NGL778" s="176"/>
      <c r="NGM778" s="175"/>
      <c r="NGN778" s="179"/>
      <c r="NGO778" s="22"/>
      <c r="NGP778" s="192"/>
      <c r="NGQ778" s="22"/>
      <c r="NGR778" s="179"/>
      <c r="NGS778" s="22"/>
      <c r="NGT778" s="193"/>
      <c r="NGU778" s="176"/>
      <c r="NGV778" s="175"/>
      <c r="NGW778" s="179"/>
      <c r="NGX778" s="22"/>
      <c r="NGY778" s="192"/>
      <c r="NGZ778" s="22"/>
      <c r="NHA778" s="179"/>
      <c r="NHB778" s="22"/>
      <c r="NHC778" s="193"/>
      <c r="NHD778" s="176"/>
      <c r="NHE778" s="175"/>
      <c r="NHF778" s="179"/>
      <c r="NHG778" s="22"/>
      <c r="NHH778" s="192"/>
      <c r="NHI778" s="22"/>
      <c r="NHJ778" s="179"/>
      <c r="NHK778" s="22"/>
      <c r="NHL778" s="193"/>
      <c r="NHM778" s="176"/>
      <c r="NHN778" s="175"/>
      <c r="NHO778" s="179"/>
      <c r="NHP778" s="22"/>
      <c r="NHQ778" s="192"/>
      <c r="NHR778" s="22"/>
      <c r="NHS778" s="179"/>
      <c r="NHT778" s="22"/>
      <c r="NHU778" s="193"/>
      <c r="NHV778" s="176"/>
      <c r="NHW778" s="175"/>
      <c r="NHX778" s="179"/>
      <c r="NHY778" s="22"/>
      <c r="NHZ778" s="192"/>
      <c r="NIA778" s="22"/>
      <c r="NIB778" s="179"/>
      <c r="NIC778" s="22"/>
      <c r="NID778" s="193"/>
      <c r="NIE778" s="176"/>
      <c r="NIF778" s="175"/>
      <c r="NIG778" s="179"/>
      <c r="NIH778" s="22"/>
      <c r="NII778" s="192"/>
      <c r="NIJ778" s="22"/>
      <c r="NIK778" s="179"/>
      <c r="NIL778" s="22"/>
      <c r="NIM778" s="193"/>
      <c r="NIN778" s="176"/>
      <c r="NIO778" s="175"/>
      <c r="NIP778" s="179"/>
      <c r="NIQ778" s="22"/>
      <c r="NIR778" s="192"/>
      <c r="NIS778" s="22"/>
      <c r="NIT778" s="179"/>
      <c r="NIU778" s="22"/>
      <c r="NIV778" s="193"/>
      <c r="NIW778" s="176"/>
      <c r="NIX778" s="175"/>
      <c r="NIY778" s="179"/>
      <c r="NIZ778" s="22"/>
      <c r="NJA778" s="192"/>
      <c r="NJB778" s="22"/>
      <c r="NJC778" s="179"/>
      <c r="NJD778" s="22"/>
      <c r="NJE778" s="193"/>
      <c r="NJF778" s="176"/>
      <c r="NJG778" s="175"/>
      <c r="NJH778" s="179"/>
      <c r="NJI778" s="22"/>
      <c r="NJJ778" s="192"/>
      <c r="NJK778" s="22"/>
      <c r="NJL778" s="179"/>
      <c r="NJM778" s="22"/>
      <c r="NJN778" s="193"/>
      <c r="NJO778" s="176"/>
      <c r="NJP778" s="175"/>
      <c r="NJQ778" s="179"/>
      <c r="NJR778" s="22"/>
      <c r="NJS778" s="192"/>
      <c r="NJT778" s="22"/>
      <c r="NJU778" s="179"/>
      <c r="NJV778" s="22"/>
      <c r="NJW778" s="193"/>
      <c r="NJX778" s="176"/>
      <c r="NJY778" s="175"/>
      <c r="NJZ778" s="179"/>
      <c r="NKA778" s="22"/>
      <c r="NKB778" s="192"/>
      <c r="NKC778" s="22"/>
      <c r="NKD778" s="179"/>
      <c r="NKE778" s="22"/>
      <c r="NKF778" s="193"/>
      <c r="NKG778" s="176"/>
      <c r="NKH778" s="175"/>
      <c r="NKI778" s="179"/>
      <c r="NKJ778" s="22"/>
      <c r="NKK778" s="192"/>
      <c r="NKL778" s="22"/>
      <c r="NKM778" s="179"/>
      <c r="NKN778" s="22"/>
      <c r="NKO778" s="193"/>
      <c r="NKP778" s="176"/>
      <c r="NKQ778" s="175"/>
      <c r="NKR778" s="179"/>
      <c r="NKS778" s="22"/>
      <c r="NKT778" s="192"/>
      <c r="NKU778" s="22"/>
      <c r="NKV778" s="179"/>
      <c r="NKW778" s="22"/>
      <c r="NKX778" s="193"/>
      <c r="NKY778" s="176"/>
      <c r="NKZ778" s="175"/>
      <c r="NLA778" s="179"/>
      <c r="NLB778" s="22"/>
      <c r="NLC778" s="192"/>
      <c r="NLD778" s="22"/>
      <c r="NLE778" s="179"/>
      <c r="NLF778" s="22"/>
      <c r="NLG778" s="193"/>
      <c r="NLH778" s="176"/>
      <c r="NLI778" s="175"/>
      <c r="NLJ778" s="179"/>
      <c r="NLK778" s="22"/>
      <c r="NLL778" s="192"/>
      <c r="NLM778" s="22"/>
      <c r="NLN778" s="179"/>
      <c r="NLO778" s="22"/>
      <c r="NLP778" s="193"/>
      <c r="NLQ778" s="176"/>
      <c r="NLR778" s="175"/>
      <c r="NLS778" s="179"/>
      <c r="NLT778" s="22"/>
      <c r="NLU778" s="192"/>
      <c r="NLV778" s="22"/>
      <c r="NLW778" s="179"/>
      <c r="NLX778" s="22"/>
      <c r="NLY778" s="193"/>
      <c r="NLZ778" s="176"/>
      <c r="NMA778" s="175"/>
      <c r="NMB778" s="179"/>
      <c r="NMC778" s="22"/>
      <c r="NMD778" s="192"/>
      <c r="NME778" s="22"/>
      <c r="NMF778" s="179"/>
      <c r="NMG778" s="22"/>
      <c r="NMH778" s="193"/>
      <c r="NMI778" s="176"/>
      <c r="NMJ778" s="175"/>
      <c r="NMK778" s="179"/>
      <c r="NML778" s="22"/>
      <c r="NMM778" s="192"/>
      <c r="NMN778" s="22"/>
      <c r="NMO778" s="179"/>
      <c r="NMP778" s="22"/>
      <c r="NMQ778" s="193"/>
      <c r="NMR778" s="176"/>
      <c r="NMS778" s="175"/>
      <c r="NMT778" s="179"/>
      <c r="NMU778" s="22"/>
      <c r="NMV778" s="192"/>
      <c r="NMW778" s="22"/>
      <c r="NMX778" s="179"/>
      <c r="NMY778" s="22"/>
      <c r="NMZ778" s="193"/>
      <c r="NNA778" s="176"/>
      <c r="NNB778" s="175"/>
      <c r="NNC778" s="179"/>
      <c r="NND778" s="22"/>
      <c r="NNE778" s="192"/>
      <c r="NNF778" s="22"/>
      <c r="NNG778" s="179"/>
      <c r="NNH778" s="22"/>
      <c r="NNI778" s="193"/>
      <c r="NNJ778" s="176"/>
      <c r="NNK778" s="175"/>
      <c r="NNL778" s="179"/>
      <c r="NNM778" s="22"/>
      <c r="NNN778" s="192"/>
      <c r="NNO778" s="22"/>
      <c r="NNP778" s="179"/>
      <c r="NNQ778" s="22"/>
      <c r="NNR778" s="193"/>
      <c r="NNS778" s="176"/>
      <c r="NNT778" s="175"/>
      <c r="NNU778" s="179"/>
      <c r="NNV778" s="22"/>
      <c r="NNW778" s="192"/>
      <c r="NNX778" s="22"/>
      <c r="NNY778" s="179"/>
      <c r="NNZ778" s="22"/>
      <c r="NOA778" s="193"/>
      <c r="NOB778" s="176"/>
      <c r="NOC778" s="175"/>
      <c r="NOD778" s="179"/>
      <c r="NOE778" s="22"/>
      <c r="NOF778" s="192"/>
      <c r="NOG778" s="22"/>
      <c r="NOH778" s="179"/>
      <c r="NOI778" s="22"/>
      <c r="NOJ778" s="193"/>
      <c r="NOK778" s="176"/>
      <c r="NOL778" s="175"/>
      <c r="NOM778" s="179"/>
      <c r="NON778" s="22"/>
      <c r="NOO778" s="192"/>
      <c r="NOP778" s="22"/>
      <c r="NOQ778" s="179"/>
      <c r="NOR778" s="22"/>
      <c r="NOS778" s="193"/>
      <c r="NOT778" s="176"/>
      <c r="NOU778" s="175"/>
      <c r="NOV778" s="179"/>
      <c r="NOW778" s="22"/>
      <c r="NOX778" s="192"/>
      <c r="NOY778" s="22"/>
      <c r="NOZ778" s="179"/>
      <c r="NPA778" s="22"/>
      <c r="NPB778" s="193"/>
      <c r="NPC778" s="176"/>
      <c r="NPD778" s="175"/>
      <c r="NPE778" s="179"/>
      <c r="NPF778" s="22"/>
      <c r="NPG778" s="192"/>
      <c r="NPH778" s="22"/>
      <c r="NPI778" s="179"/>
      <c r="NPJ778" s="22"/>
      <c r="NPK778" s="193"/>
      <c r="NPL778" s="176"/>
      <c r="NPM778" s="175"/>
      <c r="NPN778" s="179"/>
      <c r="NPO778" s="22"/>
      <c r="NPP778" s="192"/>
      <c r="NPQ778" s="22"/>
      <c r="NPR778" s="179"/>
      <c r="NPS778" s="22"/>
      <c r="NPT778" s="193"/>
      <c r="NPU778" s="176"/>
      <c r="NPV778" s="175"/>
      <c r="NPW778" s="179"/>
      <c r="NPX778" s="22"/>
      <c r="NPY778" s="192"/>
      <c r="NPZ778" s="22"/>
      <c r="NQA778" s="179"/>
      <c r="NQB778" s="22"/>
      <c r="NQC778" s="193"/>
      <c r="NQD778" s="176"/>
      <c r="NQE778" s="175"/>
      <c r="NQF778" s="179"/>
      <c r="NQG778" s="22"/>
      <c r="NQH778" s="192"/>
      <c r="NQI778" s="22"/>
      <c r="NQJ778" s="179"/>
      <c r="NQK778" s="22"/>
      <c r="NQL778" s="193"/>
      <c r="NQM778" s="176"/>
      <c r="NQN778" s="175"/>
      <c r="NQO778" s="179"/>
      <c r="NQP778" s="22"/>
      <c r="NQQ778" s="192"/>
      <c r="NQR778" s="22"/>
      <c r="NQS778" s="179"/>
      <c r="NQT778" s="22"/>
      <c r="NQU778" s="193"/>
      <c r="NQV778" s="176"/>
      <c r="NQW778" s="175"/>
      <c r="NQX778" s="179"/>
      <c r="NQY778" s="22"/>
      <c r="NQZ778" s="192"/>
      <c r="NRA778" s="22"/>
      <c r="NRB778" s="179"/>
      <c r="NRC778" s="22"/>
      <c r="NRD778" s="193"/>
      <c r="NRE778" s="176"/>
      <c r="NRF778" s="175"/>
      <c r="NRG778" s="179"/>
      <c r="NRH778" s="22"/>
      <c r="NRI778" s="192"/>
      <c r="NRJ778" s="22"/>
      <c r="NRK778" s="179"/>
      <c r="NRL778" s="22"/>
      <c r="NRM778" s="193"/>
      <c r="NRN778" s="176"/>
      <c r="NRO778" s="175"/>
      <c r="NRP778" s="179"/>
      <c r="NRQ778" s="22"/>
      <c r="NRR778" s="192"/>
      <c r="NRS778" s="22"/>
      <c r="NRT778" s="179"/>
      <c r="NRU778" s="22"/>
      <c r="NRV778" s="193"/>
      <c r="NRW778" s="176"/>
      <c r="NRX778" s="175"/>
      <c r="NRY778" s="179"/>
      <c r="NRZ778" s="22"/>
      <c r="NSA778" s="192"/>
      <c r="NSB778" s="22"/>
      <c r="NSC778" s="179"/>
      <c r="NSD778" s="22"/>
      <c r="NSE778" s="193"/>
      <c r="NSF778" s="176"/>
      <c r="NSG778" s="175"/>
      <c r="NSH778" s="179"/>
      <c r="NSI778" s="22"/>
      <c r="NSJ778" s="192"/>
      <c r="NSK778" s="22"/>
      <c r="NSL778" s="179"/>
      <c r="NSM778" s="22"/>
      <c r="NSN778" s="193"/>
      <c r="NSO778" s="176"/>
      <c r="NSP778" s="175"/>
      <c r="NSQ778" s="179"/>
      <c r="NSR778" s="22"/>
      <c r="NSS778" s="192"/>
      <c r="NST778" s="22"/>
      <c r="NSU778" s="179"/>
      <c r="NSV778" s="22"/>
      <c r="NSW778" s="193"/>
      <c r="NSX778" s="176"/>
      <c r="NSY778" s="175"/>
      <c r="NSZ778" s="179"/>
      <c r="NTA778" s="22"/>
      <c r="NTB778" s="192"/>
      <c r="NTC778" s="22"/>
      <c r="NTD778" s="179"/>
      <c r="NTE778" s="22"/>
      <c r="NTF778" s="193"/>
      <c r="NTG778" s="176"/>
      <c r="NTH778" s="175"/>
      <c r="NTI778" s="179"/>
      <c r="NTJ778" s="22"/>
      <c r="NTK778" s="192"/>
      <c r="NTL778" s="22"/>
      <c r="NTM778" s="179"/>
      <c r="NTN778" s="22"/>
      <c r="NTO778" s="193"/>
      <c r="NTP778" s="176"/>
      <c r="NTQ778" s="175"/>
      <c r="NTR778" s="179"/>
      <c r="NTS778" s="22"/>
      <c r="NTT778" s="192"/>
      <c r="NTU778" s="22"/>
      <c r="NTV778" s="179"/>
      <c r="NTW778" s="22"/>
      <c r="NTX778" s="193"/>
      <c r="NTY778" s="176"/>
      <c r="NTZ778" s="175"/>
      <c r="NUA778" s="179"/>
      <c r="NUB778" s="22"/>
      <c r="NUC778" s="192"/>
      <c r="NUD778" s="22"/>
      <c r="NUE778" s="179"/>
      <c r="NUF778" s="22"/>
      <c r="NUG778" s="193"/>
      <c r="NUH778" s="176"/>
      <c r="NUI778" s="175"/>
      <c r="NUJ778" s="179"/>
      <c r="NUK778" s="22"/>
      <c r="NUL778" s="192"/>
      <c r="NUM778" s="22"/>
      <c r="NUN778" s="179"/>
      <c r="NUO778" s="22"/>
      <c r="NUP778" s="193"/>
      <c r="NUQ778" s="176"/>
      <c r="NUR778" s="175"/>
      <c r="NUS778" s="179"/>
      <c r="NUT778" s="22"/>
      <c r="NUU778" s="192"/>
      <c r="NUV778" s="22"/>
      <c r="NUW778" s="179"/>
      <c r="NUX778" s="22"/>
      <c r="NUY778" s="193"/>
      <c r="NUZ778" s="176"/>
      <c r="NVA778" s="175"/>
      <c r="NVB778" s="179"/>
      <c r="NVC778" s="22"/>
      <c r="NVD778" s="192"/>
      <c r="NVE778" s="22"/>
      <c r="NVF778" s="179"/>
      <c r="NVG778" s="22"/>
      <c r="NVH778" s="193"/>
      <c r="NVI778" s="176"/>
      <c r="NVJ778" s="175"/>
      <c r="NVK778" s="179"/>
      <c r="NVL778" s="22"/>
      <c r="NVM778" s="192"/>
      <c r="NVN778" s="22"/>
      <c r="NVO778" s="179"/>
      <c r="NVP778" s="22"/>
      <c r="NVQ778" s="193"/>
      <c r="NVR778" s="176"/>
      <c r="NVS778" s="175"/>
      <c r="NVT778" s="179"/>
      <c r="NVU778" s="22"/>
      <c r="NVV778" s="192"/>
      <c r="NVW778" s="22"/>
      <c r="NVX778" s="179"/>
      <c r="NVY778" s="22"/>
      <c r="NVZ778" s="193"/>
      <c r="NWA778" s="176"/>
      <c r="NWB778" s="175"/>
      <c r="NWC778" s="179"/>
      <c r="NWD778" s="22"/>
      <c r="NWE778" s="192"/>
      <c r="NWF778" s="22"/>
      <c r="NWG778" s="179"/>
      <c r="NWH778" s="22"/>
      <c r="NWI778" s="193"/>
      <c r="NWJ778" s="176"/>
      <c r="NWK778" s="175"/>
      <c r="NWL778" s="179"/>
      <c r="NWM778" s="22"/>
      <c r="NWN778" s="192"/>
      <c r="NWO778" s="22"/>
      <c r="NWP778" s="179"/>
      <c r="NWQ778" s="22"/>
      <c r="NWR778" s="193"/>
      <c r="NWS778" s="176"/>
      <c r="NWT778" s="175"/>
      <c r="NWU778" s="179"/>
      <c r="NWV778" s="22"/>
      <c r="NWW778" s="192"/>
      <c r="NWX778" s="22"/>
      <c r="NWY778" s="179"/>
      <c r="NWZ778" s="22"/>
      <c r="NXA778" s="193"/>
      <c r="NXB778" s="176"/>
      <c r="NXC778" s="175"/>
      <c r="NXD778" s="179"/>
      <c r="NXE778" s="22"/>
      <c r="NXF778" s="192"/>
      <c r="NXG778" s="22"/>
      <c r="NXH778" s="179"/>
      <c r="NXI778" s="22"/>
      <c r="NXJ778" s="193"/>
      <c r="NXK778" s="176"/>
      <c r="NXL778" s="175"/>
      <c r="NXM778" s="179"/>
      <c r="NXN778" s="22"/>
      <c r="NXO778" s="192"/>
      <c r="NXP778" s="22"/>
      <c r="NXQ778" s="179"/>
      <c r="NXR778" s="22"/>
      <c r="NXS778" s="193"/>
      <c r="NXT778" s="176"/>
      <c r="NXU778" s="175"/>
      <c r="NXV778" s="179"/>
      <c r="NXW778" s="22"/>
      <c r="NXX778" s="192"/>
      <c r="NXY778" s="22"/>
      <c r="NXZ778" s="179"/>
      <c r="NYA778" s="22"/>
      <c r="NYB778" s="193"/>
      <c r="NYC778" s="176"/>
      <c r="NYD778" s="175"/>
      <c r="NYE778" s="179"/>
      <c r="NYF778" s="22"/>
      <c r="NYG778" s="192"/>
      <c r="NYH778" s="22"/>
      <c r="NYI778" s="179"/>
      <c r="NYJ778" s="22"/>
      <c r="NYK778" s="193"/>
      <c r="NYL778" s="176"/>
      <c r="NYM778" s="175"/>
      <c r="NYN778" s="179"/>
      <c r="NYO778" s="22"/>
      <c r="NYP778" s="192"/>
      <c r="NYQ778" s="22"/>
      <c r="NYR778" s="179"/>
      <c r="NYS778" s="22"/>
      <c r="NYT778" s="193"/>
      <c r="NYU778" s="176"/>
      <c r="NYV778" s="175"/>
      <c r="NYW778" s="179"/>
      <c r="NYX778" s="22"/>
      <c r="NYY778" s="192"/>
      <c r="NYZ778" s="22"/>
      <c r="NZA778" s="179"/>
      <c r="NZB778" s="22"/>
      <c r="NZC778" s="193"/>
      <c r="NZD778" s="176"/>
      <c r="NZE778" s="175"/>
      <c r="NZF778" s="179"/>
      <c r="NZG778" s="22"/>
      <c r="NZH778" s="192"/>
      <c r="NZI778" s="22"/>
      <c r="NZJ778" s="179"/>
      <c r="NZK778" s="22"/>
      <c r="NZL778" s="193"/>
      <c r="NZM778" s="176"/>
      <c r="NZN778" s="175"/>
      <c r="NZO778" s="179"/>
      <c r="NZP778" s="22"/>
      <c r="NZQ778" s="192"/>
      <c r="NZR778" s="22"/>
      <c r="NZS778" s="179"/>
      <c r="NZT778" s="22"/>
      <c r="NZU778" s="193"/>
      <c r="NZV778" s="176"/>
      <c r="NZW778" s="175"/>
      <c r="NZX778" s="179"/>
      <c r="NZY778" s="22"/>
      <c r="NZZ778" s="192"/>
      <c r="OAA778" s="22"/>
      <c r="OAB778" s="179"/>
      <c r="OAC778" s="22"/>
      <c r="OAD778" s="193"/>
      <c r="OAE778" s="176"/>
      <c r="OAF778" s="175"/>
      <c r="OAG778" s="179"/>
      <c r="OAH778" s="22"/>
      <c r="OAI778" s="192"/>
      <c r="OAJ778" s="22"/>
      <c r="OAK778" s="179"/>
      <c r="OAL778" s="22"/>
      <c r="OAM778" s="193"/>
      <c r="OAN778" s="176"/>
      <c r="OAO778" s="175"/>
      <c r="OAP778" s="179"/>
      <c r="OAQ778" s="22"/>
      <c r="OAR778" s="192"/>
      <c r="OAS778" s="22"/>
      <c r="OAT778" s="179"/>
      <c r="OAU778" s="22"/>
      <c r="OAV778" s="193"/>
      <c r="OAW778" s="176"/>
      <c r="OAX778" s="175"/>
      <c r="OAY778" s="179"/>
      <c r="OAZ778" s="22"/>
      <c r="OBA778" s="192"/>
      <c r="OBB778" s="22"/>
      <c r="OBC778" s="179"/>
      <c r="OBD778" s="22"/>
      <c r="OBE778" s="193"/>
      <c r="OBF778" s="176"/>
      <c r="OBG778" s="175"/>
      <c r="OBH778" s="179"/>
      <c r="OBI778" s="22"/>
      <c r="OBJ778" s="192"/>
      <c r="OBK778" s="22"/>
      <c r="OBL778" s="179"/>
      <c r="OBM778" s="22"/>
      <c r="OBN778" s="193"/>
      <c r="OBO778" s="176"/>
      <c r="OBP778" s="175"/>
      <c r="OBQ778" s="179"/>
      <c r="OBR778" s="22"/>
      <c r="OBS778" s="192"/>
      <c r="OBT778" s="22"/>
      <c r="OBU778" s="179"/>
      <c r="OBV778" s="22"/>
      <c r="OBW778" s="193"/>
      <c r="OBX778" s="176"/>
      <c r="OBY778" s="175"/>
      <c r="OBZ778" s="179"/>
      <c r="OCA778" s="22"/>
      <c r="OCB778" s="192"/>
      <c r="OCC778" s="22"/>
      <c r="OCD778" s="179"/>
      <c r="OCE778" s="22"/>
      <c r="OCF778" s="193"/>
      <c r="OCG778" s="176"/>
      <c r="OCH778" s="175"/>
      <c r="OCI778" s="179"/>
      <c r="OCJ778" s="22"/>
      <c r="OCK778" s="192"/>
      <c r="OCL778" s="22"/>
      <c r="OCM778" s="179"/>
      <c r="OCN778" s="22"/>
      <c r="OCO778" s="193"/>
      <c r="OCP778" s="176"/>
      <c r="OCQ778" s="175"/>
      <c r="OCR778" s="179"/>
      <c r="OCS778" s="22"/>
      <c r="OCT778" s="192"/>
      <c r="OCU778" s="22"/>
      <c r="OCV778" s="179"/>
      <c r="OCW778" s="22"/>
      <c r="OCX778" s="193"/>
      <c r="OCY778" s="176"/>
      <c r="OCZ778" s="175"/>
      <c r="ODA778" s="179"/>
      <c r="ODB778" s="22"/>
      <c r="ODC778" s="192"/>
      <c r="ODD778" s="22"/>
      <c r="ODE778" s="179"/>
      <c r="ODF778" s="22"/>
      <c r="ODG778" s="193"/>
      <c r="ODH778" s="176"/>
      <c r="ODI778" s="175"/>
      <c r="ODJ778" s="179"/>
      <c r="ODK778" s="22"/>
      <c r="ODL778" s="192"/>
      <c r="ODM778" s="22"/>
      <c r="ODN778" s="179"/>
      <c r="ODO778" s="22"/>
      <c r="ODP778" s="193"/>
      <c r="ODQ778" s="176"/>
      <c r="ODR778" s="175"/>
      <c r="ODS778" s="179"/>
      <c r="ODT778" s="22"/>
      <c r="ODU778" s="192"/>
      <c r="ODV778" s="22"/>
      <c r="ODW778" s="179"/>
      <c r="ODX778" s="22"/>
      <c r="ODY778" s="193"/>
      <c r="ODZ778" s="176"/>
      <c r="OEA778" s="175"/>
      <c r="OEB778" s="179"/>
      <c r="OEC778" s="22"/>
      <c r="OED778" s="192"/>
      <c r="OEE778" s="22"/>
      <c r="OEF778" s="179"/>
      <c r="OEG778" s="22"/>
      <c r="OEH778" s="193"/>
      <c r="OEI778" s="176"/>
      <c r="OEJ778" s="175"/>
      <c r="OEK778" s="179"/>
      <c r="OEL778" s="22"/>
      <c r="OEM778" s="192"/>
      <c r="OEN778" s="22"/>
      <c r="OEO778" s="179"/>
      <c r="OEP778" s="22"/>
      <c r="OEQ778" s="193"/>
      <c r="OER778" s="176"/>
      <c r="OES778" s="175"/>
      <c r="OET778" s="179"/>
      <c r="OEU778" s="22"/>
      <c r="OEV778" s="192"/>
      <c r="OEW778" s="22"/>
      <c r="OEX778" s="179"/>
      <c r="OEY778" s="22"/>
      <c r="OEZ778" s="193"/>
      <c r="OFA778" s="176"/>
      <c r="OFB778" s="175"/>
      <c r="OFC778" s="179"/>
      <c r="OFD778" s="22"/>
      <c r="OFE778" s="192"/>
      <c r="OFF778" s="22"/>
      <c r="OFG778" s="179"/>
      <c r="OFH778" s="22"/>
      <c r="OFI778" s="193"/>
      <c r="OFJ778" s="176"/>
      <c r="OFK778" s="175"/>
      <c r="OFL778" s="179"/>
      <c r="OFM778" s="22"/>
      <c r="OFN778" s="192"/>
      <c r="OFO778" s="22"/>
      <c r="OFP778" s="179"/>
      <c r="OFQ778" s="22"/>
      <c r="OFR778" s="193"/>
      <c r="OFS778" s="176"/>
      <c r="OFT778" s="175"/>
      <c r="OFU778" s="179"/>
      <c r="OFV778" s="22"/>
      <c r="OFW778" s="192"/>
      <c r="OFX778" s="22"/>
      <c r="OFY778" s="179"/>
      <c r="OFZ778" s="22"/>
      <c r="OGA778" s="193"/>
      <c r="OGB778" s="176"/>
      <c r="OGC778" s="175"/>
      <c r="OGD778" s="179"/>
      <c r="OGE778" s="22"/>
      <c r="OGF778" s="192"/>
      <c r="OGG778" s="22"/>
      <c r="OGH778" s="179"/>
      <c r="OGI778" s="22"/>
      <c r="OGJ778" s="193"/>
      <c r="OGK778" s="176"/>
      <c r="OGL778" s="175"/>
      <c r="OGM778" s="179"/>
      <c r="OGN778" s="22"/>
      <c r="OGO778" s="192"/>
      <c r="OGP778" s="22"/>
      <c r="OGQ778" s="179"/>
      <c r="OGR778" s="22"/>
      <c r="OGS778" s="193"/>
      <c r="OGT778" s="176"/>
      <c r="OGU778" s="175"/>
      <c r="OGV778" s="179"/>
      <c r="OGW778" s="22"/>
      <c r="OGX778" s="192"/>
      <c r="OGY778" s="22"/>
      <c r="OGZ778" s="179"/>
      <c r="OHA778" s="22"/>
      <c r="OHB778" s="193"/>
      <c r="OHC778" s="176"/>
      <c r="OHD778" s="175"/>
      <c r="OHE778" s="179"/>
      <c r="OHF778" s="22"/>
      <c r="OHG778" s="192"/>
      <c r="OHH778" s="22"/>
      <c r="OHI778" s="179"/>
      <c r="OHJ778" s="22"/>
      <c r="OHK778" s="193"/>
      <c r="OHL778" s="176"/>
      <c r="OHM778" s="175"/>
      <c r="OHN778" s="179"/>
      <c r="OHO778" s="22"/>
      <c r="OHP778" s="192"/>
      <c r="OHQ778" s="22"/>
      <c r="OHR778" s="179"/>
      <c r="OHS778" s="22"/>
      <c r="OHT778" s="193"/>
      <c r="OHU778" s="176"/>
      <c r="OHV778" s="175"/>
      <c r="OHW778" s="179"/>
      <c r="OHX778" s="22"/>
      <c r="OHY778" s="192"/>
      <c r="OHZ778" s="22"/>
      <c r="OIA778" s="179"/>
      <c r="OIB778" s="22"/>
      <c r="OIC778" s="193"/>
      <c r="OID778" s="176"/>
      <c r="OIE778" s="175"/>
      <c r="OIF778" s="179"/>
      <c r="OIG778" s="22"/>
      <c r="OIH778" s="192"/>
      <c r="OII778" s="22"/>
      <c r="OIJ778" s="179"/>
      <c r="OIK778" s="22"/>
      <c r="OIL778" s="193"/>
      <c r="OIM778" s="176"/>
      <c r="OIN778" s="175"/>
      <c r="OIO778" s="179"/>
      <c r="OIP778" s="22"/>
      <c r="OIQ778" s="192"/>
      <c r="OIR778" s="22"/>
      <c r="OIS778" s="179"/>
      <c r="OIT778" s="22"/>
      <c r="OIU778" s="193"/>
      <c r="OIV778" s="176"/>
      <c r="OIW778" s="175"/>
      <c r="OIX778" s="179"/>
      <c r="OIY778" s="22"/>
      <c r="OIZ778" s="192"/>
      <c r="OJA778" s="22"/>
      <c r="OJB778" s="179"/>
      <c r="OJC778" s="22"/>
      <c r="OJD778" s="193"/>
      <c r="OJE778" s="176"/>
      <c r="OJF778" s="175"/>
      <c r="OJG778" s="179"/>
      <c r="OJH778" s="22"/>
      <c r="OJI778" s="192"/>
      <c r="OJJ778" s="22"/>
      <c r="OJK778" s="179"/>
      <c r="OJL778" s="22"/>
      <c r="OJM778" s="193"/>
      <c r="OJN778" s="176"/>
      <c r="OJO778" s="175"/>
      <c r="OJP778" s="179"/>
      <c r="OJQ778" s="22"/>
      <c r="OJR778" s="192"/>
      <c r="OJS778" s="22"/>
      <c r="OJT778" s="179"/>
      <c r="OJU778" s="22"/>
      <c r="OJV778" s="193"/>
      <c r="OJW778" s="176"/>
      <c r="OJX778" s="175"/>
      <c r="OJY778" s="179"/>
      <c r="OJZ778" s="22"/>
      <c r="OKA778" s="192"/>
      <c r="OKB778" s="22"/>
      <c r="OKC778" s="179"/>
      <c r="OKD778" s="22"/>
      <c r="OKE778" s="193"/>
      <c r="OKF778" s="176"/>
      <c r="OKG778" s="175"/>
      <c r="OKH778" s="179"/>
      <c r="OKI778" s="22"/>
      <c r="OKJ778" s="192"/>
      <c r="OKK778" s="22"/>
      <c r="OKL778" s="179"/>
      <c r="OKM778" s="22"/>
      <c r="OKN778" s="193"/>
      <c r="OKO778" s="176"/>
      <c r="OKP778" s="175"/>
      <c r="OKQ778" s="179"/>
      <c r="OKR778" s="22"/>
      <c r="OKS778" s="192"/>
      <c r="OKT778" s="22"/>
      <c r="OKU778" s="179"/>
      <c r="OKV778" s="22"/>
      <c r="OKW778" s="193"/>
      <c r="OKX778" s="176"/>
      <c r="OKY778" s="175"/>
      <c r="OKZ778" s="179"/>
      <c r="OLA778" s="22"/>
      <c r="OLB778" s="192"/>
      <c r="OLC778" s="22"/>
      <c r="OLD778" s="179"/>
      <c r="OLE778" s="22"/>
      <c r="OLF778" s="193"/>
      <c r="OLG778" s="176"/>
      <c r="OLH778" s="175"/>
      <c r="OLI778" s="179"/>
      <c r="OLJ778" s="22"/>
      <c r="OLK778" s="192"/>
      <c r="OLL778" s="22"/>
      <c r="OLM778" s="179"/>
      <c r="OLN778" s="22"/>
      <c r="OLO778" s="193"/>
      <c r="OLP778" s="176"/>
      <c r="OLQ778" s="175"/>
      <c r="OLR778" s="179"/>
      <c r="OLS778" s="22"/>
      <c r="OLT778" s="192"/>
      <c r="OLU778" s="22"/>
      <c r="OLV778" s="179"/>
      <c r="OLW778" s="22"/>
      <c r="OLX778" s="193"/>
      <c r="OLY778" s="176"/>
      <c r="OLZ778" s="175"/>
      <c r="OMA778" s="179"/>
      <c r="OMB778" s="22"/>
      <c r="OMC778" s="192"/>
      <c r="OMD778" s="22"/>
      <c r="OME778" s="179"/>
      <c r="OMF778" s="22"/>
      <c r="OMG778" s="193"/>
      <c r="OMH778" s="176"/>
      <c r="OMI778" s="175"/>
      <c r="OMJ778" s="179"/>
      <c r="OMK778" s="22"/>
      <c r="OML778" s="192"/>
      <c r="OMM778" s="22"/>
      <c r="OMN778" s="179"/>
      <c r="OMO778" s="22"/>
      <c r="OMP778" s="193"/>
      <c r="OMQ778" s="176"/>
      <c r="OMR778" s="175"/>
      <c r="OMS778" s="179"/>
      <c r="OMT778" s="22"/>
      <c r="OMU778" s="192"/>
      <c r="OMV778" s="22"/>
      <c r="OMW778" s="179"/>
      <c r="OMX778" s="22"/>
      <c r="OMY778" s="193"/>
      <c r="OMZ778" s="176"/>
      <c r="ONA778" s="175"/>
      <c r="ONB778" s="179"/>
      <c r="ONC778" s="22"/>
      <c r="OND778" s="192"/>
      <c r="ONE778" s="22"/>
      <c r="ONF778" s="179"/>
      <c r="ONG778" s="22"/>
      <c r="ONH778" s="193"/>
      <c r="ONI778" s="176"/>
      <c r="ONJ778" s="175"/>
      <c r="ONK778" s="179"/>
      <c r="ONL778" s="22"/>
      <c r="ONM778" s="192"/>
      <c r="ONN778" s="22"/>
      <c r="ONO778" s="179"/>
      <c r="ONP778" s="22"/>
      <c r="ONQ778" s="193"/>
      <c r="ONR778" s="176"/>
      <c r="ONS778" s="175"/>
      <c r="ONT778" s="179"/>
      <c r="ONU778" s="22"/>
      <c r="ONV778" s="192"/>
      <c r="ONW778" s="22"/>
      <c r="ONX778" s="179"/>
      <c r="ONY778" s="22"/>
      <c r="ONZ778" s="193"/>
      <c r="OOA778" s="176"/>
      <c r="OOB778" s="175"/>
      <c r="OOC778" s="179"/>
      <c r="OOD778" s="22"/>
      <c r="OOE778" s="192"/>
      <c r="OOF778" s="22"/>
      <c r="OOG778" s="179"/>
      <c r="OOH778" s="22"/>
      <c r="OOI778" s="193"/>
      <c r="OOJ778" s="176"/>
      <c r="OOK778" s="175"/>
      <c r="OOL778" s="179"/>
      <c r="OOM778" s="22"/>
      <c r="OON778" s="192"/>
      <c r="OOO778" s="22"/>
      <c r="OOP778" s="179"/>
      <c r="OOQ778" s="22"/>
      <c r="OOR778" s="193"/>
      <c r="OOS778" s="176"/>
      <c r="OOT778" s="175"/>
      <c r="OOU778" s="179"/>
      <c r="OOV778" s="22"/>
      <c r="OOW778" s="192"/>
      <c r="OOX778" s="22"/>
      <c r="OOY778" s="179"/>
      <c r="OOZ778" s="22"/>
      <c r="OPA778" s="193"/>
      <c r="OPB778" s="176"/>
      <c r="OPC778" s="175"/>
      <c r="OPD778" s="179"/>
      <c r="OPE778" s="22"/>
      <c r="OPF778" s="192"/>
      <c r="OPG778" s="22"/>
      <c r="OPH778" s="179"/>
      <c r="OPI778" s="22"/>
      <c r="OPJ778" s="193"/>
      <c r="OPK778" s="176"/>
      <c r="OPL778" s="175"/>
      <c r="OPM778" s="179"/>
      <c r="OPN778" s="22"/>
      <c r="OPO778" s="192"/>
      <c r="OPP778" s="22"/>
      <c r="OPQ778" s="179"/>
      <c r="OPR778" s="22"/>
      <c r="OPS778" s="193"/>
      <c r="OPT778" s="176"/>
      <c r="OPU778" s="175"/>
      <c r="OPV778" s="179"/>
      <c r="OPW778" s="22"/>
      <c r="OPX778" s="192"/>
      <c r="OPY778" s="22"/>
      <c r="OPZ778" s="179"/>
      <c r="OQA778" s="22"/>
      <c r="OQB778" s="193"/>
      <c r="OQC778" s="176"/>
      <c r="OQD778" s="175"/>
      <c r="OQE778" s="179"/>
      <c r="OQF778" s="22"/>
      <c r="OQG778" s="192"/>
      <c r="OQH778" s="22"/>
      <c r="OQI778" s="179"/>
      <c r="OQJ778" s="22"/>
      <c r="OQK778" s="193"/>
      <c r="OQL778" s="176"/>
      <c r="OQM778" s="175"/>
      <c r="OQN778" s="179"/>
      <c r="OQO778" s="22"/>
      <c r="OQP778" s="192"/>
      <c r="OQQ778" s="22"/>
      <c r="OQR778" s="179"/>
      <c r="OQS778" s="22"/>
      <c r="OQT778" s="193"/>
      <c r="OQU778" s="176"/>
      <c r="OQV778" s="175"/>
      <c r="OQW778" s="179"/>
      <c r="OQX778" s="22"/>
      <c r="OQY778" s="192"/>
      <c r="OQZ778" s="22"/>
      <c r="ORA778" s="179"/>
      <c r="ORB778" s="22"/>
      <c r="ORC778" s="193"/>
      <c r="ORD778" s="176"/>
      <c r="ORE778" s="175"/>
      <c r="ORF778" s="179"/>
      <c r="ORG778" s="22"/>
      <c r="ORH778" s="192"/>
      <c r="ORI778" s="22"/>
      <c r="ORJ778" s="179"/>
      <c r="ORK778" s="22"/>
      <c r="ORL778" s="193"/>
      <c r="ORM778" s="176"/>
      <c r="ORN778" s="175"/>
      <c r="ORO778" s="179"/>
      <c r="ORP778" s="22"/>
      <c r="ORQ778" s="192"/>
      <c r="ORR778" s="22"/>
      <c r="ORS778" s="179"/>
      <c r="ORT778" s="22"/>
      <c r="ORU778" s="193"/>
      <c r="ORV778" s="176"/>
      <c r="ORW778" s="175"/>
      <c r="ORX778" s="179"/>
      <c r="ORY778" s="22"/>
      <c r="ORZ778" s="192"/>
      <c r="OSA778" s="22"/>
      <c r="OSB778" s="179"/>
      <c r="OSC778" s="22"/>
      <c r="OSD778" s="193"/>
      <c r="OSE778" s="176"/>
      <c r="OSF778" s="175"/>
      <c r="OSG778" s="179"/>
      <c r="OSH778" s="22"/>
      <c r="OSI778" s="192"/>
      <c r="OSJ778" s="22"/>
      <c r="OSK778" s="179"/>
      <c r="OSL778" s="22"/>
      <c r="OSM778" s="193"/>
      <c r="OSN778" s="176"/>
      <c r="OSO778" s="175"/>
      <c r="OSP778" s="179"/>
      <c r="OSQ778" s="22"/>
      <c r="OSR778" s="192"/>
      <c r="OSS778" s="22"/>
      <c r="OST778" s="179"/>
      <c r="OSU778" s="22"/>
      <c r="OSV778" s="193"/>
      <c r="OSW778" s="176"/>
      <c r="OSX778" s="175"/>
      <c r="OSY778" s="179"/>
      <c r="OSZ778" s="22"/>
      <c r="OTA778" s="192"/>
      <c r="OTB778" s="22"/>
      <c r="OTC778" s="179"/>
      <c r="OTD778" s="22"/>
      <c r="OTE778" s="193"/>
      <c r="OTF778" s="176"/>
      <c r="OTG778" s="175"/>
      <c r="OTH778" s="179"/>
      <c r="OTI778" s="22"/>
      <c r="OTJ778" s="192"/>
      <c r="OTK778" s="22"/>
      <c r="OTL778" s="179"/>
      <c r="OTM778" s="22"/>
      <c r="OTN778" s="193"/>
      <c r="OTO778" s="176"/>
      <c r="OTP778" s="175"/>
      <c r="OTQ778" s="179"/>
      <c r="OTR778" s="22"/>
      <c r="OTS778" s="192"/>
      <c r="OTT778" s="22"/>
      <c r="OTU778" s="179"/>
      <c r="OTV778" s="22"/>
      <c r="OTW778" s="193"/>
      <c r="OTX778" s="176"/>
      <c r="OTY778" s="175"/>
      <c r="OTZ778" s="179"/>
      <c r="OUA778" s="22"/>
      <c r="OUB778" s="192"/>
      <c r="OUC778" s="22"/>
      <c r="OUD778" s="179"/>
      <c r="OUE778" s="22"/>
      <c r="OUF778" s="193"/>
      <c r="OUG778" s="176"/>
      <c r="OUH778" s="175"/>
      <c r="OUI778" s="179"/>
      <c r="OUJ778" s="22"/>
      <c r="OUK778" s="192"/>
      <c r="OUL778" s="22"/>
      <c r="OUM778" s="179"/>
      <c r="OUN778" s="22"/>
      <c r="OUO778" s="193"/>
      <c r="OUP778" s="176"/>
      <c r="OUQ778" s="175"/>
      <c r="OUR778" s="179"/>
      <c r="OUS778" s="22"/>
      <c r="OUT778" s="192"/>
      <c r="OUU778" s="22"/>
      <c r="OUV778" s="179"/>
      <c r="OUW778" s="22"/>
      <c r="OUX778" s="193"/>
      <c r="OUY778" s="176"/>
      <c r="OUZ778" s="175"/>
      <c r="OVA778" s="179"/>
      <c r="OVB778" s="22"/>
      <c r="OVC778" s="192"/>
      <c r="OVD778" s="22"/>
      <c r="OVE778" s="179"/>
      <c r="OVF778" s="22"/>
      <c r="OVG778" s="193"/>
      <c r="OVH778" s="176"/>
      <c r="OVI778" s="175"/>
      <c r="OVJ778" s="179"/>
      <c r="OVK778" s="22"/>
      <c r="OVL778" s="192"/>
      <c r="OVM778" s="22"/>
      <c r="OVN778" s="179"/>
      <c r="OVO778" s="22"/>
      <c r="OVP778" s="193"/>
      <c r="OVQ778" s="176"/>
      <c r="OVR778" s="175"/>
      <c r="OVS778" s="179"/>
      <c r="OVT778" s="22"/>
      <c r="OVU778" s="192"/>
      <c r="OVV778" s="22"/>
      <c r="OVW778" s="179"/>
      <c r="OVX778" s="22"/>
      <c r="OVY778" s="193"/>
      <c r="OVZ778" s="176"/>
      <c r="OWA778" s="175"/>
      <c r="OWB778" s="179"/>
      <c r="OWC778" s="22"/>
      <c r="OWD778" s="192"/>
      <c r="OWE778" s="22"/>
      <c r="OWF778" s="179"/>
      <c r="OWG778" s="22"/>
      <c r="OWH778" s="193"/>
      <c r="OWI778" s="176"/>
      <c r="OWJ778" s="175"/>
      <c r="OWK778" s="179"/>
      <c r="OWL778" s="22"/>
      <c r="OWM778" s="192"/>
      <c r="OWN778" s="22"/>
      <c r="OWO778" s="179"/>
      <c r="OWP778" s="22"/>
      <c r="OWQ778" s="193"/>
      <c r="OWR778" s="176"/>
      <c r="OWS778" s="175"/>
      <c r="OWT778" s="179"/>
      <c r="OWU778" s="22"/>
      <c r="OWV778" s="192"/>
      <c r="OWW778" s="22"/>
      <c r="OWX778" s="179"/>
      <c r="OWY778" s="22"/>
      <c r="OWZ778" s="193"/>
      <c r="OXA778" s="176"/>
      <c r="OXB778" s="175"/>
      <c r="OXC778" s="179"/>
      <c r="OXD778" s="22"/>
      <c r="OXE778" s="192"/>
      <c r="OXF778" s="22"/>
      <c r="OXG778" s="179"/>
      <c r="OXH778" s="22"/>
      <c r="OXI778" s="193"/>
      <c r="OXJ778" s="176"/>
      <c r="OXK778" s="175"/>
      <c r="OXL778" s="179"/>
      <c r="OXM778" s="22"/>
      <c r="OXN778" s="192"/>
      <c r="OXO778" s="22"/>
      <c r="OXP778" s="179"/>
      <c r="OXQ778" s="22"/>
      <c r="OXR778" s="193"/>
      <c r="OXS778" s="176"/>
      <c r="OXT778" s="175"/>
      <c r="OXU778" s="179"/>
      <c r="OXV778" s="22"/>
      <c r="OXW778" s="192"/>
      <c r="OXX778" s="22"/>
      <c r="OXY778" s="179"/>
      <c r="OXZ778" s="22"/>
      <c r="OYA778" s="193"/>
      <c r="OYB778" s="176"/>
      <c r="OYC778" s="175"/>
      <c r="OYD778" s="179"/>
      <c r="OYE778" s="22"/>
      <c r="OYF778" s="192"/>
      <c r="OYG778" s="22"/>
      <c r="OYH778" s="179"/>
      <c r="OYI778" s="22"/>
      <c r="OYJ778" s="193"/>
      <c r="OYK778" s="176"/>
      <c r="OYL778" s="175"/>
      <c r="OYM778" s="179"/>
      <c r="OYN778" s="22"/>
      <c r="OYO778" s="192"/>
      <c r="OYP778" s="22"/>
      <c r="OYQ778" s="179"/>
      <c r="OYR778" s="22"/>
      <c r="OYS778" s="193"/>
      <c r="OYT778" s="176"/>
      <c r="OYU778" s="175"/>
      <c r="OYV778" s="179"/>
      <c r="OYW778" s="22"/>
      <c r="OYX778" s="192"/>
      <c r="OYY778" s="22"/>
      <c r="OYZ778" s="179"/>
      <c r="OZA778" s="22"/>
      <c r="OZB778" s="193"/>
      <c r="OZC778" s="176"/>
      <c r="OZD778" s="175"/>
      <c r="OZE778" s="179"/>
      <c r="OZF778" s="22"/>
      <c r="OZG778" s="192"/>
      <c r="OZH778" s="22"/>
      <c r="OZI778" s="179"/>
      <c r="OZJ778" s="22"/>
      <c r="OZK778" s="193"/>
      <c r="OZL778" s="176"/>
      <c r="OZM778" s="175"/>
      <c r="OZN778" s="179"/>
      <c r="OZO778" s="22"/>
      <c r="OZP778" s="192"/>
      <c r="OZQ778" s="22"/>
      <c r="OZR778" s="179"/>
      <c r="OZS778" s="22"/>
      <c r="OZT778" s="193"/>
      <c r="OZU778" s="176"/>
      <c r="OZV778" s="175"/>
      <c r="OZW778" s="179"/>
      <c r="OZX778" s="22"/>
      <c r="OZY778" s="192"/>
      <c r="OZZ778" s="22"/>
      <c r="PAA778" s="179"/>
      <c r="PAB778" s="22"/>
      <c r="PAC778" s="193"/>
      <c r="PAD778" s="176"/>
      <c r="PAE778" s="175"/>
      <c r="PAF778" s="179"/>
      <c r="PAG778" s="22"/>
      <c r="PAH778" s="192"/>
      <c r="PAI778" s="22"/>
      <c r="PAJ778" s="179"/>
      <c r="PAK778" s="22"/>
      <c r="PAL778" s="193"/>
      <c r="PAM778" s="176"/>
      <c r="PAN778" s="175"/>
      <c r="PAO778" s="179"/>
      <c r="PAP778" s="22"/>
      <c r="PAQ778" s="192"/>
      <c r="PAR778" s="22"/>
      <c r="PAS778" s="179"/>
      <c r="PAT778" s="22"/>
      <c r="PAU778" s="193"/>
      <c r="PAV778" s="176"/>
      <c r="PAW778" s="175"/>
      <c r="PAX778" s="179"/>
      <c r="PAY778" s="22"/>
      <c r="PAZ778" s="192"/>
      <c r="PBA778" s="22"/>
      <c r="PBB778" s="179"/>
      <c r="PBC778" s="22"/>
      <c r="PBD778" s="193"/>
      <c r="PBE778" s="176"/>
      <c r="PBF778" s="175"/>
      <c r="PBG778" s="179"/>
      <c r="PBH778" s="22"/>
      <c r="PBI778" s="192"/>
      <c r="PBJ778" s="22"/>
      <c r="PBK778" s="179"/>
      <c r="PBL778" s="22"/>
      <c r="PBM778" s="193"/>
      <c r="PBN778" s="176"/>
      <c r="PBO778" s="175"/>
      <c r="PBP778" s="179"/>
      <c r="PBQ778" s="22"/>
      <c r="PBR778" s="192"/>
      <c r="PBS778" s="22"/>
      <c r="PBT778" s="179"/>
      <c r="PBU778" s="22"/>
      <c r="PBV778" s="193"/>
      <c r="PBW778" s="176"/>
      <c r="PBX778" s="175"/>
      <c r="PBY778" s="179"/>
      <c r="PBZ778" s="22"/>
      <c r="PCA778" s="192"/>
      <c r="PCB778" s="22"/>
      <c r="PCC778" s="179"/>
      <c r="PCD778" s="22"/>
      <c r="PCE778" s="193"/>
      <c r="PCF778" s="176"/>
      <c r="PCG778" s="175"/>
      <c r="PCH778" s="179"/>
      <c r="PCI778" s="22"/>
      <c r="PCJ778" s="192"/>
      <c r="PCK778" s="22"/>
      <c r="PCL778" s="179"/>
      <c r="PCM778" s="22"/>
      <c r="PCN778" s="193"/>
      <c r="PCO778" s="176"/>
      <c r="PCP778" s="175"/>
      <c r="PCQ778" s="179"/>
      <c r="PCR778" s="22"/>
      <c r="PCS778" s="192"/>
      <c r="PCT778" s="22"/>
      <c r="PCU778" s="179"/>
      <c r="PCV778" s="22"/>
      <c r="PCW778" s="193"/>
      <c r="PCX778" s="176"/>
      <c r="PCY778" s="175"/>
      <c r="PCZ778" s="179"/>
      <c r="PDA778" s="22"/>
      <c r="PDB778" s="192"/>
      <c r="PDC778" s="22"/>
      <c r="PDD778" s="179"/>
      <c r="PDE778" s="22"/>
      <c r="PDF778" s="193"/>
      <c r="PDG778" s="176"/>
      <c r="PDH778" s="175"/>
      <c r="PDI778" s="179"/>
      <c r="PDJ778" s="22"/>
      <c r="PDK778" s="192"/>
      <c r="PDL778" s="22"/>
      <c r="PDM778" s="179"/>
      <c r="PDN778" s="22"/>
      <c r="PDO778" s="193"/>
      <c r="PDP778" s="176"/>
      <c r="PDQ778" s="175"/>
      <c r="PDR778" s="179"/>
      <c r="PDS778" s="22"/>
      <c r="PDT778" s="192"/>
      <c r="PDU778" s="22"/>
      <c r="PDV778" s="179"/>
      <c r="PDW778" s="22"/>
      <c r="PDX778" s="193"/>
      <c r="PDY778" s="176"/>
      <c r="PDZ778" s="175"/>
      <c r="PEA778" s="179"/>
      <c r="PEB778" s="22"/>
      <c r="PEC778" s="192"/>
      <c r="PED778" s="22"/>
      <c r="PEE778" s="179"/>
      <c r="PEF778" s="22"/>
      <c r="PEG778" s="193"/>
      <c r="PEH778" s="176"/>
      <c r="PEI778" s="175"/>
      <c r="PEJ778" s="179"/>
      <c r="PEK778" s="22"/>
      <c r="PEL778" s="192"/>
      <c r="PEM778" s="22"/>
      <c r="PEN778" s="179"/>
      <c r="PEO778" s="22"/>
      <c r="PEP778" s="193"/>
      <c r="PEQ778" s="176"/>
      <c r="PER778" s="175"/>
      <c r="PES778" s="179"/>
      <c r="PET778" s="22"/>
      <c r="PEU778" s="192"/>
      <c r="PEV778" s="22"/>
      <c r="PEW778" s="179"/>
      <c r="PEX778" s="22"/>
      <c r="PEY778" s="193"/>
      <c r="PEZ778" s="176"/>
      <c r="PFA778" s="175"/>
      <c r="PFB778" s="179"/>
      <c r="PFC778" s="22"/>
      <c r="PFD778" s="192"/>
      <c r="PFE778" s="22"/>
      <c r="PFF778" s="179"/>
      <c r="PFG778" s="22"/>
      <c r="PFH778" s="193"/>
      <c r="PFI778" s="176"/>
      <c r="PFJ778" s="175"/>
      <c r="PFK778" s="179"/>
      <c r="PFL778" s="22"/>
      <c r="PFM778" s="192"/>
      <c r="PFN778" s="22"/>
      <c r="PFO778" s="179"/>
      <c r="PFP778" s="22"/>
      <c r="PFQ778" s="193"/>
      <c r="PFR778" s="176"/>
      <c r="PFS778" s="175"/>
      <c r="PFT778" s="179"/>
      <c r="PFU778" s="22"/>
      <c r="PFV778" s="192"/>
      <c r="PFW778" s="22"/>
      <c r="PFX778" s="179"/>
      <c r="PFY778" s="22"/>
      <c r="PFZ778" s="193"/>
      <c r="PGA778" s="176"/>
      <c r="PGB778" s="175"/>
      <c r="PGC778" s="179"/>
      <c r="PGD778" s="22"/>
      <c r="PGE778" s="192"/>
      <c r="PGF778" s="22"/>
      <c r="PGG778" s="179"/>
      <c r="PGH778" s="22"/>
      <c r="PGI778" s="193"/>
      <c r="PGJ778" s="176"/>
      <c r="PGK778" s="175"/>
      <c r="PGL778" s="179"/>
      <c r="PGM778" s="22"/>
      <c r="PGN778" s="192"/>
      <c r="PGO778" s="22"/>
      <c r="PGP778" s="179"/>
      <c r="PGQ778" s="22"/>
      <c r="PGR778" s="193"/>
      <c r="PGS778" s="176"/>
      <c r="PGT778" s="175"/>
      <c r="PGU778" s="179"/>
      <c r="PGV778" s="22"/>
      <c r="PGW778" s="192"/>
      <c r="PGX778" s="22"/>
      <c r="PGY778" s="179"/>
      <c r="PGZ778" s="22"/>
      <c r="PHA778" s="193"/>
      <c r="PHB778" s="176"/>
      <c r="PHC778" s="175"/>
      <c r="PHD778" s="179"/>
      <c r="PHE778" s="22"/>
      <c r="PHF778" s="192"/>
      <c r="PHG778" s="22"/>
      <c r="PHH778" s="179"/>
      <c r="PHI778" s="22"/>
      <c r="PHJ778" s="193"/>
      <c r="PHK778" s="176"/>
      <c r="PHL778" s="175"/>
      <c r="PHM778" s="179"/>
      <c r="PHN778" s="22"/>
      <c r="PHO778" s="192"/>
      <c r="PHP778" s="22"/>
      <c r="PHQ778" s="179"/>
      <c r="PHR778" s="22"/>
      <c r="PHS778" s="193"/>
      <c r="PHT778" s="176"/>
      <c r="PHU778" s="175"/>
      <c r="PHV778" s="179"/>
      <c r="PHW778" s="22"/>
      <c r="PHX778" s="192"/>
      <c r="PHY778" s="22"/>
      <c r="PHZ778" s="179"/>
      <c r="PIA778" s="22"/>
      <c r="PIB778" s="193"/>
      <c r="PIC778" s="176"/>
      <c r="PID778" s="175"/>
      <c r="PIE778" s="179"/>
      <c r="PIF778" s="22"/>
      <c r="PIG778" s="192"/>
      <c r="PIH778" s="22"/>
      <c r="PII778" s="179"/>
      <c r="PIJ778" s="22"/>
      <c r="PIK778" s="193"/>
      <c r="PIL778" s="176"/>
      <c r="PIM778" s="175"/>
      <c r="PIN778" s="179"/>
      <c r="PIO778" s="22"/>
      <c r="PIP778" s="192"/>
      <c r="PIQ778" s="22"/>
      <c r="PIR778" s="179"/>
      <c r="PIS778" s="22"/>
      <c r="PIT778" s="193"/>
      <c r="PIU778" s="176"/>
      <c r="PIV778" s="175"/>
      <c r="PIW778" s="179"/>
      <c r="PIX778" s="22"/>
      <c r="PIY778" s="192"/>
      <c r="PIZ778" s="22"/>
      <c r="PJA778" s="179"/>
      <c r="PJB778" s="22"/>
      <c r="PJC778" s="193"/>
      <c r="PJD778" s="176"/>
      <c r="PJE778" s="175"/>
      <c r="PJF778" s="179"/>
      <c r="PJG778" s="22"/>
      <c r="PJH778" s="192"/>
      <c r="PJI778" s="22"/>
      <c r="PJJ778" s="179"/>
      <c r="PJK778" s="22"/>
      <c r="PJL778" s="193"/>
      <c r="PJM778" s="176"/>
      <c r="PJN778" s="175"/>
      <c r="PJO778" s="179"/>
      <c r="PJP778" s="22"/>
      <c r="PJQ778" s="192"/>
      <c r="PJR778" s="22"/>
      <c r="PJS778" s="179"/>
      <c r="PJT778" s="22"/>
      <c r="PJU778" s="193"/>
      <c r="PJV778" s="176"/>
      <c r="PJW778" s="175"/>
      <c r="PJX778" s="179"/>
      <c r="PJY778" s="22"/>
      <c r="PJZ778" s="192"/>
      <c r="PKA778" s="22"/>
      <c r="PKB778" s="179"/>
      <c r="PKC778" s="22"/>
      <c r="PKD778" s="193"/>
      <c r="PKE778" s="176"/>
      <c r="PKF778" s="175"/>
      <c r="PKG778" s="179"/>
      <c r="PKH778" s="22"/>
      <c r="PKI778" s="192"/>
      <c r="PKJ778" s="22"/>
      <c r="PKK778" s="179"/>
      <c r="PKL778" s="22"/>
      <c r="PKM778" s="193"/>
      <c r="PKN778" s="176"/>
      <c r="PKO778" s="175"/>
      <c r="PKP778" s="179"/>
      <c r="PKQ778" s="22"/>
      <c r="PKR778" s="192"/>
      <c r="PKS778" s="22"/>
      <c r="PKT778" s="179"/>
      <c r="PKU778" s="22"/>
      <c r="PKV778" s="193"/>
      <c r="PKW778" s="176"/>
      <c r="PKX778" s="175"/>
      <c r="PKY778" s="179"/>
      <c r="PKZ778" s="22"/>
      <c r="PLA778" s="192"/>
      <c r="PLB778" s="22"/>
      <c r="PLC778" s="179"/>
      <c r="PLD778" s="22"/>
      <c r="PLE778" s="193"/>
      <c r="PLF778" s="176"/>
      <c r="PLG778" s="175"/>
      <c r="PLH778" s="179"/>
      <c r="PLI778" s="22"/>
      <c r="PLJ778" s="192"/>
      <c r="PLK778" s="22"/>
      <c r="PLL778" s="179"/>
      <c r="PLM778" s="22"/>
      <c r="PLN778" s="193"/>
      <c r="PLO778" s="176"/>
      <c r="PLP778" s="175"/>
      <c r="PLQ778" s="179"/>
      <c r="PLR778" s="22"/>
      <c r="PLS778" s="192"/>
      <c r="PLT778" s="22"/>
      <c r="PLU778" s="179"/>
      <c r="PLV778" s="22"/>
      <c r="PLW778" s="193"/>
      <c r="PLX778" s="176"/>
      <c r="PLY778" s="175"/>
      <c r="PLZ778" s="179"/>
      <c r="PMA778" s="22"/>
      <c r="PMB778" s="192"/>
      <c r="PMC778" s="22"/>
      <c r="PMD778" s="179"/>
      <c r="PME778" s="22"/>
      <c r="PMF778" s="193"/>
      <c r="PMG778" s="176"/>
      <c r="PMH778" s="175"/>
      <c r="PMI778" s="179"/>
      <c r="PMJ778" s="22"/>
      <c r="PMK778" s="192"/>
      <c r="PML778" s="22"/>
      <c r="PMM778" s="179"/>
      <c r="PMN778" s="22"/>
      <c r="PMO778" s="193"/>
      <c r="PMP778" s="176"/>
      <c r="PMQ778" s="175"/>
      <c r="PMR778" s="179"/>
      <c r="PMS778" s="22"/>
      <c r="PMT778" s="192"/>
      <c r="PMU778" s="22"/>
      <c r="PMV778" s="179"/>
      <c r="PMW778" s="22"/>
      <c r="PMX778" s="193"/>
      <c r="PMY778" s="176"/>
      <c r="PMZ778" s="175"/>
      <c r="PNA778" s="179"/>
      <c r="PNB778" s="22"/>
      <c r="PNC778" s="192"/>
      <c r="PND778" s="22"/>
      <c r="PNE778" s="179"/>
      <c r="PNF778" s="22"/>
      <c r="PNG778" s="193"/>
      <c r="PNH778" s="176"/>
      <c r="PNI778" s="175"/>
      <c r="PNJ778" s="179"/>
      <c r="PNK778" s="22"/>
      <c r="PNL778" s="192"/>
      <c r="PNM778" s="22"/>
      <c r="PNN778" s="179"/>
      <c r="PNO778" s="22"/>
      <c r="PNP778" s="193"/>
      <c r="PNQ778" s="176"/>
      <c r="PNR778" s="175"/>
      <c r="PNS778" s="179"/>
      <c r="PNT778" s="22"/>
      <c r="PNU778" s="192"/>
      <c r="PNV778" s="22"/>
      <c r="PNW778" s="179"/>
      <c r="PNX778" s="22"/>
      <c r="PNY778" s="193"/>
      <c r="PNZ778" s="176"/>
      <c r="POA778" s="175"/>
      <c r="POB778" s="179"/>
      <c r="POC778" s="22"/>
      <c r="POD778" s="192"/>
      <c r="POE778" s="22"/>
      <c r="POF778" s="179"/>
      <c r="POG778" s="22"/>
      <c r="POH778" s="193"/>
      <c r="POI778" s="176"/>
      <c r="POJ778" s="175"/>
      <c r="POK778" s="179"/>
      <c r="POL778" s="22"/>
      <c r="POM778" s="192"/>
      <c r="PON778" s="22"/>
      <c r="POO778" s="179"/>
      <c r="POP778" s="22"/>
      <c r="POQ778" s="193"/>
      <c r="POR778" s="176"/>
      <c r="POS778" s="175"/>
      <c r="POT778" s="179"/>
      <c r="POU778" s="22"/>
      <c r="POV778" s="192"/>
      <c r="POW778" s="22"/>
      <c r="POX778" s="179"/>
      <c r="POY778" s="22"/>
      <c r="POZ778" s="193"/>
      <c r="PPA778" s="176"/>
      <c r="PPB778" s="175"/>
      <c r="PPC778" s="179"/>
      <c r="PPD778" s="22"/>
      <c r="PPE778" s="192"/>
      <c r="PPF778" s="22"/>
      <c r="PPG778" s="179"/>
      <c r="PPH778" s="22"/>
      <c r="PPI778" s="193"/>
      <c r="PPJ778" s="176"/>
      <c r="PPK778" s="175"/>
      <c r="PPL778" s="179"/>
      <c r="PPM778" s="22"/>
      <c r="PPN778" s="192"/>
      <c r="PPO778" s="22"/>
      <c r="PPP778" s="179"/>
      <c r="PPQ778" s="22"/>
      <c r="PPR778" s="193"/>
      <c r="PPS778" s="176"/>
      <c r="PPT778" s="175"/>
      <c r="PPU778" s="179"/>
      <c r="PPV778" s="22"/>
      <c r="PPW778" s="192"/>
      <c r="PPX778" s="22"/>
      <c r="PPY778" s="179"/>
      <c r="PPZ778" s="22"/>
      <c r="PQA778" s="193"/>
      <c r="PQB778" s="176"/>
      <c r="PQC778" s="175"/>
      <c r="PQD778" s="179"/>
      <c r="PQE778" s="22"/>
      <c r="PQF778" s="192"/>
      <c r="PQG778" s="22"/>
      <c r="PQH778" s="179"/>
      <c r="PQI778" s="22"/>
      <c r="PQJ778" s="193"/>
      <c r="PQK778" s="176"/>
      <c r="PQL778" s="175"/>
      <c r="PQM778" s="179"/>
      <c r="PQN778" s="22"/>
      <c r="PQO778" s="192"/>
      <c r="PQP778" s="22"/>
      <c r="PQQ778" s="179"/>
      <c r="PQR778" s="22"/>
      <c r="PQS778" s="193"/>
      <c r="PQT778" s="176"/>
      <c r="PQU778" s="175"/>
      <c r="PQV778" s="179"/>
      <c r="PQW778" s="22"/>
      <c r="PQX778" s="192"/>
      <c r="PQY778" s="22"/>
      <c r="PQZ778" s="179"/>
      <c r="PRA778" s="22"/>
      <c r="PRB778" s="193"/>
      <c r="PRC778" s="176"/>
      <c r="PRD778" s="175"/>
      <c r="PRE778" s="179"/>
      <c r="PRF778" s="22"/>
      <c r="PRG778" s="192"/>
      <c r="PRH778" s="22"/>
      <c r="PRI778" s="179"/>
      <c r="PRJ778" s="22"/>
      <c r="PRK778" s="193"/>
      <c r="PRL778" s="176"/>
      <c r="PRM778" s="175"/>
      <c r="PRN778" s="179"/>
      <c r="PRO778" s="22"/>
      <c r="PRP778" s="192"/>
      <c r="PRQ778" s="22"/>
      <c r="PRR778" s="179"/>
      <c r="PRS778" s="22"/>
      <c r="PRT778" s="193"/>
      <c r="PRU778" s="176"/>
      <c r="PRV778" s="175"/>
      <c r="PRW778" s="179"/>
      <c r="PRX778" s="22"/>
      <c r="PRY778" s="192"/>
      <c r="PRZ778" s="22"/>
      <c r="PSA778" s="179"/>
      <c r="PSB778" s="22"/>
      <c r="PSC778" s="193"/>
      <c r="PSD778" s="176"/>
      <c r="PSE778" s="175"/>
      <c r="PSF778" s="179"/>
      <c r="PSG778" s="22"/>
      <c r="PSH778" s="192"/>
      <c r="PSI778" s="22"/>
      <c r="PSJ778" s="179"/>
      <c r="PSK778" s="22"/>
      <c r="PSL778" s="193"/>
      <c r="PSM778" s="176"/>
      <c r="PSN778" s="175"/>
      <c r="PSO778" s="179"/>
      <c r="PSP778" s="22"/>
      <c r="PSQ778" s="192"/>
      <c r="PSR778" s="22"/>
      <c r="PSS778" s="179"/>
      <c r="PST778" s="22"/>
      <c r="PSU778" s="193"/>
      <c r="PSV778" s="176"/>
      <c r="PSW778" s="175"/>
      <c r="PSX778" s="179"/>
      <c r="PSY778" s="22"/>
      <c r="PSZ778" s="192"/>
      <c r="PTA778" s="22"/>
      <c r="PTB778" s="179"/>
      <c r="PTC778" s="22"/>
      <c r="PTD778" s="193"/>
      <c r="PTE778" s="176"/>
      <c r="PTF778" s="175"/>
      <c r="PTG778" s="179"/>
      <c r="PTH778" s="22"/>
      <c r="PTI778" s="192"/>
      <c r="PTJ778" s="22"/>
      <c r="PTK778" s="179"/>
      <c r="PTL778" s="22"/>
      <c r="PTM778" s="193"/>
      <c r="PTN778" s="176"/>
      <c r="PTO778" s="175"/>
      <c r="PTP778" s="179"/>
      <c r="PTQ778" s="22"/>
      <c r="PTR778" s="192"/>
      <c r="PTS778" s="22"/>
      <c r="PTT778" s="179"/>
      <c r="PTU778" s="22"/>
      <c r="PTV778" s="193"/>
      <c r="PTW778" s="176"/>
      <c r="PTX778" s="175"/>
      <c r="PTY778" s="179"/>
      <c r="PTZ778" s="22"/>
      <c r="PUA778" s="192"/>
      <c r="PUB778" s="22"/>
      <c r="PUC778" s="179"/>
      <c r="PUD778" s="22"/>
      <c r="PUE778" s="193"/>
      <c r="PUF778" s="176"/>
      <c r="PUG778" s="175"/>
      <c r="PUH778" s="179"/>
      <c r="PUI778" s="22"/>
      <c r="PUJ778" s="192"/>
      <c r="PUK778" s="22"/>
      <c r="PUL778" s="179"/>
      <c r="PUM778" s="22"/>
      <c r="PUN778" s="193"/>
      <c r="PUO778" s="176"/>
      <c r="PUP778" s="175"/>
      <c r="PUQ778" s="179"/>
      <c r="PUR778" s="22"/>
      <c r="PUS778" s="192"/>
      <c r="PUT778" s="22"/>
      <c r="PUU778" s="179"/>
      <c r="PUV778" s="22"/>
      <c r="PUW778" s="193"/>
      <c r="PUX778" s="176"/>
      <c r="PUY778" s="175"/>
      <c r="PUZ778" s="179"/>
      <c r="PVA778" s="22"/>
      <c r="PVB778" s="192"/>
      <c r="PVC778" s="22"/>
      <c r="PVD778" s="179"/>
      <c r="PVE778" s="22"/>
      <c r="PVF778" s="193"/>
      <c r="PVG778" s="176"/>
      <c r="PVH778" s="175"/>
      <c r="PVI778" s="179"/>
      <c r="PVJ778" s="22"/>
      <c r="PVK778" s="192"/>
      <c r="PVL778" s="22"/>
      <c r="PVM778" s="179"/>
      <c r="PVN778" s="22"/>
      <c r="PVO778" s="193"/>
      <c r="PVP778" s="176"/>
      <c r="PVQ778" s="175"/>
      <c r="PVR778" s="179"/>
      <c r="PVS778" s="22"/>
      <c r="PVT778" s="192"/>
      <c r="PVU778" s="22"/>
      <c r="PVV778" s="179"/>
      <c r="PVW778" s="22"/>
      <c r="PVX778" s="193"/>
      <c r="PVY778" s="176"/>
      <c r="PVZ778" s="175"/>
      <c r="PWA778" s="179"/>
      <c r="PWB778" s="22"/>
      <c r="PWC778" s="192"/>
      <c r="PWD778" s="22"/>
      <c r="PWE778" s="179"/>
      <c r="PWF778" s="22"/>
      <c r="PWG778" s="193"/>
      <c r="PWH778" s="176"/>
      <c r="PWI778" s="175"/>
      <c r="PWJ778" s="179"/>
      <c r="PWK778" s="22"/>
      <c r="PWL778" s="192"/>
      <c r="PWM778" s="22"/>
      <c r="PWN778" s="179"/>
      <c r="PWO778" s="22"/>
      <c r="PWP778" s="193"/>
      <c r="PWQ778" s="176"/>
      <c r="PWR778" s="175"/>
      <c r="PWS778" s="179"/>
      <c r="PWT778" s="22"/>
      <c r="PWU778" s="192"/>
      <c r="PWV778" s="22"/>
      <c r="PWW778" s="179"/>
      <c r="PWX778" s="22"/>
      <c r="PWY778" s="193"/>
      <c r="PWZ778" s="176"/>
      <c r="PXA778" s="175"/>
      <c r="PXB778" s="179"/>
      <c r="PXC778" s="22"/>
      <c r="PXD778" s="192"/>
      <c r="PXE778" s="22"/>
      <c r="PXF778" s="179"/>
      <c r="PXG778" s="22"/>
      <c r="PXH778" s="193"/>
      <c r="PXI778" s="176"/>
      <c r="PXJ778" s="175"/>
      <c r="PXK778" s="179"/>
      <c r="PXL778" s="22"/>
      <c r="PXM778" s="192"/>
      <c r="PXN778" s="22"/>
      <c r="PXO778" s="179"/>
      <c r="PXP778" s="22"/>
      <c r="PXQ778" s="193"/>
      <c r="PXR778" s="176"/>
      <c r="PXS778" s="175"/>
      <c r="PXT778" s="179"/>
      <c r="PXU778" s="22"/>
      <c r="PXV778" s="192"/>
      <c r="PXW778" s="22"/>
      <c r="PXX778" s="179"/>
      <c r="PXY778" s="22"/>
      <c r="PXZ778" s="193"/>
      <c r="PYA778" s="176"/>
      <c r="PYB778" s="175"/>
      <c r="PYC778" s="179"/>
      <c r="PYD778" s="22"/>
      <c r="PYE778" s="192"/>
      <c r="PYF778" s="22"/>
      <c r="PYG778" s="179"/>
      <c r="PYH778" s="22"/>
      <c r="PYI778" s="193"/>
      <c r="PYJ778" s="176"/>
      <c r="PYK778" s="175"/>
      <c r="PYL778" s="179"/>
      <c r="PYM778" s="22"/>
      <c r="PYN778" s="192"/>
      <c r="PYO778" s="22"/>
      <c r="PYP778" s="179"/>
      <c r="PYQ778" s="22"/>
      <c r="PYR778" s="193"/>
      <c r="PYS778" s="176"/>
      <c r="PYT778" s="175"/>
      <c r="PYU778" s="179"/>
      <c r="PYV778" s="22"/>
      <c r="PYW778" s="192"/>
      <c r="PYX778" s="22"/>
      <c r="PYY778" s="179"/>
      <c r="PYZ778" s="22"/>
      <c r="PZA778" s="193"/>
      <c r="PZB778" s="176"/>
      <c r="PZC778" s="175"/>
      <c r="PZD778" s="179"/>
      <c r="PZE778" s="22"/>
      <c r="PZF778" s="192"/>
      <c r="PZG778" s="22"/>
      <c r="PZH778" s="179"/>
      <c r="PZI778" s="22"/>
      <c r="PZJ778" s="193"/>
      <c r="PZK778" s="176"/>
      <c r="PZL778" s="175"/>
      <c r="PZM778" s="179"/>
      <c r="PZN778" s="22"/>
      <c r="PZO778" s="192"/>
      <c r="PZP778" s="22"/>
      <c r="PZQ778" s="179"/>
      <c r="PZR778" s="22"/>
      <c r="PZS778" s="193"/>
      <c r="PZT778" s="176"/>
      <c r="PZU778" s="175"/>
      <c r="PZV778" s="179"/>
      <c r="PZW778" s="22"/>
      <c r="PZX778" s="192"/>
      <c r="PZY778" s="22"/>
      <c r="PZZ778" s="179"/>
      <c r="QAA778" s="22"/>
      <c r="QAB778" s="193"/>
      <c r="QAC778" s="176"/>
      <c r="QAD778" s="175"/>
      <c r="QAE778" s="179"/>
      <c r="QAF778" s="22"/>
      <c r="QAG778" s="192"/>
      <c r="QAH778" s="22"/>
      <c r="QAI778" s="179"/>
      <c r="QAJ778" s="22"/>
      <c r="QAK778" s="193"/>
      <c r="QAL778" s="176"/>
      <c r="QAM778" s="175"/>
      <c r="QAN778" s="179"/>
      <c r="QAO778" s="22"/>
      <c r="QAP778" s="192"/>
      <c r="QAQ778" s="22"/>
      <c r="QAR778" s="179"/>
      <c r="QAS778" s="22"/>
      <c r="QAT778" s="193"/>
      <c r="QAU778" s="176"/>
      <c r="QAV778" s="175"/>
      <c r="QAW778" s="179"/>
      <c r="QAX778" s="22"/>
      <c r="QAY778" s="192"/>
      <c r="QAZ778" s="22"/>
      <c r="QBA778" s="179"/>
      <c r="QBB778" s="22"/>
      <c r="QBC778" s="193"/>
      <c r="QBD778" s="176"/>
      <c r="QBE778" s="175"/>
      <c r="QBF778" s="179"/>
      <c r="QBG778" s="22"/>
      <c r="QBH778" s="192"/>
      <c r="QBI778" s="22"/>
      <c r="QBJ778" s="179"/>
      <c r="QBK778" s="22"/>
      <c r="QBL778" s="193"/>
      <c r="QBM778" s="176"/>
      <c r="QBN778" s="175"/>
      <c r="QBO778" s="179"/>
      <c r="QBP778" s="22"/>
      <c r="QBQ778" s="192"/>
      <c r="QBR778" s="22"/>
      <c r="QBS778" s="179"/>
      <c r="QBT778" s="22"/>
      <c r="QBU778" s="193"/>
      <c r="QBV778" s="176"/>
      <c r="QBW778" s="175"/>
      <c r="QBX778" s="179"/>
      <c r="QBY778" s="22"/>
      <c r="QBZ778" s="192"/>
      <c r="QCA778" s="22"/>
      <c r="QCB778" s="179"/>
      <c r="QCC778" s="22"/>
      <c r="QCD778" s="193"/>
      <c r="QCE778" s="176"/>
      <c r="QCF778" s="175"/>
      <c r="QCG778" s="179"/>
      <c r="QCH778" s="22"/>
      <c r="QCI778" s="192"/>
      <c r="QCJ778" s="22"/>
      <c r="QCK778" s="179"/>
      <c r="QCL778" s="22"/>
      <c r="QCM778" s="193"/>
      <c r="QCN778" s="176"/>
      <c r="QCO778" s="175"/>
      <c r="QCP778" s="179"/>
      <c r="QCQ778" s="22"/>
      <c r="QCR778" s="192"/>
      <c r="QCS778" s="22"/>
      <c r="QCT778" s="179"/>
      <c r="QCU778" s="22"/>
      <c r="QCV778" s="193"/>
      <c r="QCW778" s="176"/>
      <c r="QCX778" s="175"/>
      <c r="QCY778" s="179"/>
      <c r="QCZ778" s="22"/>
      <c r="QDA778" s="192"/>
      <c r="QDB778" s="22"/>
      <c r="QDC778" s="179"/>
      <c r="QDD778" s="22"/>
      <c r="QDE778" s="193"/>
      <c r="QDF778" s="176"/>
      <c r="QDG778" s="175"/>
      <c r="QDH778" s="179"/>
      <c r="QDI778" s="22"/>
      <c r="QDJ778" s="192"/>
      <c r="QDK778" s="22"/>
      <c r="QDL778" s="179"/>
      <c r="QDM778" s="22"/>
      <c r="QDN778" s="193"/>
      <c r="QDO778" s="176"/>
      <c r="QDP778" s="175"/>
      <c r="QDQ778" s="179"/>
      <c r="QDR778" s="22"/>
      <c r="QDS778" s="192"/>
      <c r="QDT778" s="22"/>
      <c r="QDU778" s="179"/>
      <c r="QDV778" s="22"/>
      <c r="QDW778" s="193"/>
      <c r="QDX778" s="176"/>
      <c r="QDY778" s="175"/>
      <c r="QDZ778" s="179"/>
      <c r="QEA778" s="22"/>
      <c r="QEB778" s="192"/>
      <c r="QEC778" s="22"/>
      <c r="QED778" s="179"/>
      <c r="QEE778" s="22"/>
      <c r="QEF778" s="193"/>
      <c r="QEG778" s="176"/>
      <c r="QEH778" s="175"/>
      <c r="QEI778" s="179"/>
      <c r="QEJ778" s="22"/>
      <c r="QEK778" s="192"/>
      <c r="QEL778" s="22"/>
      <c r="QEM778" s="179"/>
      <c r="QEN778" s="22"/>
      <c r="QEO778" s="193"/>
      <c r="QEP778" s="176"/>
      <c r="QEQ778" s="175"/>
      <c r="QER778" s="179"/>
      <c r="QES778" s="22"/>
      <c r="QET778" s="192"/>
      <c r="QEU778" s="22"/>
      <c r="QEV778" s="179"/>
      <c r="QEW778" s="22"/>
      <c r="QEX778" s="193"/>
      <c r="QEY778" s="176"/>
      <c r="QEZ778" s="175"/>
      <c r="QFA778" s="179"/>
      <c r="QFB778" s="22"/>
      <c r="QFC778" s="192"/>
      <c r="QFD778" s="22"/>
      <c r="QFE778" s="179"/>
      <c r="QFF778" s="22"/>
      <c r="QFG778" s="193"/>
      <c r="QFH778" s="176"/>
      <c r="QFI778" s="175"/>
      <c r="QFJ778" s="179"/>
      <c r="QFK778" s="22"/>
      <c r="QFL778" s="192"/>
      <c r="QFM778" s="22"/>
      <c r="QFN778" s="179"/>
      <c r="QFO778" s="22"/>
      <c r="QFP778" s="193"/>
      <c r="QFQ778" s="176"/>
      <c r="QFR778" s="175"/>
      <c r="QFS778" s="179"/>
      <c r="QFT778" s="22"/>
      <c r="QFU778" s="192"/>
      <c r="QFV778" s="22"/>
      <c r="QFW778" s="179"/>
      <c r="QFX778" s="22"/>
      <c r="QFY778" s="193"/>
      <c r="QFZ778" s="176"/>
      <c r="QGA778" s="175"/>
      <c r="QGB778" s="179"/>
      <c r="QGC778" s="22"/>
      <c r="QGD778" s="192"/>
      <c r="QGE778" s="22"/>
      <c r="QGF778" s="179"/>
      <c r="QGG778" s="22"/>
      <c r="QGH778" s="193"/>
      <c r="QGI778" s="176"/>
      <c r="QGJ778" s="175"/>
      <c r="QGK778" s="179"/>
      <c r="QGL778" s="22"/>
      <c r="QGM778" s="192"/>
      <c r="QGN778" s="22"/>
      <c r="QGO778" s="179"/>
      <c r="QGP778" s="22"/>
      <c r="QGQ778" s="193"/>
      <c r="QGR778" s="176"/>
      <c r="QGS778" s="175"/>
      <c r="QGT778" s="179"/>
      <c r="QGU778" s="22"/>
      <c r="QGV778" s="192"/>
      <c r="QGW778" s="22"/>
      <c r="QGX778" s="179"/>
      <c r="QGY778" s="22"/>
      <c r="QGZ778" s="193"/>
      <c r="QHA778" s="176"/>
      <c r="QHB778" s="175"/>
      <c r="QHC778" s="179"/>
      <c r="QHD778" s="22"/>
      <c r="QHE778" s="192"/>
      <c r="QHF778" s="22"/>
      <c r="QHG778" s="179"/>
      <c r="QHH778" s="22"/>
      <c r="QHI778" s="193"/>
      <c r="QHJ778" s="176"/>
      <c r="QHK778" s="175"/>
      <c r="QHL778" s="179"/>
      <c r="QHM778" s="22"/>
      <c r="QHN778" s="192"/>
      <c r="QHO778" s="22"/>
      <c r="QHP778" s="179"/>
      <c r="QHQ778" s="22"/>
      <c r="QHR778" s="193"/>
      <c r="QHS778" s="176"/>
      <c r="QHT778" s="175"/>
      <c r="QHU778" s="179"/>
      <c r="QHV778" s="22"/>
      <c r="QHW778" s="192"/>
      <c r="QHX778" s="22"/>
      <c r="QHY778" s="179"/>
      <c r="QHZ778" s="22"/>
      <c r="QIA778" s="193"/>
      <c r="QIB778" s="176"/>
      <c r="QIC778" s="175"/>
      <c r="QID778" s="179"/>
      <c r="QIE778" s="22"/>
      <c r="QIF778" s="192"/>
      <c r="QIG778" s="22"/>
      <c r="QIH778" s="179"/>
      <c r="QII778" s="22"/>
      <c r="QIJ778" s="193"/>
      <c r="QIK778" s="176"/>
      <c r="QIL778" s="175"/>
      <c r="QIM778" s="179"/>
      <c r="QIN778" s="22"/>
      <c r="QIO778" s="192"/>
      <c r="QIP778" s="22"/>
      <c r="QIQ778" s="179"/>
      <c r="QIR778" s="22"/>
      <c r="QIS778" s="193"/>
      <c r="QIT778" s="176"/>
      <c r="QIU778" s="175"/>
      <c r="QIV778" s="179"/>
      <c r="QIW778" s="22"/>
      <c r="QIX778" s="192"/>
      <c r="QIY778" s="22"/>
      <c r="QIZ778" s="179"/>
      <c r="QJA778" s="22"/>
      <c r="QJB778" s="193"/>
      <c r="QJC778" s="176"/>
      <c r="QJD778" s="175"/>
      <c r="QJE778" s="179"/>
      <c r="QJF778" s="22"/>
      <c r="QJG778" s="192"/>
      <c r="QJH778" s="22"/>
      <c r="QJI778" s="179"/>
      <c r="QJJ778" s="22"/>
      <c r="QJK778" s="193"/>
      <c r="QJL778" s="176"/>
      <c r="QJM778" s="175"/>
      <c r="QJN778" s="179"/>
      <c r="QJO778" s="22"/>
      <c r="QJP778" s="192"/>
      <c r="QJQ778" s="22"/>
      <c r="QJR778" s="179"/>
      <c r="QJS778" s="22"/>
      <c r="QJT778" s="193"/>
      <c r="QJU778" s="176"/>
      <c r="QJV778" s="175"/>
      <c r="QJW778" s="179"/>
      <c r="QJX778" s="22"/>
      <c r="QJY778" s="192"/>
      <c r="QJZ778" s="22"/>
      <c r="QKA778" s="179"/>
      <c r="QKB778" s="22"/>
      <c r="QKC778" s="193"/>
      <c r="QKD778" s="176"/>
      <c r="QKE778" s="175"/>
      <c r="QKF778" s="179"/>
      <c r="QKG778" s="22"/>
      <c r="QKH778" s="192"/>
      <c r="QKI778" s="22"/>
      <c r="QKJ778" s="179"/>
      <c r="QKK778" s="22"/>
      <c r="QKL778" s="193"/>
      <c r="QKM778" s="176"/>
      <c r="QKN778" s="175"/>
      <c r="QKO778" s="179"/>
      <c r="QKP778" s="22"/>
      <c r="QKQ778" s="192"/>
      <c r="QKR778" s="22"/>
      <c r="QKS778" s="179"/>
      <c r="QKT778" s="22"/>
      <c r="QKU778" s="193"/>
      <c r="QKV778" s="176"/>
      <c r="QKW778" s="175"/>
      <c r="QKX778" s="179"/>
      <c r="QKY778" s="22"/>
      <c r="QKZ778" s="192"/>
      <c r="QLA778" s="22"/>
      <c r="QLB778" s="179"/>
      <c r="QLC778" s="22"/>
      <c r="QLD778" s="193"/>
      <c r="QLE778" s="176"/>
      <c r="QLF778" s="175"/>
      <c r="QLG778" s="179"/>
      <c r="QLH778" s="22"/>
      <c r="QLI778" s="192"/>
      <c r="QLJ778" s="22"/>
      <c r="QLK778" s="179"/>
      <c r="QLL778" s="22"/>
      <c r="QLM778" s="193"/>
      <c r="QLN778" s="176"/>
      <c r="QLO778" s="175"/>
      <c r="QLP778" s="179"/>
      <c r="QLQ778" s="22"/>
      <c r="QLR778" s="192"/>
      <c r="QLS778" s="22"/>
      <c r="QLT778" s="179"/>
      <c r="QLU778" s="22"/>
      <c r="QLV778" s="193"/>
      <c r="QLW778" s="176"/>
      <c r="QLX778" s="175"/>
      <c r="QLY778" s="179"/>
      <c r="QLZ778" s="22"/>
      <c r="QMA778" s="192"/>
      <c r="QMB778" s="22"/>
      <c r="QMC778" s="179"/>
      <c r="QMD778" s="22"/>
      <c r="QME778" s="193"/>
      <c r="QMF778" s="176"/>
      <c r="QMG778" s="175"/>
      <c r="QMH778" s="179"/>
      <c r="QMI778" s="22"/>
      <c r="QMJ778" s="192"/>
      <c r="QMK778" s="22"/>
      <c r="QML778" s="179"/>
      <c r="QMM778" s="22"/>
      <c r="QMN778" s="193"/>
      <c r="QMO778" s="176"/>
      <c r="QMP778" s="175"/>
      <c r="QMQ778" s="179"/>
      <c r="QMR778" s="22"/>
      <c r="QMS778" s="192"/>
      <c r="QMT778" s="22"/>
      <c r="QMU778" s="179"/>
      <c r="QMV778" s="22"/>
      <c r="QMW778" s="193"/>
      <c r="QMX778" s="176"/>
      <c r="QMY778" s="175"/>
      <c r="QMZ778" s="179"/>
      <c r="QNA778" s="22"/>
      <c r="QNB778" s="192"/>
      <c r="QNC778" s="22"/>
      <c r="QND778" s="179"/>
      <c r="QNE778" s="22"/>
      <c r="QNF778" s="193"/>
      <c r="QNG778" s="176"/>
      <c r="QNH778" s="175"/>
      <c r="QNI778" s="179"/>
      <c r="QNJ778" s="22"/>
      <c r="QNK778" s="192"/>
      <c r="QNL778" s="22"/>
      <c r="QNM778" s="179"/>
      <c r="QNN778" s="22"/>
      <c r="QNO778" s="193"/>
      <c r="QNP778" s="176"/>
      <c r="QNQ778" s="175"/>
      <c r="QNR778" s="179"/>
      <c r="QNS778" s="22"/>
      <c r="QNT778" s="192"/>
      <c r="QNU778" s="22"/>
      <c r="QNV778" s="179"/>
      <c r="QNW778" s="22"/>
      <c r="QNX778" s="193"/>
      <c r="QNY778" s="176"/>
      <c r="QNZ778" s="175"/>
      <c r="QOA778" s="179"/>
      <c r="QOB778" s="22"/>
      <c r="QOC778" s="192"/>
      <c r="QOD778" s="22"/>
      <c r="QOE778" s="179"/>
      <c r="QOF778" s="22"/>
      <c r="QOG778" s="193"/>
      <c r="QOH778" s="176"/>
      <c r="QOI778" s="175"/>
      <c r="QOJ778" s="179"/>
      <c r="QOK778" s="22"/>
      <c r="QOL778" s="192"/>
      <c r="QOM778" s="22"/>
      <c r="QON778" s="179"/>
      <c r="QOO778" s="22"/>
      <c r="QOP778" s="193"/>
      <c r="QOQ778" s="176"/>
      <c r="QOR778" s="175"/>
      <c r="QOS778" s="179"/>
      <c r="QOT778" s="22"/>
      <c r="QOU778" s="192"/>
      <c r="QOV778" s="22"/>
      <c r="QOW778" s="179"/>
      <c r="QOX778" s="22"/>
      <c r="QOY778" s="193"/>
      <c r="QOZ778" s="176"/>
      <c r="QPA778" s="175"/>
      <c r="QPB778" s="179"/>
      <c r="QPC778" s="22"/>
      <c r="QPD778" s="192"/>
      <c r="QPE778" s="22"/>
      <c r="QPF778" s="179"/>
      <c r="QPG778" s="22"/>
      <c r="QPH778" s="193"/>
      <c r="QPI778" s="176"/>
      <c r="QPJ778" s="175"/>
      <c r="QPK778" s="179"/>
      <c r="QPL778" s="22"/>
      <c r="QPM778" s="192"/>
      <c r="QPN778" s="22"/>
      <c r="QPO778" s="179"/>
      <c r="QPP778" s="22"/>
      <c r="QPQ778" s="193"/>
      <c r="QPR778" s="176"/>
      <c r="QPS778" s="175"/>
      <c r="QPT778" s="179"/>
      <c r="QPU778" s="22"/>
      <c r="QPV778" s="192"/>
      <c r="QPW778" s="22"/>
      <c r="QPX778" s="179"/>
      <c r="QPY778" s="22"/>
      <c r="QPZ778" s="193"/>
      <c r="QQA778" s="176"/>
      <c r="QQB778" s="175"/>
      <c r="QQC778" s="179"/>
      <c r="QQD778" s="22"/>
      <c r="QQE778" s="192"/>
      <c r="QQF778" s="22"/>
      <c r="QQG778" s="179"/>
      <c r="QQH778" s="22"/>
      <c r="QQI778" s="193"/>
      <c r="QQJ778" s="176"/>
      <c r="QQK778" s="175"/>
      <c r="QQL778" s="179"/>
      <c r="QQM778" s="22"/>
      <c r="QQN778" s="192"/>
      <c r="QQO778" s="22"/>
      <c r="QQP778" s="179"/>
      <c r="QQQ778" s="22"/>
      <c r="QQR778" s="193"/>
      <c r="QQS778" s="176"/>
      <c r="QQT778" s="175"/>
      <c r="QQU778" s="179"/>
      <c r="QQV778" s="22"/>
      <c r="QQW778" s="192"/>
      <c r="QQX778" s="22"/>
      <c r="QQY778" s="179"/>
      <c r="QQZ778" s="22"/>
      <c r="QRA778" s="193"/>
      <c r="QRB778" s="176"/>
      <c r="QRC778" s="175"/>
      <c r="QRD778" s="179"/>
      <c r="QRE778" s="22"/>
      <c r="QRF778" s="192"/>
      <c r="QRG778" s="22"/>
      <c r="QRH778" s="179"/>
      <c r="QRI778" s="22"/>
      <c r="QRJ778" s="193"/>
      <c r="QRK778" s="176"/>
      <c r="QRL778" s="175"/>
      <c r="QRM778" s="179"/>
      <c r="QRN778" s="22"/>
      <c r="QRO778" s="192"/>
      <c r="QRP778" s="22"/>
      <c r="QRQ778" s="179"/>
      <c r="QRR778" s="22"/>
      <c r="QRS778" s="193"/>
      <c r="QRT778" s="176"/>
      <c r="QRU778" s="175"/>
      <c r="QRV778" s="179"/>
      <c r="QRW778" s="22"/>
      <c r="QRX778" s="192"/>
      <c r="QRY778" s="22"/>
      <c r="QRZ778" s="179"/>
      <c r="QSA778" s="22"/>
      <c r="QSB778" s="193"/>
      <c r="QSC778" s="176"/>
      <c r="QSD778" s="175"/>
      <c r="QSE778" s="179"/>
      <c r="QSF778" s="22"/>
      <c r="QSG778" s="192"/>
      <c r="QSH778" s="22"/>
      <c r="QSI778" s="179"/>
      <c r="QSJ778" s="22"/>
      <c r="QSK778" s="193"/>
      <c r="QSL778" s="176"/>
      <c r="QSM778" s="175"/>
      <c r="QSN778" s="179"/>
      <c r="QSO778" s="22"/>
      <c r="QSP778" s="192"/>
      <c r="QSQ778" s="22"/>
      <c r="QSR778" s="179"/>
      <c r="QSS778" s="22"/>
      <c r="QST778" s="193"/>
      <c r="QSU778" s="176"/>
      <c r="QSV778" s="175"/>
      <c r="QSW778" s="179"/>
      <c r="QSX778" s="22"/>
      <c r="QSY778" s="192"/>
      <c r="QSZ778" s="22"/>
      <c r="QTA778" s="179"/>
      <c r="QTB778" s="22"/>
      <c r="QTC778" s="193"/>
      <c r="QTD778" s="176"/>
      <c r="QTE778" s="175"/>
      <c r="QTF778" s="179"/>
      <c r="QTG778" s="22"/>
      <c r="QTH778" s="192"/>
      <c r="QTI778" s="22"/>
      <c r="QTJ778" s="179"/>
      <c r="QTK778" s="22"/>
      <c r="QTL778" s="193"/>
      <c r="QTM778" s="176"/>
      <c r="QTN778" s="175"/>
      <c r="QTO778" s="179"/>
      <c r="QTP778" s="22"/>
      <c r="QTQ778" s="192"/>
      <c r="QTR778" s="22"/>
      <c r="QTS778" s="179"/>
      <c r="QTT778" s="22"/>
      <c r="QTU778" s="193"/>
      <c r="QTV778" s="176"/>
      <c r="QTW778" s="175"/>
      <c r="QTX778" s="179"/>
      <c r="QTY778" s="22"/>
      <c r="QTZ778" s="192"/>
      <c r="QUA778" s="22"/>
      <c r="QUB778" s="179"/>
      <c r="QUC778" s="22"/>
      <c r="QUD778" s="193"/>
      <c r="QUE778" s="176"/>
      <c r="QUF778" s="175"/>
      <c r="QUG778" s="179"/>
      <c r="QUH778" s="22"/>
      <c r="QUI778" s="192"/>
      <c r="QUJ778" s="22"/>
      <c r="QUK778" s="179"/>
      <c r="QUL778" s="22"/>
      <c r="QUM778" s="193"/>
      <c r="QUN778" s="176"/>
      <c r="QUO778" s="175"/>
      <c r="QUP778" s="179"/>
      <c r="QUQ778" s="22"/>
      <c r="QUR778" s="192"/>
      <c r="QUS778" s="22"/>
      <c r="QUT778" s="179"/>
      <c r="QUU778" s="22"/>
      <c r="QUV778" s="193"/>
      <c r="QUW778" s="176"/>
      <c r="QUX778" s="175"/>
      <c r="QUY778" s="179"/>
      <c r="QUZ778" s="22"/>
      <c r="QVA778" s="192"/>
      <c r="QVB778" s="22"/>
      <c r="QVC778" s="179"/>
      <c r="QVD778" s="22"/>
      <c r="QVE778" s="193"/>
      <c r="QVF778" s="176"/>
      <c r="QVG778" s="175"/>
      <c r="QVH778" s="179"/>
      <c r="QVI778" s="22"/>
      <c r="QVJ778" s="192"/>
      <c r="QVK778" s="22"/>
      <c r="QVL778" s="179"/>
      <c r="QVM778" s="22"/>
      <c r="QVN778" s="193"/>
      <c r="QVO778" s="176"/>
      <c r="QVP778" s="175"/>
      <c r="QVQ778" s="179"/>
      <c r="QVR778" s="22"/>
      <c r="QVS778" s="192"/>
      <c r="QVT778" s="22"/>
      <c r="QVU778" s="179"/>
      <c r="QVV778" s="22"/>
      <c r="QVW778" s="193"/>
      <c r="QVX778" s="176"/>
      <c r="QVY778" s="175"/>
      <c r="QVZ778" s="179"/>
      <c r="QWA778" s="22"/>
      <c r="QWB778" s="192"/>
      <c r="QWC778" s="22"/>
      <c r="QWD778" s="179"/>
      <c r="QWE778" s="22"/>
      <c r="QWF778" s="193"/>
      <c r="QWG778" s="176"/>
      <c r="QWH778" s="175"/>
      <c r="QWI778" s="179"/>
      <c r="QWJ778" s="22"/>
      <c r="QWK778" s="192"/>
      <c r="QWL778" s="22"/>
      <c r="QWM778" s="179"/>
      <c r="QWN778" s="22"/>
      <c r="QWO778" s="193"/>
      <c r="QWP778" s="176"/>
      <c r="QWQ778" s="175"/>
      <c r="QWR778" s="179"/>
      <c r="QWS778" s="22"/>
      <c r="QWT778" s="192"/>
      <c r="QWU778" s="22"/>
      <c r="QWV778" s="179"/>
      <c r="QWW778" s="22"/>
      <c r="QWX778" s="193"/>
      <c r="QWY778" s="176"/>
      <c r="QWZ778" s="175"/>
      <c r="QXA778" s="179"/>
      <c r="QXB778" s="22"/>
      <c r="QXC778" s="192"/>
      <c r="QXD778" s="22"/>
      <c r="QXE778" s="179"/>
      <c r="QXF778" s="22"/>
      <c r="QXG778" s="193"/>
      <c r="QXH778" s="176"/>
      <c r="QXI778" s="175"/>
      <c r="QXJ778" s="179"/>
      <c r="QXK778" s="22"/>
      <c r="QXL778" s="192"/>
      <c r="QXM778" s="22"/>
      <c r="QXN778" s="179"/>
      <c r="QXO778" s="22"/>
      <c r="QXP778" s="193"/>
      <c r="QXQ778" s="176"/>
      <c r="QXR778" s="175"/>
      <c r="QXS778" s="179"/>
      <c r="QXT778" s="22"/>
      <c r="QXU778" s="192"/>
      <c r="QXV778" s="22"/>
      <c r="QXW778" s="179"/>
      <c r="QXX778" s="22"/>
      <c r="QXY778" s="193"/>
      <c r="QXZ778" s="176"/>
      <c r="QYA778" s="175"/>
      <c r="QYB778" s="179"/>
      <c r="QYC778" s="22"/>
      <c r="QYD778" s="192"/>
      <c r="QYE778" s="22"/>
      <c r="QYF778" s="179"/>
      <c r="QYG778" s="22"/>
      <c r="QYH778" s="193"/>
      <c r="QYI778" s="176"/>
      <c r="QYJ778" s="175"/>
      <c r="QYK778" s="179"/>
      <c r="QYL778" s="22"/>
      <c r="QYM778" s="192"/>
      <c r="QYN778" s="22"/>
      <c r="QYO778" s="179"/>
      <c r="QYP778" s="22"/>
      <c r="QYQ778" s="193"/>
      <c r="QYR778" s="176"/>
      <c r="QYS778" s="175"/>
      <c r="QYT778" s="179"/>
      <c r="QYU778" s="22"/>
      <c r="QYV778" s="192"/>
      <c r="QYW778" s="22"/>
      <c r="QYX778" s="179"/>
      <c r="QYY778" s="22"/>
      <c r="QYZ778" s="193"/>
      <c r="QZA778" s="176"/>
      <c r="QZB778" s="175"/>
      <c r="QZC778" s="179"/>
      <c r="QZD778" s="22"/>
      <c r="QZE778" s="192"/>
      <c r="QZF778" s="22"/>
      <c r="QZG778" s="179"/>
      <c r="QZH778" s="22"/>
      <c r="QZI778" s="193"/>
      <c r="QZJ778" s="176"/>
      <c r="QZK778" s="175"/>
      <c r="QZL778" s="179"/>
      <c r="QZM778" s="22"/>
      <c r="QZN778" s="192"/>
      <c r="QZO778" s="22"/>
      <c r="QZP778" s="179"/>
      <c r="QZQ778" s="22"/>
      <c r="QZR778" s="193"/>
      <c r="QZS778" s="176"/>
      <c r="QZT778" s="175"/>
      <c r="QZU778" s="179"/>
      <c r="QZV778" s="22"/>
      <c r="QZW778" s="192"/>
      <c r="QZX778" s="22"/>
      <c r="QZY778" s="179"/>
      <c r="QZZ778" s="22"/>
      <c r="RAA778" s="193"/>
      <c r="RAB778" s="176"/>
      <c r="RAC778" s="175"/>
      <c r="RAD778" s="179"/>
      <c r="RAE778" s="22"/>
      <c r="RAF778" s="192"/>
      <c r="RAG778" s="22"/>
      <c r="RAH778" s="179"/>
      <c r="RAI778" s="22"/>
      <c r="RAJ778" s="193"/>
      <c r="RAK778" s="176"/>
      <c r="RAL778" s="175"/>
      <c r="RAM778" s="179"/>
      <c r="RAN778" s="22"/>
      <c r="RAO778" s="192"/>
      <c r="RAP778" s="22"/>
      <c r="RAQ778" s="179"/>
      <c r="RAR778" s="22"/>
      <c r="RAS778" s="193"/>
      <c r="RAT778" s="176"/>
      <c r="RAU778" s="175"/>
      <c r="RAV778" s="179"/>
      <c r="RAW778" s="22"/>
      <c r="RAX778" s="192"/>
      <c r="RAY778" s="22"/>
      <c r="RAZ778" s="179"/>
      <c r="RBA778" s="22"/>
      <c r="RBB778" s="193"/>
      <c r="RBC778" s="176"/>
      <c r="RBD778" s="175"/>
      <c r="RBE778" s="179"/>
      <c r="RBF778" s="22"/>
      <c r="RBG778" s="192"/>
      <c r="RBH778" s="22"/>
      <c r="RBI778" s="179"/>
      <c r="RBJ778" s="22"/>
      <c r="RBK778" s="193"/>
      <c r="RBL778" s="176"/>
      <c r="RBM778" s="175"/>
      <c r="RBN778" s="179"/>
      <c r="RBO778" s="22"/>
      <c r="RBP778" s="192"/>
      <c r="RBQ778" s="22"/>
      <c r="RBR778" s="179"/>
      <c r="RBS778" s="22"/>
      <c r="RBT778" s="193"/>
      <c r="RBU778" s="176"/>
      <c r="RBV778" s="175"/>
      <c r="RBW778" s="179"/>
      <c r="RBX778" s="22"/>
      <c r="RBY778" s="192"/>
      <c r="RBZ778" s="22"/>
      <c r="RCA778" s="179"/>
      <c r="RCB778" s="22"/>
      <c r="RCC778" s="193"/>
      <c r="RCD778" s="176"/>
      <c r="RCE778" s="175"/>
      <c r="RCF778" s="179"/>
      <c r="RCG778" s="22"/>
      <c r="RCH778" s="192"/>
      <c r="RCI778" s="22"/>
      <c r="RCJ778" s="179"/>
      <c r="RCK778" s="22"/>
      <c r="RCL778" s="193"/>
      <c r="RCM778" s="176"/>
      <c r="RCN778" s="175"/>
      <c r="RCO778" s="179"/>
      <c r="RCP778" s="22"/>
      <c r="RCQ778" s="192"/>
      <c r="RCR778" s="22"/>
      <c r="RCS778" s="179"/>
      <c r="RCT778" s="22"/>
      <c r="RCU778" s="193"/>
      <c r="RCV778" s="176"/>
      <c r="RCW778" s="175"/>
      <c r="RCX778" s="179"/>
      <c r="RCY778" s="22"/>
      <c r="RCZ778" s="192"/>
      <c r="RDA778" s="22"/>
      <c r="RDB778" s="179"/>
      <c r="RDC778" s="22"/>
      <c r="RDD778" s="193"/>
      <c r="RDE778" s="176"/>
      <c r="RDF778" s="175"/>
      <c r="RDG778" s="179"/>
      <c r="RDH778" s="22"/>
      <c r="RDI778" s="192"/>
      <c r="RDJ778" s="22"/>
      <c r="RDK778" s="179"/>
      <c r="RDL778" s="22"/>
      <c r="RDM778" s="193"/>
      <c r="RDN778" s="176"/>
      <c r="RDO778" s="175"/>
      <c r="RDP778" s="179"/>
      <c r="RDQ778" s="22"/>
      <c r="RDR778" s="192"/>
      <c r="RDS778" s="22"/>
      <c r="RDT778" s="179"/>
      <c r="RDU778" s="22"/>
      <c r="RDV778" s="193"/>
      <c r="RDW778" s="176"/>
      <c r="RDX778" s="175"/>
      <c r="RDY778" s="179"/>
      <c r="RDZ778" s="22"/>
      <c r="REA778" s="192"/>
      <c r="REB778" s="22"/>
      <c r="REC778" s="179"/>
      <c r="RED778" s="22"/>
      <c r="REE778" s="193"/>
      <c r="REF778" s="176"/>
      <c r="REG778" s="175"/>
      <c r="REH778" s="179"/>
      <c r="REI778" s="22"/>
      <c r="REJ778" s="192"/>
      <c r="REK778" s="22"/>
      <c r="REL778" s="179"/>
      <c r="REM778" s="22"/>
      <c r="REN778" s="193"/>
      <c r="REO778" s="176"/>
      <c r="REP778" s="175"/>
      <c r="REQ778" s="179"/>
      <c r="RER778" s="22"/>
      <c r="RES778" s="192"/>
      <c r="RET778" s="22"/>
      <c r="REU778" s="179"/>
      <c r="REV778" s="22"/>
      <c r="REW778" s="193"/>
      <c r="REX778" s="176"/>
      <c r="REY778" s="175"/>
      <c r="REZ778" s="179"/>
      <c r="RFA778" s="22"/>
      <c r="RFB778" s="192"/>
      <c r="RFC778" s="22"/>
      <c r="RFD778" s="179"/>
      <c r="RFE778" s="22"/>
      <c r="RFF778" s="193"/>
      <c r="RFG778" s="176"/>
      <c r="RFH778" s="175"/>
      <c r="RFI778" s="179"/>
      <c r="RFJ778" s="22"/>
      <c r="RFK778" s="192"/>
      <c r="RFL778" s="22"/>
      <c r="RFM778" s="179"/>
      <c r="RFN778" s="22"/>
      <c r="RFO778" s="193"/>
      <c r="RFP778" s="176"/>
      <c r="RFQ778" s="175"/>
      <c r="RFR778" s="179"/>
      <c r="RFS778" s="22"/>
      <c r="RFT778" s="192"/>
      <c r="RFU778" s="22"/>
      <c r="RFV778" s="179"/>
      <c r="RFW778" s="22"/>
      <c r="RFX778" s="193"/>
      <c r="RFY778" s="176"/>
      <c r="RFZ778" s="175"/>
      <c r="RGA778" s="179"/>
      <c r="RGB778" s="22"/>
      <c r="RGC778" s="192"/>
      <c r="RGD778" s="22"/>
      <c r="RGE778" s="179"/>
      <c r="RGF778" s="22"/>
      <c r="RGG778" s="193"/>
      <c r="RGH778" s="176"/>
      <c r="RGI778" s="175"/>
      <c r="RGJ778" s="179"/>
      <c r="RGK778" s="22"/>
      <c r="RGL778" s="192"/>
      <c r="RGM778" s="22"/>
      <c r="RGN778" s="179"/>
      <c r="RGO778" s="22"/>
      <c r="RGP778" s="193"/>
      <c r="RGQ778" s="176"/>
      <c r="RGR778" s="175"/>
      <c r="RGS778" s="179"/>
      <c r="RGT778" s="22"/>
      <c r="RGU778" s="192"/>
      <c r="RGV778" s="22"/>
      <c r="RGW778" s="179"/>
      <c r="RGX778" s="22"/>
      <c r="RGY778" s="193"/>
      <c r="RGZ778" s="176"/>
      <c r="RHA778" s="175"/>
      <c r="RHB778" s="179"/>
      <c r="RHC778" s="22"/>
      <c r="RHD778" s="192"/>
      <c r="RHE778" s="22"/>
      <c r="RHF778" s="179"/>
      <c r="RHG778" s="22"/>
      <c r="RHH778" s="193"/>
      <c r="RHI778" s="176"/>
      <c r="RHJ778" s="175"/>
      <c r="RHK778" s="179"/>
      <c r="RHL778" s="22"/>
      <c r="RHM778" s="192"/>
      <c r="RHN778" s="22"/>
      <c r="RHO778" s="179"/>
      <c r="RHP778" s="22"/>
      <c r="RHQ778" s="193"/>
      <c r="RHR778" s="176"/>
      <c r="RHS778" s="175"/>
      <c r="RHT778" s="179"/>
      <c r="RHU778" s="22"/>
      <c r="RHV778" s="192"/>
      <c r="RHW778" s="22"/>
      <c r="RHX778" s="179"/>
      <c r="RHY778" s="22"/>
      <c r="RHZ778" s="193"/>
      <c r="RIA778" s="176"/>
      <c r="RIB778" s="175"/>
      <c r="RIC778" s="179"/>
      <c r="RID778" s="22"/>
      <c r="RIE778" s="192"/>
      <c r="RIF778" s="22"/>
      <c r="RIG778" s="179"/>
      <c r="RIH778" s="22"/>
      <c r="RII778" s="193"/>
      <c r="RIJ778" s="176"/>
      <c r="RIK778" s="175"/>
      <c r="RIL778" s="179"/>
      <c r="RIM778" s="22"/>
      <c r="RIN778" s="192"/>
      <c r="RIO778" s="22"/>
      <c r="RIP778" s="179"/>
      <c r="RIQ778" s="22"/>
      <c r="RIR778" s="193"/>
      <c r="RIS778" s="176"/>
      <c r="RIT778" s="175"/>
      <c r="RIU778" s="179"/>
      <c r="RIV778" s="22"/>
      <c r="RIW778" s="192"/>
      <c r="RIX778" s="22"/>
      <c r="RIY778" s="179"/>
      <c r="RIZ778" s="22"/>
      <c r="RJA778" s="193"/>
      <c r="RJB778" s="176"/>
      <c r="RJC778" s="175"/>
      <c r="RJD778" s="179"/>
      <c r="RJE778" s="22"/>
      <c r="RJF778" s="192"/>
      <c r="RJG778" s="22"/>
      <c r="RJH778" s="179"/>
      <c r="RJI778" s="22"/>
      <c r="RJJ778" s="193"/>
      <c r="RJK778" s="176"/>
      <c r="RJL778" s="175"/>
      <c r="RJM778" s="179"/>
      <c r="RJN778" s="22"/>
      <c r="RJO778" s="192"/>
      <c r="RJP778" s="22"/>
      <c r="RJQ778" s="179"/>
      <c r="RJR778" s="22"/>
      <c r="RJS778" s="193"/>
      <c r="RJT778" s="176"/>
      <c r="RJU778" s="175"/>
      <c r="RJV778" s="179"/>
      <c r="RJW778" s="22"/>
      <c r="RJX778" s="192"/>
      <c r="RJY778" s="22"/>
      <c r="RJZ778" s="179"/>
      <c r="RKA778" s="22"/>
      <c r="RKB778" s="193"/>
      <c r="RKC778" s="176"/>
      <c r="RKD778" s="175"/>
      <c r="RKE778" s="179"/>
      <c r="RKF778" s="22"/>
      <c r="RKG778" s="192"/>
      <c r="RKH778" s="22"/>
      <c r="RKI778" s="179"/>
      <c r="RKJ778" s="22"/>
      <c r="RKK778" s="193"/>
      <c r="RKL778" s="176"/>
      <c r="RKM778" s="175"/>
      <c r="RKN778" s="179"/>
      <c r="RKO778" s="22"/>
      <c r="RKP778" s="192"/>
      <c r="RKQ778" s="22"/>
      <c r="RKR778" s="179"/>
      <c r="RKS778" s="22"/>
      <c r="RKT778" s="193"/>
      <c r="RKU778" s="176"/>
      <c r="RKV778" s="175"/>
      <c r="RKW778" s="179"/>
      <c r="RKX778" s="22"/>
      <c r="RKY778" s="192"/>
      <c r="RKZ778" s="22"/>
      <c r="RLA778" s="179"/>
      <c r="RLB778" s="22"/>
      <c r="RLC778" s="193"/>
      <c r="RLD778" s="176"/>
      <c r="RLE778" s="175"/>
      <c r="RLF778" s="179"/>
      <c r="RLG778" s="22"/>
      <c r="RLH778" s="192"/>
      <c r="RLI778" s="22"/>
      <c r="RLJ778" s="179"/>
      <c r="RLK778" s="22"/>
      <c r="RLL778" s="193"/>
      <c r="RLM778" s="176"/>
      <c r="RLN778" s="175"/>
      <c r="RLO778" s="179"/>
      <c r="RLP778" s="22"/>
      <c r="RLQ778" s="192"/>
      <c r="RLR778" s="22"/>
      <c r="RLS778" s="179"/>
      <c r="RLT778" s="22"/>
      <c r="RLU778" s="193"/>
      <c r="RLV778" s="176"/>
      <c r="RLW778" s="175"/>
      <c r="RLX778" s="179"/>
      <c r="RLY778" s="22"/>
      <c r="RLZ778" s="192"/>
      <c r="RMA778" s="22"/>
      <c r="RMB778" s="179"/>
      <c r="RMC778" s="22"/>
      <c r="RMD778" s="193"/>
      <c r="RME778" s="176"/>
      <c r="RMF778" s="175"/>
      <c r="RMG778" s="179"/>
      <c r="RMH778" s="22"/>
      <c r="RMI778" s="192"/>
      <c r="RMJ778" s="22"/>
      <c r="RMK778" s="179"/>
      <c r="RML778" s="22"/>
      <c r="RMM778" s="193"/>
      <c r="RMN778" s="176"/>
      <c r="RMO778" s="175"/>
      <c r="RMP778" s="179"/>
      <c r="RMQ778" s="22"/>
      <c r="RMR778" s="192"/>
      <c r="RMS778" s="22"/>
      <c r="RMT778" s="179"/>
      <c r="RMU778" s="22"/>
      <c r="RMV778" s="193"/>
      <c r="RMW778" s="176"/>
      <c r="RMX778" s="175"/>
      <c r="RMY778" s="179"/>
      <c r="RMZ778" s="22"/>
      <c r="RNA778" s="192"/>
      <c r="RNB778" s="22"/>
      <c r="RNC778" s="179"/>
      <c r="RND778" s="22"/>
      <c r="RNE778" s="193"/>
      <c r="RNF778" s="176"/>
      <c r="RNG778" s="175"/>
      <c r="RNH778" s="179"/>
      <c r="RNI778" s="22"/>
      <c r="RNJ778" s="192"/>
      <c r="RNK778" s="22"/>
      <c r="RNL778" s="179"/>
      <c r="RNM778" s="22"/>
      <c r="RNN778" s="193"/>
      <c r="RNO778" s="176"/>
      <c r="RNP778" s="175"/>
      <c r="RNQ778" s="179"/>
      <c r="RNR778" s="22"/>
      <c r="RNS778" s="192"/>
      <c r="RNT778" s="22"/>
      <c r="RNU778" s="179"/>
      <c r="RNV778" s="22"/>
      <c r="RNW778" s="193"/>
      <c r="RNX778" s="176"/>
      <c r="RNY778" s="175"/>
      <c r="RNZ778" s="179"/>
      <c r="ROA778" s="22"/>
      <c r="ROB778" s="192"/>
      <c r="ROC778" s="22"/>
      <c r="ROD778" s="179"/>
      <c r="ROE778" s="22"/>
      <c r="ROF778" s="193"/>
      <c r="ROG778" s="176"/>
      <c r="ROH778" s="175"/>
      <c r="ROI778" s="179"/>
      <c r="ROJ778" s="22"/>
      <c r="ROK778" s="192"/>
      <c r="ROL778" s="22"/>
      <c r="ROM778" s="179"/>
      <c r="RON778" s="22"/>
      <c r="ROO778" s="193"/>
      <c r="ROP778" s="176"/>
      <c r="ROQ778" s="175"/>
      <c r="ROR778" s="179"/>
      <c r="ROS778" s="22"/>
      <c r="ROT778" s="192"/>
      <c r="ROU778" s="22"/>
      <c r="ROV778" s="179"/>
      <c r="ROW778" s="22"/>
      <c r="ROX778" s="193"/>
      <c r="ROY778" s="176"/>
      <c r="ROZ778" s="175"/>
      <c r="RPA778" s="179"/>
      <c r="RPB778" s="22"/>
      <c r="RPC778" s="192"/>
      <c r="RPD778" s="22"/>
      <c r="RPE778" s="179"/>
      <c r="RPF778" s="22"/>
      <c r="RPG778" s="193"/>
      <c r="RPH778" s="176"/>
      <c r="RPI778" s="175"/>
      <c r="RPJ778" s="179"/>
      <c r="RPK778" s="22"/>
      <c r="RPL778" s="192"/>
      <c r="RPM778" s="22"/>
      <c r="RPN778" s="179"/>
      <c r="RPO778" s="22"/>
      <c r="RPP778" s="193"/>
      <c r="RPQ778" s="176"/>
      <c r="RPR778" s="175"/>
      <c r="RPS778" s="179"/>
      <c r="RPT778" s="22"/>
      <c r="RPU778" s="192"/>
      <c r="RPV778" s="22"/>
      <c r="RPW778" s="179"/>
      <c r="RPX778" s="22"/>
      <c r="RPY778" s="193"/>
      <c r="RPZ778" s="176"/>
      <c r="RQA778" s="175"/>
      <c r="RQB778" s="179"/>
      <c r="RQC778" s="22"/>
      <c r="RQD778" s="192"/>
      <c r="RQE778" s="22"/>
      <c r="RQF778" s="179"/>
      <c r="RQG778" s="22"/>
      <c r="RQH778" s="193"/>
      <c r="RQI778" s="176"/>
      <c r="RQJ778" s="175"/>
      <c r="RQK778" s="179"/>
      <c r="RQL778" s="22"/>
      <c r="RQM778" s="192"/>
      <c r="RQN778" s="22"/>
      <c r="RQO778" s="179"/>
      <c r="RQP778" s="22"/>
      <c r="RQQ778" s="193"/>
      <c r="RQR778" s="176"/>
      <c r="RQS778" s="175"/>
      <c r="RQT778" s="179"/>
      <c r="RQU778" s="22"/>
      <c r="RQV778" s="192"/>
      <c r="RQW778" s="22"/>
      <c r="RQX778" s="179"/>
      <c r="RQY778" s="22"/>
      <c r="RQZ778" s="193"/>
      <c r="RRA778" s="176"/>
      <c r="RRB778" s="175"/>
      <c r="RRC778" s="179"/>
      <c r="RRD778" s="22"/>
      <c r="RRE778" s="192"/>
      <c r="RRF778" s="22"/>
      <c r="RRG778" s="179"/>
      <c r="RRH778" s="22"/>
      <c r="RRI778" s="193"/>
      <c r="RRJ778" s="176"/>
      <c r="RRK778" s="175"/>
      <c r="RRL778" s="179"/>
      <c r="RRM778" s="22"/>
      <c r="RRN778" s="192"/>
      <c r="RRO778" s="22"/>
      <c r="RRP778" s="179"/>
      <c r="RRQ778" s="22"/>
      <c r="RRR778" s="193"/>
      <c r="RRS778" s="176"/>
      <c r="RRT778" s="175"/>
      <c r="RRU778" s="179"/>
      <c r="RRV778" s="22"/>
      <c r="RRW778" s="192"/>
      <c r="RRX778" s="22"/>
      <c r="RRY778" s="179"/>
      <c r="RRZ778" s="22"/>
      <c r="RSA778" s="193"/>
      <c r="RSB778" s="176"/>
      <c r="RSC778" s="175"/>
      <c r="RSD778" s="179"/>
      <c r="RSE778" s="22"/>
      <c r="RSF778" s="192"/>
      <c r="RSG778" s="22"/>
      <c r="RSH778" s="179"/>
      <c r="RSI778" s="22"/>
      <c r="RSJ778" s="193"/>
      <c r="RSK778" s="176"/>
      <c r="RSL778" s="175"/>
      <c r="RSM778" s="179"/>
      <c r="RSN778" s="22"/>
      <c r="RSO778" s="192"/>
      <c r="RSP778" s="22"/>
      <c r="RSQ778" s="179"/>
      <c r="RSR778" s="22"/>
      <c r="RSS778" s="193"/>
      <c r="RST778" s="176"/>
      <c r="RSU778" s="175"/>
      <c r="RSV778" s="179"/>
      <c r="RSW778" s="22"/>
      <c r="RSX778" s="192"/>
      <c r="RSY778" s="22"/>
      <c r="RSZ778" s="179"/>
      <c r="RTA778" s="22"/>
      <c r="RTB778" s="193"/>
      <c r="RTC778" s="176"/>
      <c r="RTD778" s="175"/>
      <c r="RTE778" s="179"/>
      <c r="RTF778" s="22"/>
      <c r="RTG778" s="192"/>
      <c r="RTH778" s="22"/>
      <c r="RTI778" s="179"/>
      <c r="RTJ778" s="22"/>
      <c r="RTK778" s="193"/>
      <c r="RTL778" s="176"/>
      <c r="RTM778" s="175"/>
      <c r="RTN778" s="179"/>
      <c r="RTO778" s="22"/>
      <c r="RTP778" s="192"/>
      <c r="RTQ778" s="22"/>
      <c r="RTR778" s="179"/>
      <c r="RTS778" s="22"/>
      <c r="RTT778" s="193"/>
      <c r="RTU778" s="176"/>
      <c r="RTV778" s="175"/>
      <c r="RTW778" s="179"/>
      <c r="RTX778" s="22"/>
      <c r="RTY778" s="192"/>
      <c r="RTZ778" s="22"/>
      <c r="RUA778" s="179"/>
      <c r="RUB778" s="22"/>
      <c r="RUC778" s="193"/>
      <c r="RUD778" s="176"/>
      <c r="RUE778" s="175"/>
      <c r="RUF778" s="179"/>
      <c r="RUG778" s="22"/>
      <c r="RUH778" s="192"/>
      <c r="RUI778" s="22"/>
      <c r="RUJ778" s="179"/>
      <c r="RUK778" s="22"/>
      <c r="RUL778" s="193"/>
      <c r="RUM778" s="176"/>
      <c r="RUN778" s="175"/>
      <c r="RUO778" s="179"/>
      <c r="RUP778" s="22"/>
      <c r="RUQ778" s="192"/>
      <c r="RUR778" s="22"/>
      <c r="RUS778" s="179"/>
      <c r="RUT778" s="22"/>
      <c r="RUU778" s="193"/>
      <c r="RUV778" s="176"/>
      <c r="RUW778" s="175"/>
      <c r="RUX778" s="179"/>
      <c r="RUY778" s="22"/>
      <c r="RUZ778" s="192"/>
      <c r="RVA778" s="22"/>
      <c r="RVB778" s="179"/>
      <c r="RVC778" s="22"/>
      <c r="RVD778" s="193"/>
      <c r="RVE778" s="176"/>
      <c r="RVF778" s="175"/>
      <c r="RVG778" s="179"/>
      <c r="RVH778" s="22"/>
      <c r="RVI778" s="192"/>
      <c r="RVJ778" s="22"/>
      <c r="RVK778" s="179"/>
      <c r="RVL778" s="22"/>
      <c r="RVM778" s="193"/>
      <c r="RVN778" s="176"/>
      <c r="RVO778" s="175"/>
      <c r="RVP778" s="179"/>
      <c r="RVQ778" s="22"/>
      <c r="RVR778" s="192"/>
      <c r="RVS778" s="22"/>
      <c r="RVT778" s="179"/>
      <c r="RVU778" s="22"/>
      <c r="RVV778" s="193"/>
      <c r="RVW778" s="176"/>
      <c r="RVX778" s="175"/>
      <c r="RVY778" s="179"/>
      <c r="RVZ778" s="22"/>
      <c r="RWA778" s="192"/>
      <c r="RWB778" s="22"/>
      <c r="RWC778" s="179"/>
      <c r="RWD778" s="22"/>
      <c r="RWE778" s="193"/>
      <c r="RWF778" s="176"/>
      <c r="RWG778" s="175"/>
      <c r="RWH778" s="179"/>
      <c r="RWI778" s="22"/>
      <c r="RWJ778" s="192"/>
      <c r="RWK778" s="22"/>
      <c r="RWL778" s="179"/>
      <c r="RWM778" s="22"/>
      <c r="RWN778" s="193"/>
      <c r="RWO778" s="176"/>
      <c r="RWP778" s="175"/>
      <c r="RWQ778" s="179"/>
      <c r="RWR778" s="22"/>
      <c r="RWS778" s="192"/>
      <c r="RWT778" s="22"/>
      <c r="RWU778" s="179"/>
      <c r="RWV778" s="22"/>
      <c r="RWW778" s="193"/>
      <c r="RWX778" s="176"/>
      <c r="RWY778" s="175"/>
      <c r="RWZ778" s="179"/>
      <c r="RXA778" s="22"/>
      <c r="RXB778" s="192"/>
      <c r="RXC778" s="22"/>
      <c r="RXD778" s="179"/>
      <c r="RXE778" s="22"/>
      <c r="RXF778" s="193"/>
      <c r="RXG778" s="176"/>
      <c r="RXH778" s="175"/>
      <c r="RXI778" s="179"/>
      <c r="RXJ778" s="22"/>
      <c r="RXK778" s="192"/>
      <c r="RXL778" s="22"/>
      <c r="RXM778" s="179"/>
      <c r="RXN778" s="22"/>
      <c r="RXO778" s="193"/>
      <c r="RXP778" s="176"/>
      <c r="RXQ778" s="175"/>
      <c r="RXR778" s="179"/>
      <c r="RXS778" s="22"/>
      <c r="RXT778" s="192"/>
      <c r="RXU778" s="22"/>
      <c r="RXV778" s="179"/>
      <c r="RXW778" s="22"/>
      <c r="RXX778" s="193"/>
      <c r="RXY778" s="176"/>
      <c r="RXZ778" s="175"/>
      <c r="RYA778" s="179"/>
      <c r="RYB778" s="22"/>
      <c r="RYC778" s="192"/>
      <c r="RYD778" s="22"/>
      <c r="RYE778" s="179"/>
      <c r="RYF778" s="22"/>
      <c r="RYG778" s="193"/>
      <c r="RYH778" s="176"/>
      <c r="RYI778" s="175"/>
      <c r="RYJ778" s="179"/>
      <c r="RYK778" s="22"/>
      <c r="RYL778" s="192"/>
      <c r="RYM778" s="22"/>
      <c r="RYN778" s="179"/>
      <c r="RYO778" s="22"/>
      <c r="RYP778" s="193"/>
      <c r="RYQ778" s="176"/>
      <c r="RYR778" s="175"/>
      <c r="RYS778" s="179"/>
      <c r="RYT778" s="22"/>
      <c r="RYU778" s="192"/>
      <c r="RYV778" s="22"/>
      <c r="RYW778" s="179"/>
      <c r="RYX778" s="22"/>
      <c r="RYY778" s="193"/>
      <c r="RYZ778" s="176"/>
      <c r="RZA778" s="175"/>
      <c r="RZB778" s="179"/>
      <c r="RZC778" s="22"/>
      <c r="RZD778" s="192"/>
      <c r="RZE778" s="22"/>
      <c r="RZF778" s="179"/>
      <c r="RZG778" s="22"/>
      <c r="RZH778" s="193"/>
      <c r="RZI778" s="176"/>
      <c r="RZJ778" s="175"/>
      <c r="RZK778" s="179"/>
      <c r="RZL778" s="22"/>
      <c r="RZM778" s="192"/>
      <c r="RZN778" s="22"/>
      <c r="RZO778" s="179"/>
      <c r="RZP778" s="22"/>
      <c r="RZQ778" s="193"/>
      <c r="RZR778" s="176"/>
      <c r="RZS778" s="175"/>
      <c r="RZT778" s="179"/>
      <c r="RZU778" s="22"/>
      <c r="RZV778" s="192"/>
      <c r="RZW778" s="22"/>
      <c r="RZX778" s="179"/>
      <c r="RZY778" s="22"/>
      <c r="RZZ778" s="193"/>
      <c r="SAA778" s="176"/>
      <c r="SAB778" s="175"/>
      <c r="SAC778" s="179"/>
      <c r="SAD778" s="22"/>
      <c r="SAE778" s="192"/>
      <c r="SAF778" s="22"/>
      <c r="SAG778" s="179"/>
      <c r="SAH778" s="22"/>
      <c r="SAI778" s="193"/>
      <c r="SAJ778" s="176"/>
      <c r="SAK778" s="175"/>
      <c r="SAL778" s="179"/>
      <c r="SAM778" s="22"/>
      <c r="SAN778" s="192"/>
      <c r="SAO778" s="22"/>
      <c r="SAP778" s="179"/>
      <c r="SAQ778" s="22"/>
      <c r="SAR778" s="193"/>
      <c r="SAS778" s="176"/>
      <c r="SAT778" s="175"/>
      <c r="SAU778" s="179"/>
      <c r="SAV778" s="22"/>
      <c r="SAW778" s="192"/>
      <c r="SAX778" s="22"/>
      <c r="SAY778" s="179"/>
      <c r="SAZ778" s="22"/>
      <c r="SBA778" s="193"/>
      <c r="SBB778" s="176"/>
      <c r="SBC778" s="175"/>
      <c r="SBD778" s="179"/>
      <c r="SBE778" s="22"/>
      <c r="SBF778" s="192"/>
      <c r="SBG778" s="22"/>
      <c r="SBH778" s="179"/>
      <c r="SBI778" s="22"/>
      <c r="SBJ778" s="193"/>
      <c r="SBK778" s="176"/>
      <c r="SBL778" s="175"/>
      <c r="SBM778" s="179"/>
      <c r="SBN778" s="22"/>
      <c r="SBO778" s="192"/>
      <c r="SBP778" s="22"/>
      <c r="SBQ778" s="179"/>
      <c r="SBR778" s="22"/>
      <c r="SBS778" s="193"/>
      <c r="SBT778" s="176"/>
      <c r="SBU778" s="175"/>
      <c r="SBV778" s="179"/>
      <c r="SBW778" s="22"/>
      <c r="SBX778" s="192"/>
      <c r="SBY778" s="22"/>
      <c r="SBZ778" s="179"/>
      <c r="SCA778" s="22"/>
      <c r="SCB778" s="193"/>
      <c r="SCC778" s="176"/>
      <c r="SCD778" s="175"/>
      <c r="SCE778" s="179"/>
      <c r="SCF778" s="22"/>
      <c r="SCG778" s="192"/>
      <c r="SCH778" s="22"/>
      <c r="SCI778" s="179"/>
      <c r="SCJ778" s="22"/>
      <c r="SCK778" s="193"/>
      <c r="SCL778" s="176"/>
      <c r="SCM778" s="175"/>
      <c r="SCN778" s="179"/>
      <c r="SCO778" s="22"/>
      <c r="SCP778" s="192"/>
      <c r="SCQ778" s="22"/>
      <c r="SCR778" s="179"/>
      <c r="SCS778" s="22"/>
      <c r="SCT778" s="193"/>
      <c r="SCU778" s="176"/>
      <c r="SCV778" s="175"/>
      <c r="SCW778" s="179"/>
      <c r="SCX778" s="22"/>
      <c r="SCY778" s="192"/>
      <c r="SCZ778" s="22"/>
      <c r="SDA778" s="179"/>
      <c r="SDB778" s="22"/>
      <c r="SDC778" s="193"/>
      <c r="SDD778" s="176"/>
      <c r="SDE778" s="175"/>
      <c r="SDF778" s="179"/>
      <c r="SDG778" s="22"/>
      <c r="SDH778" s="192"/>
      <c r="SDI778" s="22"/>
      <c r="SDJ778" s="179"/>
      <c r="SDK778" s="22"/>
      <c r="SDL778" s="193"/>
      <c r="SDM778" s="176"/>
      <c r="SDN778" s="175"/>
      <c r="SDO778" s="179"/>
      <c r="SDP778" s="22"/>
      <c r="SDQ778" s="192"/>
      <c r="SDR778" s="22"/>
      <c r="SDS778" s="179"/>
      <c r="SDT778" s="22"/>
      <c r="SDU778" s="193"/>
      <c r="SDV778" s="176"/>
      <c r="SDW778" s="175"/>
      <c r="SDX778" s="179"/>
      <c r="SDY778" s="22"/>
      <c r="SDZ778" s="192"/>
      <c r="SEA778" s="22"/>
      <c r="SEB778" s="179"/>
      <c r="SEC778" s="22"/>
      <c r="SED778" s="193"/>
      <c r="SEE778" s="176"/>
      <c r="SEF778" s="175"/>
      <c r="SEG778" s="179"/>
      <c r="SEH778" s="22"/>
      <c r="SEI778" s="192"/>
      <c r="SEJ778" s="22"/>
      <c r="SEK778" s="179"/>
      <c r="SEL778" s="22"/>
      <c r="SEM778" s="193"/>
      <c r="SEN778" s="176"/>
      <c r="SEO778" s="175"/>
      <c r="SEP778" s="179"/>
      <c r="SEQ778" s="22"/>
      <c r="SER778" s="192"/>
      <c r="SES778" s="22"/>
      <c r="SET778" s="179"/>
      <c r="SEU778" s="22"/>
      <c r="SEV778" s="193"/>
      <c r="SEW778" s="176"/>
      <c r="SEX778" s="175"/>
      <c r="SEY778" s="179"/>
      <c r="SEZ778" s="22"/>
      <c r="SFA778" s="192"/>
      <c r="SFB778" s="22"/>
      <c r="SFC778" s="179"/>
      <c r="SFD778" s="22"/>
      <c r="SFE778" s="193"/>
      <c r="SFF778" s="176"/>
      <c r="SFG778" s="175"/>
      <c r="SFH778" s="179"/>
      <c r="SFI778" s="22"/>
      <c r="SFJ778" s="192"/>
      <c r="SFK778" s="22"/>
      <c r="SFL778" s="179"/>
      <c r="SFM778" s="22"/>
      <c r="SFN778" s="193"/>
      <c r="SFO778" s="176"/>
      <c r="SFP778" s="175"/>
      <c r="SFQ778" s="179"/>
      <c r="SFR778" s="22"/>
      <c r="SFS778" s="192"/>
      <c r="SFT778" s="22"/>
      <c r="SFU778" s="179"/>
      <c r="SFV778" s="22"/>
      <c r="SFW778" s="193"/>
      <c r="SFX778" s="176"/>
      <c r="SFY778" s="175"/>
      <c r="SFZ778" s="179"/>
      <c r="SGA778" s="22"/>
      <c r="SGB778" s="192"/>
      <c r="SGC778" s="22"/>
      <c r="SGD778" s="179"/>
      <c r="SGE778" s="22"/>
      <c r="SGF778" s="193"/>
      <c r="SGG778" s="176"/>
      <c r="SGH778" s="175"/>
      <c r="SGI778" s="179"/>
      <c r="SGJ778" s="22"/>
      <c r="SGK778" s="192"/>
      <c r="SGL778" s="22"/>
      <c r="SGM778" s="179"/>
      <c r="SGN778" s="22"/>
      <c r="SGO778" s="193"/>
      <c r="SGP778" s="176"/>
      <c r="SGQ778" s="175"/>
      <c r="SGR778" s="179"/>
      <c r="SGS778" s="22"/>
      <c r="SGT778" s="192"/>
      <c r="SGU778" s="22"/>
      <c r="SGV778" s="179"/>
      <c r="SGW778" s="22"/>
      <c r="SGX778" s="193"/>
      <c r="SGY778" s="176"/>
      <c r="SGZ778" s="175"/>
      <c r="SHA778" s="179"/>
      <c r="SHB778" s="22"/>
      <c r="SHC778" s="192"/>
      <c r="SHD778" s="22"/>
      <c r="SHE778" s="179"/>
      <c r="SHF778" s="22"/>
      <c r="SHG778" s="193"/>
      <c r="SHH778" s="176"/>
      <c r="SHI778" s="175"/>
      <c r="SHJ778" s="179"/>
      <c r="SHK778" s="22"/>
      <c r="SHL778" s="192"/>
      <c r="SHM778" s="22"/>
      <c r="SHN778" s="179"/>
      <c r="SHO778" s="22"/>
      <c r="SHP778" s="193"/>
      <c r="SHQ778" s="176"/>
      <c r="SHR778" s="175"/>
      <c r="SHS778" s="179"/>
      <c r="SHT778" s="22"/>
      <c r="SHU778" s="192"/>
      <c r="SHV778" s="22"/>
      <c r="SHW778" s="179"/>
      <c r="SHX778" s="22"/>
      <c r="SHY778" s="193"/>
      <c r="SHZ778" s="176"/>
      <c r="SIA778" s="175"/>
      <c r="SIB778" s="179"/>
      <c r="SIC778" s="22"/>
      <c r="SID778" s="192"/>
      <c r="SIE778" s="22"/>
      <c r="SIF778" s="179"/>
      <c r="SIG778" s="22"/>
      <c r="SIH778" s="193"/>
      <c r="SII778" s="176"/>
      <c r="SIJ778" s="175"/>
      <c r="SIK778" s="179"/>
      <c r="SIL778" s="22"/>
      <c r="SIM778" s="192"/>
      <c r="SIN778" s="22"/>
      <c r="SIO778" s="179"/>
      <c r="SIP778" s="22"/>
      <c r="SIQ778" s="193"/>
      <c r="SIR778" s="176"/>
      <c r="SIS778" s="175"/>
      <c r="SIT778" s="179"/>
      <c r="SIU778" s="22"/>
      <c r="SIV778" s="192"/>
      <c r="SIW778" s="22"/>
      <c r="SIX778" s="179"/>
      <c r="SIY778" s="22"/>
      <c r="SIZ778" s="193"/>
      <c r="SJA778" s="176"/>
      <c r="SJB778" s="175"/>
      <c r="SJC778" s="179"/>
      <c r="SJD778" s="22"/>
      <c r="SJE778" s="192"/>
      <c r="SJF778" s="22"/>
      <c r="SJG778" s="179"/>
      <c r="SJH778" s="22"/>
      <c r="SJI778" s="193"/>
      <c r="SJJ778" s="176"/>
      <c r="SJK778" s="175"/>
      <c r="SJL778" s="179"/>
      <c r="SJM778" s="22"/>
      <c r="SJN778" s="192"/>
      <c r="SJO778" s="22"/>
      <c r="SJP778" s="179"/>
      <c r="SJQ778" s="22"/>
      <c r="SJR778" s="193"/>
      <c r="SJS778" s="176"/>
      <c r="SJT778" s="175"/>
      <c r="SJU778" s="179"/>
      <c r="SJV778" s="22"/>
      <c r="SJW778" s="192"/>
      <c r="SJX778" s="22"/>
      <c r="SJY778" s="179"/>
      <c r="SJZ778" s="22"/>
      <c r="SKA778" s="193"/>
      <c r="SKB778" s="176"/>
      <c r="SKC778" s="175"/>
      <c r="SKD778" s="179"/>
      <c r="SKE778" s="22"/>
      <c r="SKF778" s="192"/>
      <c r="SKG778" s="22"/>
      <c r="SKH778" s="179"/>
      <c r="SKI778" s="22"/>
      <c r="SKJ778" s="193"/>
      <c r="SKK778" s="176"/>
      <c r="SKL778" s="175"/>
      <c r="SKM778" s="179"/>
      <c r="SKN778" s="22"/>
      <c r="SKO778" s="192"/>
      <c r="SKP778" s="22"/>
      <c r="SKQ778" s="179"/>
      <c r="SKR778" s="22"/>
      <c r="SKS778" s="193"/>
      <c r="SKT778" s="176"/>
      <c r="SKU778" s="175"/>
      <c r="SKV778" s="179"/>
      <c r="SKW778" s="22"/>
      <c r="SKX778" s="192"/>
      <c r="SKY778" s="22"/>
      <c r="SKZ778" s="179"/>
      <c r="SLA778" s="22"/>
      <c r="SLB778" s="193"/>
      <c r="SLC778" s="176"/>
      <c r="SLD778" s="175"/>
      <c r="SLE778" s="179"/>
      <c r="SLF778" s="22"/>
      <c r="SLG778" s="192"/>
      <c r="SLH778" s="22"/>
      <c r="SLI778" s="179"/>
      <c r="SLJ778" s="22"/>
      <c r="SLK778" s="193"/>
      <c r="SLL778" s="176"/>
      <c r="SLM778" s="175"/>
      <c r="SLN778" s="179"/>
      <c r="SLO778" s="22"/>
      <c r="SLP778" s="192"/>
      <c r="SLQ778" s="22"/>
      <c r="SLR778" s="179"/>
      <c r="SLS778" s="22"/>
      <c r="SLT778" s="193"/>
      <c r="SLU778" s="176"/>
      <c r="SLV778" s="175"/>
      <c r="SLW778" s="179"/>
      <c r="SLX778" s="22"/>
      <c r="SLY778" s="192"/>
      <c r="SLZ778" s="22"/>
      <c r="SMA778" s="179"/>
      <c r="SMB778" s="22"/>
      <c r="SMC778" s="193"/>
      <c r="SMD778" s="176"/>
      <c r="SME778" s="175"/>
      <c r="SMF778" s="179"/>
      <c r="SMG778" s="22"/>
      <c r="SMH778" s="192"/>
      <c r="SMI778" s="22"/>
      <c r="SMJ778" s="179"/>
      <c r="SMK778" s="22"/>
      <c r="SML778" s="193"/>
      <c r="SMM778" s="176"/>
      <c r="SMN778" s="175"/>
      <c r="SMO778" s="179"/>
      <c r="SMP778" s="22"/>
      <c r="SMQ778" s="192"/>
      <c r="SMR778" s="22"/>
      <c r="SMS778" s="179"/>
      <c r="SMT778" s="22"/>
      <c r="SMU778" s="193"/>
      <c r="SMV778" s="176"/>
      <c r="SMW778" s="175"/>
      <c r="SMX778" s="179"/>
      <c r="SMY778" s="22"/>
      <c r="SMZ778" s="192"/>
      <c r="SNA778" s="22"/>
      <c r="SNB778" s="179"/>
      <c r="SNC778" s="22"/>
      <c r="SND778" s="193"/>
      <c r="SNE778" s="176"/>
      <c r="SNF778" s="175"/>
      <c r="SNG778" s="179"/>
      <c r="SNH778" s="22"/>
      <c r="SNI778" s="192"/>
      <c r="SNJ778" s="22"/>
      <c r="SNK778" s="179"/>
      <c r="SNL778" s="22"/>
      <c r="SNM778" s="193"/>
      <c r="SNN778" s="176"/>
      <c r="SNO778" s="175"/>
      <c r="SNP778" s="179"/>
      <c r="SNQ778" s="22"/>
      <c r="SNR778" s="192"/>
      <c r="SNS778" s="22"/>
      <c r="SNT778" s="179"/>
      <c r="SNU778" s="22"/>
      <c r="SNV778" s="193"/>
      <c r="SNW778" s="176"/>
      <c r="SNX778" s="175"/>
      <c r="SNY778" s="179"/>
      <c r="SNZ778" s="22"/>
      <c r="SOA778" s="192"/>
      <c r="SOB778" s="22"/>
      <c r="SOC778" s="179"/>
      <c r="SOD778" s="22"/>
      <c r="SOE778" s="193"/>
      <c r="SOF778" s="176"/>
      <c r="SOG778" s="175"/>
      <c r="SOH778" s="179"/>
      <c r="SOI778" s="22"/>
      <c r="SOJ778" s="192"/>
      <c r="SOK778" s="22"/>
      <c r="SOL778" s="179"/>
      <c r="SOM778" s="22"/>
      <c r="SON778" s="193"/>
      <c r="SOO778" s="176"/>
      <c r="SOP778" s="175"/>
      <c r="SOQ778" s="179"/>
      <c r="SOR778" s="22"/>
      <c r="SOS778" s="192"/>
      <c r="SOT778" s="22"/>
      <c r="SOU778" s="179"/>
      <c r="SOV778" s="22"/>
      <c r="SOW778" s="193"/>
      <c r="SOX778" s="176"/>
      <c r="SOY778" s="175"/>
      <c r="SOZ778" s="179"/>
      <c r="SPA778" s="22"/>
      <c r="SPB778" s="192"/>
      <c r="SPC778" s="22"/>
      <c r="SPD778" s="179"/>
      <c r="SPE778" s="22"/>
      <c r="SPF778" s="193"/>
      <c r="SPG778" s="176"/>
      <c r="SPH778" s="175"/>
      <c r="SPI778" s="179"/>
      <c r="SPJ778" s="22"/>
      <c r="SPK778" s="192"/>
      <c r="SPL778" s="22"/>
      <c r="SPM778" s="179"/>
      <c r="SPN778" s="22"/>
      <c r="SPO778" s="193"/>
      <c r="SPP778" s="176"/>
      <c r="SPQ778" s="175"/>
      <c r="SPR778" s="179"/>
      <c r="SPS778" s="22"/>
      <c r="SPT778" s="192"/>
      <c r="SPU778" s="22"/>
      <c r="SPV778" s="179"/>
      <c r="SPW778" s="22"/>
      <c r="SPX778" s="193"/>
      <c r="SPY778" s="176"/>
      <c r="SPZ778" s="175"/>
      <c r="SQA778" s="179"/>
      <c r="SQB778" s="22"/>
      <c r="SQC778" s="192"/>
      <c r="SQD778" s="22"/>
      <c r="SQE778" s="179"/>
      <c r="SQF778" s="22"/>
      <c r="SQG778" s="193"/>
      <c r="SQH778" s="176"/>
      <c r="SQI778" s="175"/>
      <c r="SQJ778" s="179"/>
      <c r="SQK778" s="22"/>
      <c r="SQL778" s="192"/>
      <c r="SQM778" s="22"/>
      <c r="SQN778" s="179"/>
      <c r="SQO778" s="22"/>
      <c r="SQP778" s="193"/>
      <c r="SQQ778" s="176"/>
      <c r="SQR778" s="175"/>
      <c r="SQS778" s="179"/>
      <c r="SQT778" s="22"/>
      <c r="SQU778" s="192"/>
      <c r="SQV778" s="22"/>
      <c r="SQW778" s="179"/>
      <c r="SQX778" s="22"/>
      <c r="SQY778" s="193"/>
      <c r="SQZ778" s="176"/>
      <c r="SRA778" s="175"/>
      <c r="SRB778" s="179"/>
      <c r="SRC778" s="22"/>
      <c r="SRD778" s="192"/>
      <c r="SRE778" s="22"/>
      <c r="SRF778" s="179"/>
      <c r="SRG778" s="22"/>
      <c r="SRH778" s="193"/>
      <c r="SRI778" s="176"/>
      <c r="SRJ778" s="175"/>
      <c r="SRK778" s="179"/>
      <c r="SRL778" s="22"/>
      <c r="SRM778" s="192"/>
      <c r="SRN778" s="22"/>
      <c r="SRO778" s="179"/>
      <c r="SRP778" s="22"/>
      <c r="SRQ778" s="193"/>
      <c r="SRR778" s="176"/>
      <c r="SRS778" s="175"/>
      <c r="SRT778" s="179"/>
      <c r="SRU778" s="22"/>
      <c r="SRV778" s="192"/>
      <c r="SRW778" s="22"/>
      <c r="SRX778" s="179"/>
      <c r="SRY778" s="22"/>
      <c r="SRZ778" s="193"/>
      <c r="SSA778" s="176"/>
      <c r="SSB778" s="175"/>
      <c r="SSC778" s="179"/>
      <c r="SSD778" s="22"/>
      <c r="SSE778" s="192"/>
      <c r="SSF778" s="22"/>
      <c r="SSG778" s="179"/>
      <c r="SSH778" s="22"/>
      <c r="SSI778" s="193"/>
      <c r="SSJ778" s="176"/>
      <c r="SSK778" s="175"/>
      <c r="SSL778" s="179"/>
      <c r="SSM778" s="22"/>
      <c r="SSN778" s="192"/>
      <c r="SSO778" s="22"/>
      <c r="SSP778" s="179"/>
      <c r="SSQ778" s="22"/>
      <c r="SSR778" s="193"/>
      <c r="SSS778" s="176"/>
      <c r="SST778" s="175"/>
      <c r="SSU778" s="179"/>
      <c r="SSV778" s="22"/>
      <c r="SSW778" s="192"/>
      <c r="SSX778" s="22"/>
      <c r="SSY778" s="179"/>
      <c r="SSZ778" s="22"/>
      <c r="STA778" s="193"/>
      <c r="STB778" s="176"/>
      <c r="STC778" s="175"/>
      <c r="STD778" s="179"/>
      <c r="STE778" s="22"/>
      <c r="STF778" s="192"/>
      <c r="STG778" s="22"/>
      <c r="STH778" s="179"/>
      <c r="STI778" s="22"/>
      <c r="STJ778" s="193"/>
      <c r="STK778" s="176"/>
      <c r="STL778" s="175"/>
      <c r="STM778" s="179"/>
      <c r="STN778" s="22"/>
      <c r="STO778" s="192"/>
      <c r="STP778" s="22"/>
      <c r="STQ778" s="179"/>
      <c r="STR778" s="22"/>
      <c r="STS778" s="193"/>
      <c r="STT778" s="176"/>
      <c r="STU778" s="175"/>
      <c r="STV778" s="179"/>
      <c r="STW778" s="22"/>
      <c r="STX778" s="192"/>
      <c r="STY778" s="22"/>
      <c r="STZ778" s="179"/>
      <c r="SUA778" s="22"/>
      <c r="SUB778" s="193"/>
      <c r="SUC778" s="176"/>
      <c r="SUD778" s="175"/>
      <c r="SUE778" s="179"/>
      <c r="SUF778" s="22"/>
      <c r="SUG778" s="192"/>
      <c r="SUH778" s="22"/>
      <c r="SUI778" s="179"/>
      <c r="SUJ778" s="22"/>
      <c r="SUK778" s="193"/>
      <c r="SUL778" s="176"/>
      <c r="SUM778" s="175"/>
      <c r="SUN778" s="179"/>
      <c r="SUO778" s="22"/>
      <c r="SUP778" s="192"/>
      <c r="SUQ778" s="22"/>
      <c r="SUR778" s="179"/>
      <c r="SUS778" s="22"/>
      <c r="SUT778" s="193"/>
      <c r="SUU778" s="176"/>
      <c r="SUV778" s="175"/>
      <c r="SUW778" s="179"/>
      <c r="SUX778" s="22"/>
      <c r="SUY778" s="192"/>
      <c r="SUZ778" s="22"/>
      <c r="SVA778" s="179"/>
      <c r="SVB778" s="22"/>
      <c r="SVC778" s="193"/>
      <c r="SVD778" s="176"/>
      <c r="SVE778" s="175"/>
      <c r="SVF778" s="179"/>
      <c r="SVG778" s="22"/>
      <c r="SVH778" s="192"/>
      <c r="SVI778" s="22"/>
      <c r="SVJ778" s="179"/>
      <c r="SVK778" s="22"/>
      <c r="SVL778" s="193"/>
      <c r="SVM778" s="176"/>
      <c r="SVN778" s="175"/>
      <c r="SVO778" s="179"/>
      <c r="SVP778" s="22"/>
      <c r="SVQ778" s="192"/>
      <c r="SVR778" s="22"/>
      <c r="SVS778" s="179"/>
      <c r="SVT778" s="22"/>
      <c r="SVU778" s="193"/>
      <c r="SVV778" s="176"/>
      <c r="SVW778" s="175"/>
      <c r="SVX778" s="179"/>
      <c r="SVY778" s="22"/>
      <c r="SVZ778" s="192"/>
      <c r="SWA778" s="22"/>
      <c r="SWB778" s="179"/>
      <c r="SWC778" s="22"/>
      <c r="SWD778" s="193"/>
      <c r="SWE778" s="176"/>
      <c r="SWF778" s="175"/>
      <c r="SWG778" s="179"/>
      <c r="SWH778" s="22"/>
      <c r="SWI778" s="192"/>
      <c r="SWJ778" s="22"/>
      <c r="SWK778" s="179"/>
      <c r="SWL778" s="22"/>
      <c r="SWM778" s="193"/>
      <c r="SWN778" s="176"/>
      <c r="SWO778" s="175"/>
      <c r="SWP778" s="179"/>
      <c r="SWQ778" s="22"/>
      <c r="SWR778" s="192"/>
      <c r="SWS778" s="22"/>
      <c r="SWT778" s="179"/>
      <c r="SWU778" s="22"/>
      <c r="SWV778" s="193"/>
      <c r="SWW778" s="176"/>
      <c r="SWX778" s="175"/>
      <c r="SWY778" s="179"/>
      <c r="SWZ778" s="22"/>
      <c r="SXA778" s="192"/>
      <c r="SXB778" s="22"/>
      <c r="SXC778" s="179"/>
      <c r="SXD778" s="22"/>
      <c r="SXE778" s="193"/>
      <c r="SXF778" s="176"/>
      <c r="SXG778" s="175"/>
      <c r="SXH778" s="179"/>
      <c r="SXI778" s="22"/>
      <c r="SXJ778" s="192"/>
      <c r="SXK778" s="22"/>
      <c r="SXL778" s="179"/>
      <c r="SXM778" s="22"/>
      <c r="SXN778" s="193"/>
      <c r="SXO778" s="176"/>
      <c r="SXP778" s="175"/>
      <c r="SXQ778" s="179"/>
      <c r="SXR778" s="22"/>
      <c r="SXS778" s="192"/>
      <c r="SXT778" s="22"/>
      <c r="SXU778" s="179"/>
      <c r="SXV778" s="22"/>
      <c r="SXW778" s="193"/>
      <c r="SXX778" s="176"/>
      <c r="SXY778" s="175"/>
      <c r="SXZ778" s="179"/>
      <c r="SYA778" s="22"/>
      <c r="SYB778" s="192"/>
      <c r="SYC778" s="22"/>
      <c r="SYD778" s="179"/>
      <c r="SYE778" s="22"/>
      <c r="SYF778" s="193"/>
      <c r="SYG778" s="176"/>
      <c r="SYH778" s="175"/>
      <c r="SYI778" s="179"/>
      <c r="SYJ778" s="22"/>
      <c r="SYK778" s="192"/>
      <c r="SYL778" s="22"/>
      <c r="SYM778" s="179"/>
      <c r="SYN778" s="22"/>
      <c r="SYO778" s="193"/>
      <c r="SYP778" s="176"/>
      <c r="SYQ778" s="175"/>
      <c r="SYR778" s="179"/>
      <c r="SYS778" s="22"/>
      <c r="SYT778" s="192"/>
      <c r="SYU778" s="22"/>
      <c r="SYV778" s="179"/>
      <c r="SYW778" s="22"/>
      <c r="SYX778" s="193"/>
      <c r="SYY778" s="176"/>
      <c r="SYZ778" s="175"/>
      <c r="SZA778" s="179"/>
      <c r="SZB778" s="22"/>
      <c r="SZC778" s="192"/>
      <c r="SZD778" s="22"/>
      <c r="SZE778" s="179"/>
      <c r="SZF778" s="22"/>
      <c r="SZG778" s="193"/>
      <c r="SZH778" s="176"/>
      <c r="SZI778" s="175"/>
      <c r="SZJ778" s="179"/>
      <c r="SZK778" s="22"/>
      <c r="SZL778" s="192"/>
      <c r="SZM778" s="22"/>
      <c r="SZN778" s="179"/>
      <c r="SZO778" s="22"/>
      <c r="SZP778" s="193"/>
      <c r="SZQ778" s="176"/>
      <c r="SZR778" s="175"/>
      <c r="SZS778" s="179"/>
      <c r="SZT778" s="22"/>
      <c r="SZU778" s="192"/>
      <c r="SZV778" s="22"/>
      <c r="SZW778" s="179"/>
      <c r="SZX778" s="22"/>
      <c r="SZY778" s="193"/>
      <c r="SZZ778" s="176"/>
      <c r="TAA778" s="175"/>
      <c r="TAB778" s="179"/>
      <c r="TAC778" s="22"/>
      <c r="TAD778" s="192"/>
      <c r="TAE778" s="22"/>
      <c r="TAF778" s="179"/>
      <c r="TAG778" s="22"/>
      <c r="TAH778" s="193"/>
      <c r="TAI778" s="176"/>
      <c r="TAJ778" s="175"/>
      <c r="TAK778" s="179"/>
      <c r="TAL778" s="22"/>
      <c r="TAM778" s="192"/>
      <c r="TAN778" s="22"/>
      <c r="TAO778" s="179"/>
      <c r="TAP778" s="22"/>
      <c r="TAQ778" s="193"/>
      <c r="TAR778" s="176"/>
      <c r="TAS778" s="175"/>
      <c r="TAT778" s="179"/>
      <c r="TAU778" s="22"/>
      <c r="TAV778" s="192"/>
      <c r="TAW778" s="22"/>
      <c r="TAX778" s="179"/>
      <c r="TAY778" s="22"/>
      <c r="TAZ778" s="193"/>
      <c r="TBA778" s="176"/>
      <c r="TBB778" s="175"/>
      <c r="TBC778" s="179"/>
      <c r="TBD778" s="22"/>
      <c r="TBE778" s="192"/>
      <c r="TBF778" s="22"/>
      <c r="TBG778" s="179"/>
      <c r="TBH778" s="22"/>
      <c r="TBI778" s="193"/>
      <c r="TBJ778" s="176"/>
      <c r="TBK778" s="175"/>
      <c r="TBL778" s="179"/>
      <c r="TBM778" s="22"/>
      <c r="TBN778" s="192"/>
      <c r="TBO778" s="22"/>
      <c r="TBP778" s="179"/>
      <c r="TBQ778" s="22"/>
      <c r="TBR778" s="193"/>
      <c r="TBS778" s="176"/>
      <c r="TBT778" s="175"/>
      <c r="TBU778" s="179"/>
      <c r="TBV778" s="22"/>
      <c r="TBW778" s="192"/>
      <c r="TBX778" s="22"/>
      <c r="TBY778" s="179"/>
      <c r="TBZ778" s="22"/>
      <c r="TCA778" s="193"/>
      <c r="TCB778" s="176"/>
      <c r="TCC778" s="175"/>
      <c r="TCD778" s="179"/>
      <c r="TCE778" s="22"/>
      <c r="TCF778" s="192"/>
      <c r="TCG778" s="22"/>
      <c r="TCH778" s="179"/>
      <c r="TCI778" s="22"/>
      <c r="TCJ778" s="193"/>
      <c r="TCK778" s="176"/>
      <c r="TCL778" s="175"/>
      <c r="TCM778" s="179"/>
      <c r="TCN778" s="22"/>
      <c r="TCO778" s="192"/>
      <c r="TCP778" s="22"/>
      <c r="TCQ778" s="179"/>
      <c r="TCR778" s="22"/>
      <c r="TCS778" s="193"/>
      <c r="TCT778" s="176"/>
      <c r="TCU778" s="175"/>
      <c r="TCV778" s="179"/>
      <c r="TCW778" s="22"/>
      <c r="TCX778" s="192"/>
      <c r="TCY778" s="22"/>
      <c r="TCZ778" s="179"/>
      <c r="TDA778" s="22"/>
      <c r="TDB778" s="193"/>
      <c r="TDC778" s="176"/>
      <c r="TDD778" s="175"/>
      <c r="TDE778" s="179"/>
      <c r="TDF778" s="22"/>
      <c r="TDG778" s="192"/>
      <c r="TDH778" s="22"/>
      <c r="TDI778" s="179"/>
      <c r="TDJ778" s="22"/>
      <c r="TDK778" s="193"/>
      <c r="TDL778" s="176"/>
      <c r="TDM778" s="175"/>
      <c r="TDN778" s="179"/>
      <c r="TDO778" s="22"/>
      <c r="TDP778" s="192"/>
      <c r="TDQ778" s="22"/>
      <c r="TDR778" s="179"/>
      <c r="TDS778" s="22"/>
      <c r="TDT778" s="193"/>
      <c r="TDU778" s="176"/>
      <c r="TDV778" s="175"/>
      <c r="TDW778" s="179"/>
      <c r="TDX778" s="22"/>
      <c r="TDY778" s="192"/>
      <c r="TDZ778" s="22"/>
      <c r="TEA778" s="179"/>
      <c r="TEB778" s="22"/>
      <c r="TEC778" s="193"/>
      <c r="TED778" s="176"/>
      <c r="TEE778" s="175"/>
      <c r="TEF778" s="179"/>
      <c r="TEG778" s="22"/>
      <c r="TEH778" s="192"/>
      <c r="TEI778" s="22"/>
      <c r="TEJ778" s="179"/>
      <c r="TEK778" s="22"/>
      <c r="TEL778" s="193"/>
      <c r="TEM778" s="176"/>
      <c r="TEN778" s="175"/>
      <c r="TEO778" s="179"/>
      <c r="TEP778" s="22"/>
      <c r="TEQ778" s="192"/>
      <c r="TER778" s="22"/>
      <c r="TES778" s="179"/>
      <c r="TET778" s="22"/>
      <c r="TEU778" s="193"/>
      <c r="TEV778" s="176"/>
      <c r="TEW778" s="175"/>
      <c r="TEX778" s="179"/>
      <c r="TEY778" s="22"/>
      <c r="TEZ778" s="192"/>
      <c r="TFA778" s="22"/>
      <c r="TFB778" s="179"/>
      <c r="TFC778" s="22"/>
      <c r="TFD778" s="193"/>
      <c r="TFE778" s="176"/>
      <c r="TFF778" s="175"/>
      <c r="TFG778" s="179"/>
      <c r="TFH778" s="22"/>
      <c r="TFI778" s="192"/>
      <c r="TFJ778" s="22"/>
      <c r="TFK778" s="179"/>
      <c r="TFL778" s="22"/>
      <c r="TFM778" s="193"/>
      <c r="TFN778" s="176"/>
      <c r="TFO778" s="175"/>
      <c r="TFP778" s="179"/>
      <c r="TFQ778" s="22"/>
      <c r="TFR778" s="192"/>
      <c r="TFS778" s="22"/>
      <c r="TFT778" s="179"/>
      <c r="TFU778" s="22"/>
      <c r="TFV778" s="193"/>
      <c r="TFW778" s="176"/>
      <c r="TFX778" s="175"/>
      <c r="TFY778" s="179"/>
      <c r="TFZ778" s="22"/>
      <c r="TGA778" s="192"/>
      <c r="TGB778" s="22"/>
      <c r="TGC778" s="179"/>
      <c r="TGD778" s="22"/>
      <c r="TGE778" s="193"/>
      <c r="TGF778" s="176"/>
      <c r="TGG778" s="175"/>
      <c r="TGH778" s="179"/>
      <c r="TGI778" s="22"/>
      <c r="TGJ778" s="192"/>
      <c r="TGK778" s="22"/>
      <c r="TGL778" s="179"/>
      <c r="TGM778" s="22"/>
      <c r="TGN778" s="193"/>
      <c r="TGO778" s="176"/>
      <c r="TGP778" s="175"/>
      <c r="TGQ778" s="179"/>
      <c r="TGR778" s="22"/>
      <c r="TGS778" s="192"/>
      <c r="TGT778" s="22"/>
      <c r="TGU778" s="179"/>
      <c r="TGV778" s="22"/>
      <c r="TGW778" s="193"/>
      <c r="TGX778" s="176"/>
      <c r="TGY778" s="175"/>
      <c r="TGZ778" s="179"/>
      <c r="THA778" s="22"/>
      <c r="THB778" s="192"/>
      <c r="THC778" s="22"/>
      <c r="THD778" s="179"/>
      <c r="THE778" s="22"/>
      <c r="THF778" s="193"/>
      <c r="THG778" s="176"/>
      <c r="THH778" s="175"/>
      <c r="THI778" s="179"/>
      <c r="THJ778" s="22"/>
      <c r="THK778" s="192"/>
      <c r="THL778" s="22"/>
      <c r="THM778" s="179"/>
      <c r="THN778" s="22"/>
      <c r="THO778" s="193"/>
      <c r="THP778" s="176"/>
      <c r="THQ778" s="175"/>
      <c r="THR778" s="179"/>
      <c r="THS778" s="22"/>
      <c r="THT778" s="192"/>
      <c r="THU778" s="22"/>
      <c r="THV778" s="179"/>
      <c r="THW778" s="22"/>
      <c r="THX778" s="193"/>
      <c r="THY778" s="176"/>
      <c r="THZ778" s="175"/>
      <c r="TIA778" s="179"/>
      <c r="TIB778" s="22"/>
      <c r="TIC778" s="192"/>
      <c r="TID778" s="22"/>
      <c r="TIE778" s="179"/>
      <c r="TIF778" s="22"/>
      <c r="TIG778" s="193"/>
      <c r="TIH778" s="176"/>
      <c r="TII778" s="175"/>
      <c r="TIJ778" s="179"/>
      <c r="TIK778" s="22"/>
      <c r="TIL778" s="192"/>
      <c r="TIM778" s="22"/>
      <c r="TIN778" s="179"/>
      <c r="TIO778" s="22"/>
      <c r="TIP778" s="193"/>
      <c r="TIQ778" s="176"/>
      <c r="TIR778" s="175"/>
      <c r="TIS778" s="179"/>
      <c r="TIT778" s="22"/>
      <c r="TIU778" s="192"/>
      <c r="TIV778" s="22"/>
      <c r="TIW778" s="179"/>
      <c r="TIX778" s="22"/>
      <c r="TIY778" s="193"/>
      <c r="TIZ778" s="176"/>
      <c r="TJA778" s="175"/>
      <c r="TJB778" s="179"/>
      <c r="TJC778" s="22"/>
      <c r="TJD778" s="192"/>
      <c r="TJE778" s="22"/>
      <c r="TJF778" s="179"/>
      <c r="TJG778" s="22"/>
      <c r="TJH778" s="193"/>
      <c r="TJI778" s="176"/>
      <c r="TJJ778" s="175"/>
      <c r="TJK778" s="179"/>
      <c r="TJL778" s="22"/>
      <c r="TJM778" s="192"/>
      <c r="TJN778" s="22"/>
      <c r="TJO778" s="179"/>
      <c r="TJP778" s="22"/>
      <c r="TJQ778" s="193"/>
      <c r="TJR778" s="176"/>
      <c r="TJS778" s="175"/>
      <c r="TJT778" s="179"/>
      <c r="TJU778" s="22"/>
      <c r="TJV778" s="192"/>
      <c r="TJW778" s="22"/>
      <c r="TJX778" s="179"/>
      <c r="TJY778" s="22"/>
      <c r="TJZ778" s="193"/>
      <c r="TKA778" s="176"/>
      <c r="TKB778" s="175"/>
      <c r="TKC778" s="179"/>
      <c r="TKD778" s="22"/>
      <c r="TKE778" s="192"/>
      <c r="TKF778" s="22"/>
      <c r="TKG778" s="179"/>
      <c r="TKH778" s="22"/>
      <c r="TKI778" s="193"/>
      <c r="TKJ778" s="176"/>
      <c r="TKK778" s="175"/>
      <c r="TKL778" s="179"/>
      <c r="TKM778" s="22"/>
      <c r="TKN778" s="192"/>
      <c r="TKO778" s="22"/>
      <c r="TKP778" s="179"/>
      <c r="TKQ778" s="22"/>
      <c r="TKR778" s="193"/>
      <c r="TKS778" s="176"/>
      <c r="TKT778" s="175"/>
      <c r="TKU778" s="179"/>
      <c r="TKV778" s="22"/>
      <c r="TKW778" s="192"/>
      <c r="TKX778" s="22"/>
      <c r="TKY778" s="179"/>
      <c r="TKZ778" s="22"/>
      <c r="TLA778" s="193"/>
      <c r="TLB778" s="176"/>
      <c r="TLC778" s="175"/>
      <c r="TLD778" s="179"/>
      <c r="TLE778" s="22"/>
      <c r="TLF778" s="192"/>
      <c r="TLG778" s="22"/>
      <c r="TLH778" s="179"/>
      <c r="TLI778" s="22"/>
      <c r="TLJ778" s="193"/>
      <c r="TLK778" s="176"/>
      <c r="TLL778" s="175"/>
      <c r="TLM778" s="179"/>
      <c r="TLN778" s="22"/>
      <c r="TLO778" s="192"/>
      <c r="TLP778" s="22"/>
      <c r="TLQ778" s="179"/>
      <c r="TLR778" s="22"/>
      <c r="TLS778" s="193"/>
      <c r="TLT778" s="176"/>
      <c r="TLU778" s="175"/>
      <c r="TLV778" s="179"/>
      <c r="TLW778" s="22"/>
      <c r="TLX778" s="192"/>
      <c r="TLY778" s="22"/>
      <c r="TLZ778" s="179"/>
      <c r="TMA778" s="22"/>
      <c r="TMB778" s="193"/>
      <c r="TMC778" s="176"/>
      <c r="TMD778" s="175"/>
      <c r="TME778" s="179"/>
      <c r="TMF778" s="22"/>
      <c r="TMG778" s="192"/>
      <c r="TMH778" s="22"/>
      <c r="TMI778" s="179"/>
      <c r="TMJ778" s="22"/>
      <c r="TMK778" s="193"/>
      <c r="TML778" s="176"/>
      <c r="TMM778" s="175"/>
      <c r="TMN778" s="179"/>
      <c r="TMO778" s="22"/>
      <c r="TMP778" s="192"/>
      <c r="TMQ778" s="22"/>
      <c r="TMR778" s="179"/>
      <c r="TMS778" s="22"/>
      <c r="TMT778" s="193"/>
      <c r="TMU778" s="176"/>
      <c r="TMV778" s="175"/>
      <c r="TMW778" s="179"/>
      <c r="TMX778" s="22"/>
      <c r="TMY778" s="192"/>
      <c r="TMZ778" s="22"/>
      <c r="TNA778" s="179"/>
      <c r="TNB778" s="22"/>
      <c r="TNC778" s="193"/>
      <c r="TND778" s="176"/>
      <c r="TNE778" s="175"/>
      <c r="TNF778" s="179"/>
      <c r="TNG778" s="22"/>
      <c r="TNH778" s="192"/>
      <c r="TNI778" s="22"/>
      <c r="TNJ778" s="179"/>
      <c r="TNK778" s="22"/>
      <c r="TNL778" s="193"/>
      <c r="TNM778" s="176"/>
      <c r="TNN778" s="175"/>
      <c r="TNO778" s="179"/>
      <c r="TNP778" s="22"/>
      <c r="TNQ778" s="192"/>
      <c r="TNR778" s="22"/>
      <c r="TNS778" s="179"/>
      <c r="TNT778" s="22"/>
      <c r="TNU778" s="193"/>
      <c r="TNV778" s="176"/>
      <c r="TNW778" s="175"/>
      <c r="TNX778" s="179"/>
      <c r="TNY778" s="22"/>
      <c r="TNZ778" s="192"/>
      <c r="TOA778" s="22"/>
      <c r="TOB778" s="179"/>
      <c r="TOC778" s="22"/>
      <c r="TOD778" s="193"/>
      <c r="TOE778" s="176"/>
      <c r="TOF778" s="175"/>
      <c r="TOG778" s="179"/>
      <c r="TOH778" s="22"/>
      <c r="TOI778" s="192"/>
      <c r="TOJ778" s="22"/>
      <c r="TOK778" s="179"/>
      <c r="TOL778" s="22"/>
      <c r="TOM778" s="193"/>
      <c r="TON778" s="176"/>
      <c r="TOO778" s="175"/>
      <c r="TOP778" s="179"/>
      <c r="TOQ778" s="22"/>
      <c r="TOR778" s="192"/>
      <c r="TOS778" s="22"/>
      <c r="TOT778" s="179"/>
      <c r="TOU778" s="22"/>
      <c r="TOV778" s="193"/>
      <c r="TOW778" s="176"/>
      <c r="TOX778" s="175"/>
      <c r="TOY778" s="179"/>
      <c r="TOZ778" s="22"/>
      <c r="TPA778" s="192"/>
      <c r="TPB778" s="22"/>
      <c r="TPC778" s="179"/>
      <c r="TPD778" s="22"/>
      <c r="TPE778" s="193"/>
      <c r="TPF778" s="176"/>
      <c r="TPG778" s="175"/>
      <c r="TPH778" s="179"/>
      <c r="TPI778" s="22"/>
      <c r="TPJ778" s="192"/>
      <c r="TPK778" s="22"/>
      <c r="TPL778" s="179"/>
      <c r="TPM778" s="22"/>
      <c r="TPN778" s="193"/>
      <c r="TPO778" s="176"/>
      <c r="TPP778" s="175"/>
      <c r="TPQ778" s="179"/>
      <c r="TPR778" s="22"/>
      <c r="TPS778" s="192"/>
      <c r="TPT778" s="22"/>
      <c r="TPU778" s="179"/>
      <c r="TPV778" s="22"/>
      <c r="TPW778" s="193"/>
      <c r="TPX778" s="176"/>
      <c r="TPY778" s="175"/>
      <c r="TPZ778" s="179"/>
      <c r="TQA778" s="22"/>
      <c r="TQB778" s="192"/>
      <c r="TQC778" s="22"/>
      <c r="TQD778" s="179"/>
      <c r="TQE778" s="22"/>
      <c r="TQF778" s="193"/>
      <c r="TQG778" s="176"/>
      <c r="TQH778" s="175"/>
      <c r="TQI778" s="179"/>
      <c r="TQJ778" s="22"/>
      <c r="TQK778" s="192"/>
      <c r="TQL778" s="22"/>
      <c r="TQM778" s="179"/>
      <c r="TQN778" s="22"/>
      <c r="TQO778" s="193"/>
      <c r="TQP778" s="176"/>
      <c r="TQQ778" s="175"/>
      <c r="TQR778" s="179"/>
      <c r="TQS778" s="22"/>
      <c r="TQT778" s="192"/>
      <c r="TQU778" s="22"/>
      <c r="TQV778" s="179"/>
      <c r="TQW778" s="22"/>
      <c r="TQX778" s="193"/>
      <c r="TQY778" s="176"/>
      <c r="TQZ778" s="175"/>
      <c r="TRA778" s="179"/>
      <c r="TRB778" s="22"/>
      <c r="TRC778" s="192"/>
      <c r="TRD778" s="22"/>
      <c r="TRE778" s="179"/>
      <c r="TRF778" s="22"/>
      <c r="TRG778" s="193"/>
      <c r="TRH778" s="176"/>
      <c r="TRI778" s="175"/>
      <c r="TRJ778" s="179"/>
      <c r="TRK778" s="22"/>
      <c r="TRL778" s="192"/>
      <c r="TRM778" s="22"/>
      <c r="TRN778" s="179"/>
      <c r="TRO778" s="22"/>
      <c r="TRP778" s="193"/>
      <c r="TRQ778" s="176"/>
      <c r="TRR778" s="175"/>
      <c r="TRS778" s="179"/>
      <c r="TRT778" s="22"/>
      <c r="TRU778" s="192"/>
      <c r="TRV778" s="22"/>
      <c r="TRW778" s="179"/>
      <c r="TRX778" s="22"/>
      <c r="TRY778" s="193"/>
      <c r="TRZ778" s="176"/>
      <c r="TSA778" s="175"/>
      <c r="TSB778" s="179"/>
      <c r="TSC778" s="22"/>
      <c r="TSD778" s="192"/>
      <c r="TSE778" s="22"/>
      <c r="TSF778" s="179"/>
      <c r="TSG778" s="22"/>
      <c r="TSH778" s="193"/>
      <c r="TSI778" s="176"/>
      <c r="TSJ778" s="175"/>
      <c r="TSK778" s="179"/>
      <c r="TSL778" s="22"/>
      <c r="TSM778" s="192"/>
      <c r="TSN778" s="22"/>
      <c r="TSO778" s="179"/>
      <c r="TSP778" s="22"/>
      <c r="TSQ778" s="193"/>
      <c r="TSR778" s="176"/>
      <c r="TSS778" s="175"/>
      <c r="TST778" s="179"/>
      <c r="TSU778" s="22"/>
      <c r="TSV778" s="192"/>
      <c r="TSW778" s="22"/>
      <c r="TSX778" s="179"/>
      <c r="TSY778" s="22"/>
      <c r="TSZ778" s="193"/>
      <c r="TTA778" s="176"/>
      <c r="TTB778" s="175"/>
      <c r="TTC778" s="179"/>
      <c r="TTD778" s="22"/>
      <c r="TTE778" s="192"/>
      <c r="TTF778" s="22"/>
      <c r="TTG778" s="179"/>
      <c r="TTH778" s="22"/>
      <c r="TTI778" s="193"/>
      <c r="TTJ778" s="176"/>
      <c r="TTK778" s="175"/>
      <c r="TTL778" s="179"/>
      <c r="TTM778" s="22"/>
      <c r="TTN778" s="192"/>
      <c r="TTO778" s="22"/>
      <c r="TTP778" s="179"/>
      <c r="TTQ778" s="22"/>
      <c r="TTR778" s="193"/>
      <c r="TTS778" s="176"/>
      <c r="TTT778" s="175"/>
      <c r="TTU778" s="179"/>
      <c r="TTV778" s="22"/>
      <c r="TTW778" s="192"/>
      <c r="TTX778" s="22"/>
      <c r="TTY778" s="179"/>
      <c r="TTZ778" s="22"/>
      <c r="TUA778" s="193"/>
      <c r="TUB778" s="176"/>
      <c r="TUC778" s="175"/>
      <c r="TUD778" s="179"/>
      <c r="TUE778" s="22"/>
      <c r="TUF778" s="192"/>
      <c r="TUG778" s="22"/>
      <c r="TUH778" s="179"/>
      <c r="TUI778" s="22"/>
      <c r="TUJ778" s="193"/>
      <c r="TUK778" s="176"/>
      <c r="TUL778" s="175"/>
      <c r="TUM778" s="179"/>
      <c r="TUN778" s="22"/>
      <c r="TUO778" s="192"/>
      <c r="TUP778" s="22"/>
      <c r="TUQ778" s="179"/>
      <c r="TUR778" s="22"/>
      <c r="TUS778" s="193"/>
      <c r="TUT778" s="176"/>
      <c r="TUU778" s="175"/>
      <c r="TUV778" s="179"/>
      <c r="TUW778" s="22"/>
      <c r="TUX778" s="192"/>
      <c r="TUY778" s="22"/>
      <c r="TUZ778" s="179"/>
      <c r="TVA778" s="22"/>
      <c r="TVB778" s="193"/>
      <c r="TVC778" s="176"/>
      <c r="TVD778" s="175"/>
      <c r="TVE778" s="179"/>
      <c r="TVF778" s="22"/>
      <c r="TVG778" s="192"/>
      <c r="TVH778" s="22"/>
      <c r="TVI778" s="179"/>
      <c r="TVJ778" s="22"/>
      <c r="TVK778" s="193"/>
      <c r="TVL778" s="176"/>
      <c r="TVM778" s="175"/>
      <c r="TVN778" s="179"/>
      <c r="TVO778" s="22"/>
      <c r="TVP778" s="192"/>
      <c r="TVQ778" s="22"/>
      <c r="TVR778" s="179"/>
      <c r="TVS778" s="22"/>
      <c r="TVT778" s="193"/>
      <c r="TVU778" s="176"/>
      <c r="TVV778" s="175"/>
      <c r="TVW778" s="179"/>
      <c r="TVX778" s="22"/>
      <c r="TVY778" s="192"/>
      <c r="TVZ778" s="22"/>
      <c r="TWA778" s="179"/>
      <c r="TWB778" s="22"/>
      <c r="TWC778" s="193"/>
      <c r="TWD778" s="176"/>
      <c r="TWE778" s="175"/>
      <c r="TWF778" s="179"/>
      <c r="TWG778" s="22"/>
      <c r="TWH778" s="192"/>
      <c r="TWI778" s="22"/>
      <c r="TWJ778" s="179"/>
      <c r="TWK778" s="22"/>
      <c r="TWL778" s="193"/>
      <c r="TWM778" s="176"/>
      <c r="TWN778" s="175"/>
      <c r="TWO778" s="179"/>
      <c r="TWP778" s="22"/>
      <c r="TWQ778" s="192"/>
      <c r="TWR778" s="22"/>
      <c r="TWS778" s="179"/>
      <c r="TWT778" s="22"/>
      <c r="TWU778" s="193"/>
      <c r="TWV778" s="176"/>
      <c r="TWW778" s="175"/>
      <c r="TWX778" s="179"/>
      <c r="TWY778" s="22"/>
      <c r="TWZ778" s="192"/>
      <c r="TXA778" s="22"/>
      <c r="TXB778" s="179"/>
      <c r="TXC778" s="22"/>
      <c r="TXD778" s="193"/>
      <c r="TXE778" s="176"/>
      <c r="TXF778" s="175"/>
      <c r="TXG778" s="179"/>
      <c r="TXH778" s="22"/>
      <c r="TXI778" s="192"/>
      <c r="TXJ778" s="22"/>
      <c r="TXK778" s="179"/>
      <c r="TXL778" s="22"/>
      <c r="TXM778" s="193"/>
      <c r="TXN778" s="176"/>
      <c r="TXO778" s="175"/>
      <c r="TXP778" s="179"/>
      <c r="TXQ778" s="22"/>
      <c r="TXR778" s="192"/>
      <c r="TXS778" s="22"/>
      <c r="TXT778" s="179"/>
      <c r="TXU778" s="22"/>
      <c r="TXV778" s="193"/>
      <c r="TXW778" s="176"/>
      <c r="TXX778" s="175"/>
      <c r="TXY778" s="179"/>
      <c r="TXZ778" s="22"/>
      <c r="TYA778" s="192"/>
      <c r="TYB778" s="22"/>
      <c r="TYC778" s="179"/>
      <c r="TYD778" s="22"/>
      <c r="TYE778" s="193"/>
      <c r="TYF778" s="176"/>
      <c r="TYG778" s="175"/>
      <c r="TYH778" s="179"/>
      <c r="TYI778" s="22"/>
      <c r="TYJ778" s="192"/>
      <c r="TYK778" s="22"/>
      <c r="TYL778" s="179"/>
      <c r="TYM778" s="22"/>
      <c r="TYN778" s="193"/>
      <c r="TYO778" s="176"/>
      <c r="TYP778" s="175"/>
      <c r="TYQ778" s="179"/>
      <c r="TYR778" s="22"/>
      <c r="TYS778" s="192"/>
      <c r="TYT778" s="22"/>
      <c r="TYU778" s="179"/>
      <c r="TYV778" s="22"/>
      <c r="TYW778" s="193"/>
      <c r="TYX778" s="176"/>
      <c r="TYY778" s="175"/>
      <c r="TYZ778" s="179"/>
      <c r="TZA778" s="22"/>
      <c r="TZB778" s="192"/>
      <c r="TZC778" s="22"/>
      <c r="TZD778" s="179"/>
      <c r="TZE778" s="22"/>
      <c r="TZF778" s="193"/>
      <c r="TZG778" s="176"/>
      <c r="TZH778" s="175"/>
      <c r="TZI778" s="179"/>
      <c r="TZJ778" s="22"/>
      <c r="TZK778" s="192"/>
      <c r="TZL778" s="22"/>
      <c r="TZM778" s="179"/>
      <c r="TZN778" s="22"/>
      <c r="TZO778" s="193"/>
      <c r="TZP778" s="176"/>
      <c r="TZQ778" s="175"/>
      <c r="TZR778" s="179"/>
      <c r="TZS778" s="22"/>
      <c r="TZT778" s="192"/>
      <c r="TZU778" s="22"/>
      <c r="TZV778" s="179"/>
      <c r="TZW778" s="22"/>
      <c r="TZX778" s="193"/>
      <c r="TZY778" s="176"/>
      <c r="TZZ778" s="175"/>
      <c r="UAA778" s="179"/>
      <c r="UAB778" s="22"/>
      <c r="UAC778" s="192"/>
      <c r="UAD778" s="22"/>
      <c r="UAE778" s="179"/>
      <c r="UAF778" s="22"/>
      <c r="UAG778" s="193"/>
      <c r="UAH778" s="176"/>
      <c r="UAI778" s="175"/>
      <c r="UAJ778" s="179"/>
      <c r="UAK778" s="22"/>
      <c r="UAL778" s="192"/>
      <c r="UAM778" s="22"/>
      <c r="UAN778" s="179"/>
      <c r="UAO778" s="22"/>
      <c r="UAP778" s="193"/>
      <c r="UAQ778" s="176"/>
      <c r="UAR778" s="175"/>
      <c r="UAS778" s="179"/>
      <c r="UAT778" s="22"/>
      <c r="UAU778" s="192"/>
      <c r="UAV778" s="22"/>
      <c r="UAW778" s="179"/>
      <c r="UAX778" s="22"/>
      <c r="UAY778" s="193"/>
      <c r="UAZ778" s="176"/>
      <c r="UBA778" s="175"/>
      <c r="UBB778" s="179"/>
      <c r="UBC778" s="22"/>
      <c r="UBD778" s="192"/>
      <c r="UBE778" s="22"/>
      <c r="UBF778" s="179"/>
      <c r="UBG778" s="22"/>
      <c r="UBH778" s="193"/>
      <c r="UBI778" s="176"/>
      <c r="UBJ778" s="175"/>
      <c r="UBK778" s="179"/>
      <c r="UBL778" s="22"/>
      <c r="UBM778" s="192"/>
      <c r="UBN778" s="22"/>
      <c r="UBO778" s="179"/>
      <c r="UBP778" s="22"/>
      <c r="UBQ778" s="193"/>
      <c r="UBR778" s="176"/>
      <c r="UBS778" s="175"/>
      <c r="UBT778" s="179"/>
      <c r="UBU778" s="22"/>
      <c r="UBV778" s="192"/>
      <c r="UBW778" s="22"/>
      <c r="UBX778" s="179"/>
      <c r="UBY778" s="22"/>
      <c r="UBZ778" s="193"/>
      <c r="UCA778" s="176"/>
      <c r="UCB778" s="175"/>
      <c r="UCC778" s="179"/>
      <c r="UCD778" s="22"/>
      <c r="UCE778" s="192"/>
      <c r="UCF778" s="22"/>
      <c r="UCG778" s="179"/>
      <c r="UCH778" s="22"/>
      <c r="UCI778" s="193"/>
      <c r="UCJ778" s="176"/>
      <c r="UCK778" s="175"/>
      <c r="UCL778" s="179"/>
      <c r="UCM778" s="22"/>
      <c r="UCN778" s="192"/>
      <c r="UCO778" s="22"/>
      <c r="UCP778" s="179"/>
      <c r="UCQ778" s="22"/>
      <c r="UCR778" s="193"/>
      <c r="UCS778" s="176"/>
      <c r="UCT778" s="175"/>
      <c r="UCU778" s="179"/>
      <c r="UCV778" s="22"/>
      <c r="UCW778" s="192"/>
      <c r="UCX778" s="22"/>
      <c r="UCY778" s="179"/>
      <c r="UCZ778" s="22"/>
      <c r="UDA778" s="193"/>
      <c r="UDB778" s="176"/>
      <c r="UDC778" s="175"/>
      <c r="UDD778" s="179"/>
      <c r="UDE778" s="22"/>
      <c r="UDF778" s="192"/>
      <c r="UDG778" s="22"/>
      <c r="UDH778" s="179"/>
      <c r="UDI778" s="22"/>
      <c r="UDJ778" s="193"/>
      <c r="UDK778" s="176"/>
      <c r="UDL778" s="175"/>
      <c r="UDM778" s="179"/>
      <c r="UDN778" s="22"/>
      <c r="UDO778" s="192"/>
      <c r="UDP778" s="22"/>
      <c r="UDQ778" s="179"/>
      <c r="UDR778" s="22"/>
      <c r="UDS778" s="193"/>
      <c r="UDT778" s="176"/>
      <c r="UDU778" s="175"/>
      <c r="UDV778" s="179"/>
      <c r="UDW778" s="22"/>
      <c r="UDX778" s="192"/>
      <c r="UDY778" s="22"/>
      <c r="UDZ778" s="179"/>
      <c r="UEA778" s="22"/>
      <c r="UEB778" s="193"/>
      <c r="UEC778" s="176"/>
      <c r="UED778" s="175"/>
      <c r="UEE778" s="179"/>
      <c r="UEF778" s="22"/>
      <c r="UEG778" s="192"/>
      <c r="UEH778" s="22"/>
      <c r="UEI778" s="179"/>
      <c r="UEJ778" s="22"/>
      <c r="UEK778" s="193"/>
      <c r="UEL778" s="176"/>
      <c r="UEM778" s="175"/>
      <c r="UEN778" s="179"/>
      <c r="UEO778" s="22"/>
      <c r="UEP778" s="192"/>
      <c r="UEQ778" s="22"/>
      <c r="UER778" s="179"/>
      <c r="UES778" s="22"/>
      <c r="UET778" s="193"/>
      <c r="UEU778" s="176"/>
      <c r="UEV778" s="175"/>
      <c r="UEW778" s="179"/>
      <c r="UEX778" s="22"/>
      <c r="UEY778" s="192"/>
      <c r="UEZ778" s="22"/>
      <c r="UFA778" s="179"/>
      <c r="UFB778" s="22"/>
      <c r="UFC778" s="193"/>
      <c r="UFD778" s="176"/>
      <c r="UFE778" s="175"/>
      <c r="UFF778" s="179"/>
      <c r="UFG778" s="22"/>
      <c r="UFH778" s="192"/>
      <c r="UFI778" s="22"/>
      <c r="UFJ778" s="179"/>
      <c r="UFK778" s="22"/>
      <c r="UFL778" s="193"/>
      <c r="UFM778" s="176"/>
      <c r="UFN778" s="175"/>
      <c r="UFO778" s="179"/>
      <c r="UFP778" s="22"/>
      <c r="UFQ778" s="192"/>
      <c r="UFR778" s="22"/>
      <c r="UFS778" s="179"/>
      <c r="UFT778" s="22"/>
      <c r="UFU778" s="193"/>
      <c r="UFV778" s="176"/>
      <c r="UFW778" s="175"/>
      <c r="UFX778" s="179"/>
      <c r="UFY778" s="22"/>
      <c r="UFZ778" s="192"/>
      <c r="UGA778" s="22"/>
      <c r="UGB778" s="179"/>
      <c r="UGC778" s="22"/>
      <c r="UGD778" s="193"/>
      <c r="UGE778" s="176"/>
      <c r="UGF778" s="175"/>
      <c r="UGG778" s="179"/>
      <c r="UGH778" s="22"/>
      <c r="UGI778" s="192"/>
      <c r="UGJ778" s="22"/>
      <c r="UGK778" s="179"/>
      <c r="UGL778" s="22"/>
      <c r="UGM778" s="193"/>
      <c r="UGN778" s="176"/>
      <c r="UGO778" s="175"/>
      <c r="UGP778" s="179"/>
      <c r="UGQ778" s="22"/>
      <c r="UGR778" s="192"/>
      <c r="UGS778" s="22"/>
      <c r="UGT778" s="179"/>
      <c r="UGU778" s="22"/>
      <c r="UGV778" s="193"/>
      <c r="UGW778" s="176"/>
      <c r="UGX778" s="175"/>
      <c r="UGY778" s="179"/>
      <c r="UGZ778" s="22"/>
      <c r="UHA778" s="192"/>
      <c r="UHB778" s="22"/>
      <c r="UHC778" s="179"/>
      <c r="UHD778" s="22"/>
      <c r="UHE778" s="193"/>
      <c r="UHF778" s="176"/>
      <c r="UHG778" s="175"/>
      <c r="UHH778" s="179"/>
      <c r="UHI778" s="22"/>
      <c r="UHJ778" s="192"/>
      <c r="UHK778" s="22"/>
      <c r="UHL778" s="179"/>
      <c r="UHM778" s="22"/>
      <c r="UHN778" s="193"/>
      <c r="UHO778" s="176"/>
      <c r="UHP778" s="175"/>
      <c r="UHQ778" s="179"/>
      <c r="UHR778" s="22"/>
      <c r="UHS778" s="192"/>
      <c r="UHT778" s="22"/>
      <c r="UHU778" s="179"/>
      <c r="UHV778" s="22"/>
      <c r="UHW778" s="193"/>
      <c r="UHX778" s="176"/>
      <c r="UHY778" s="175"/>
      <c r="UHZ778" s="179"/>
      <c r="UIA778" s="22"/>
      <c r="UIB778" s="192"/>
      <c r="UIC778" s="22"/>
      <c r="UID778" s="179"/>
      <c r="UIE778" s="22"/>
      <c r="UIF778" s="193"/>
      <c r="UIG778" s="176"/>
      <c r="UIH778" s="175"/>
      <c r="UII778" s="179"/>
      <c r="UIJ778" s="22"/>
      <c r="UIK778" s="192"/>
      <c r="UIL778" s="22"/>
      <c r="UIM778" s="179"/>
      <c r="UIN778" s="22"/>
      <c r="UIO778" s="193"/>
      <c r="UIP778" s="176"/>
      <c r="UIQ778" s="175"/>
      <c r="UIR778" s="179"/>
      <c r="UIS778" s="22"/>
      <c r="UIT778" s="192"/>
      <c r="UIU778" s="22"/>
      <c r="UIV778" s="179"/>
      <c r="UIW778" s="22"/>
      <c r="UIX778" s="193"/>
      <c r="UIY778" s="176"/>
      <c r="UIZ778" s="175"/>
      <c r="UJA778" s="179"/>
      <c r="UJB778" s="22"/>
      <c r="UJC778" s="192"/>
      <c r="UJD778" s="22"/>
      <c r="UJE778" s="179"/>
      <c r="UJF778" s="22"/>
      <c r="UJG778" s="193"/>
      <c r="UJH778" s="176"/>
      <c r="UJI778" s="175"/>
      <c r="UJJ778" s="179"/>
      <c r="UJK778" s="22"/>
      <c r="UJL778" s="192"/>
      <c r="UJM778" s="22"/>
      <c r="UJN778" s="179"/>
      <c r="UJO778" s="22"/>
      <c r="UJP778" s="193"/>
      <c r="UJQ778" s="176"/>
      <c r="UJR778" s="175"/>
      <c r="UJS778" s="179"/>
      <c r="UJT778" s="22"/>
      <c r="UJU778" s="192"/>
      <c r="UJV778" s="22"/>
      <c r="UJW778" s="179"/>
      <c r="UJX778" s="22"/>
      <c r="UJY778" s="193"/>
      <c r="UJZ778" s="176"/>
      <c r="UKA778" s="175"/>
      <c r="UKB778" s="179"/>
      <c r="UKC778" s="22"/>
      <c r="UKD778" s="192"/>
      <c r="UKE778" s="22"/>
      <c r="UKF778" s="179"/>
      <c r="UKG778" s="22"/>
      <c r="UKH778" s="193"/>
      <c r="UKI778" s="176"/>
      <c r="UKJ778" s="175"/>
      <c r="UKK778" s="179"/>
      <c r="UKL778" s="22"/>
      <c r="UKM778" s="192"/>
      <c r="UKN778" s="22"/>
      <c r="UKO778" s="179"/>
      <c r="UKP778" s="22"/>
      <c r="UKQ778" s="193"/>
      <c r="UKR778" s="176"/>
      <c r="UKS778" s="175"/>
      <c r="UKT778" s="179"/>
      <c r="UKU778" s="22"/>
      <c r="UKV778" s="192"/>
      <c r="UKW778" s="22"/>
      <c r="UKX778" s="179"/>
      <c r="UKY778" s="22"/>
      <c r="UKZ778" s="193"/>
      <c r="ULA778" s="176"/>
      <c r="ULB778" s="175"/>
      <c r="ULC778" s="179"/>
      <c r="ULD778" s="22"/>
      <c r="ULE778" s="192"/>
      <c r="ULF778" s="22"/>
      <c r="ULG778" s="179"/>
      <c r="ULH778" s="22"/>
      <c r="ULI778" s="193"/>
      <c r="ULJ778" s="176"/>
      <c r="ULK778" s="175"/>
      <c r="ULL778" s="179"/>
      <c r="ULM778" s="22"/>
      <c r="ULN778" s="192"/>
      <c r="ULO778" s="22"/>
      <c r="ULP778" s="179"/>
      <c r="ULQ778" s="22"/>
      <c r="ULR778" s="193"/>
      <c r="ULS778" s="176"/>
      <c r="ULT778" s="175"/>
      <c r="ULU778" s="179"/>
      <c r="ULV778" s="22"/>
      <c r="ULW778" s="192"/>
      <c r="ULX778" s="22"/>
      <c r="ULY778" s="179"/>
      <c r="ULZ778" s="22"/>
      <c r="UMA778" s="193"/>
      <c r="UMB778" s="176"/>
      <c r="UMC778" s="175"/>
      <c r="UMD778" s="179"/>
      <c r="UME778" s="22"/>
      <c r="UMF778" s="192"/>
      <c r="UMG778" s="22"/>
      <c r="UMH778" s="179"/>
      <c r="UMI778" s="22"/>
      <c r="UMJ778" s="193"/>
      <c r="UMK778" s="176"/>
      <c r="UML778" s="175"/>
      <c r="UMM778" s="179"/>
      <c r="UMN778" s="22"/>
      <c r="UMO778" s="192"/>
      <c r="UMP778" s="22"/>
      <c r="UMQ778" s="179"/>
      <c r="UMR778" s="22"/>
      <c r="UMS778" s="193"/>
      <c r="UMT778" s="176"/>
      <c r="UMU778" s="175"/>
      <c r="UMV778" s="179"/>
      <c r="UMW778" s="22"/>
      <c r="UMX778" s="192"/>
      <c r="UMY778" s="22"/>
      <c r="UMZ778" s="179"/>
      <c r="UNA778" s="22"/>
      <c r="UNB778" s="193"/>
      <c r="UNC778" s="176"/>
      <c r="UND778" s="175"/>
      <c r="UNE778" s="179"/>
      <c r="UNF778" s="22"/>
      <c r="UNG778" s="192"/>
      <c r="UNH778" s="22"/>
      <c r="UNI778" s="179"/>
      <c r="UNJ778" s="22"/>
      <c r="UNK778" s="193"/>
      <c r="UNL778" s="176"/>
      <c r="UNM778" s="175"/>
      <c r="UNN778" s="179"/>
      <c r="UNO778" s="22"/>
      <c r="UNP778" s="192"/>
      <c r="UNQ778" s="22"/>
      <c r="UNR778" s="179"/>
      <c r="UNS778" s="22"/>
      <c r="UNT778" s="193"/>
      <c r="UNU778" s="176"/>
      <c r="UNV778" s="175"/>
      <c r="UNW778" s="179"/>
      <c r="UNX778" s="22"/>
      <c r="UNY778" s="192"/>
      <c r="UNZ778" s="22"/>
      <c r="UOA778" s="179"/>
      <c r="UOB778" s="22"/>
      <c r="UOC778" s="193"/>
      <c r="UOD778" s="176"/>
      <c r="UOE778" s="175"/>
      <c r="UOF778" s="179"/>
      <c r="UOG778" s="22"/>
      <c r="UOH778" s="192"/>
      <c r="UOI778" s="22"/>
      <c r="UOJ778" s="179"/>
      <c r="UOK778" s="22"/>
      <c r="UOL778" s="193"/>
      <c r="UOM778" s="176"/>
      <c r="UON778" s="175"/>
      <c r="UOO778" s="179"/>
      <c r="UOP778" s="22"/>
      <c r="UOQ778" s="192"/>
      <c r="UOR778" s="22"/>
      <c r="UOS778" s="179"/>
      <c r="UOT778" s="22"/>
      <c r="UOU778" s="193"/>
      <c r="UOV778" s="176"/>
      <c r="UOW778" s="175"/>
      <c r="UOX778" s="179"/>
      <c r="UOY778" s="22"/>
      <c r="UOZ778" s="192"/>
      <c r="UPA778" s="22"/>
      <c r="UPB778" s="179"/>
      <c r="UPC778" s="22"/>
      <c r="UPD778" s="193"/>
      <c r="UPE778" s="176"/>
      <c r="UPF778" s="175"/>
      <c r="UPG778" s="179"/>
      <c r="UPH778" s="22"/>
      <c r="UPI778" s="192"/>
      <c r="UPJ778" s="22"/>
      <c r="UPK778" s="179"/>
      <c r="UPL778" s="22"/>
      <c r="UPM778" s="193"/>
      <c r="UPN778" s="176"/>
      <c r="UPO778" s="175"/>
      <c r="UPP778" s="179"/>
      <c r="UPQ778" s="22"/>
      <c r="UPR778" s="192"/>
      <c r="UPS778" s="22"/>
      <c r="UPT778" s="179"/>
      <c r="UPU778" s="22"/>
      <c r="UPV778" s="193"/>
      <c r="UPW778" s="176"/>
      <c r="UPX778" s="175"/>
      <c r="UPY778" s="179"/>
      <c r="UPZ778" s="22"/>
      <c r="UQA778" s="192"/>
      <c r="UQB778" s="22"/>
      <c r="UQC778" s="179"/>
      <c r="UQD778" s="22"/>
      <c r="UQE778" s="193"/>
      <c r="UQF778" s="176"/>
      <c r="UQG778" s="175"/>
      <c r="UQH778" s="179"/>
      <c r="UQI778" s="22"/>
      <c r="UQJ778" s="192"/>
      <c r="UQK778" s="22"/>
      <c r="UQL778" s="179"/>
      <c r="UQM778" s="22"/>
      <c r="UQN778" s="193"/>
      <c r="UQO778" s="176"/>
      <c r="UQP778" s="175"/>
      <c r="UQQ778" s="179"/>
      <c r="UQR778" s="22"/>
      <c r="UQS778" s="192"/>
      <c r="UQT778" s="22"/>
      <c r="UQU778" s="179"/>
      <c r="UQV778" s="22"/>
      <c r="UQW778" s="193"/>
      <c r="UQX778" s="176"/>
      <c r="UQY778" s="175"/>
      <c r="UQZ778" s="179"/>
      <c r="URA778" s="22"/>
      <c r="URB778" s="192"/>
      <c r="URC778" s="22"/>
      <c r="URD778" s="179"/>
      <c r="URE778" s="22"/>
      <c r="URF778" s="193"/>
      <c r="URG778" s="176"/>
      <c r="URH778" s="175"/>
      <c r="URI778" s="179"/>
      <c r="URJ778" s="22"/>
      <c r="URK778" s="192"/>
      <c r="URL778" s="22"/>
      <c r="URM778" s="179"/>
      <c r="URN778" s="22"/>
      <c r="URO778" s="193"/>
      <c r="URP778" s="176"/>
      <c r="URQ778" s="175"/>
      <c r="URR778" s="179"/>
      <c r="URS778" s="22"/>
      <c r="URT778" s="192"/>
      <c r="URU778" s="22"/>
      <c r="URV778" s="179"/>
      <c r="URW778" s="22"/>
      <c r="URX778" s="193"/>
      <c r="URY778" s="176"/>
      <c r="URZ778" s="175"/>
      <c r="USA778" s="179"/>
      <c r="USB778" s="22"/>
      <c r="USC778" s="192"/>
      <c r="USD778" s="22"/>
      <c r="USE778" s="179"/>
      <c r="USF778" s="22"/>
      <c r="USG778" s="193"/>
      <c r="USH778" s="176"/>
      <c r="USI778" s="175"/>
      <c r="USJ778" s="179"/>
      <c r="USK778" s="22"/>
      <c r="USL778" s="192"/>
      <c r="USM778" s="22"/>
      <c r="USN778" s="179"/>
      <c r="USO778" s="22"/>
      <c r="USP778" s="193"/>
      <c r="USQ778" s="176"/>
      <c r="USR778" s="175"/>
      <c r="USS778" s="179"/>
      <c r="UST778" s="22"/>
      <c r="USU778" s="192"/>
      <c r="USV778" s="22"/>
      <c r="USW778" s="179"/>
      <c r="USX778" s="22"/>
      <c r="USY778" s="193"/>
      <c r="USZ778" s="176"/>
      <c r="UTA778" s="175"/>
      <c r="UTB778" s="179"/>
      <c r="UTC778" s="22"/>
      <c r="UTD778" s="192"/>
      <c r="UTE778" s="22"/>
      <c r="UTF778" s="179"/>
      <c r="UTG778" s="22"/>
      <c r="UTH778" s="193"/>
      <c r="UTI778" s="176"/>
      <c r="UTJ778" s="175"/>
      <c r="UTK778" s="179"/>
      <c r="UTL778" s="22"/>
      <c r="UTM778" s="192"/>
      <c r="UTN778" s="22"/>
      <c r="UTO778" s="179"/>
      <c r="UTP778" s="22"/>
      <c r="UTQ778" s="193"/>
      <c r="UTR778" s="176"/>
      <c r="UTS778" s="175"/>
      <c r="UTT778" s="179"/>
      <c r="UTU778" s="22"/>
      <c r="UTV778" s="192"/>
      <c r="UTW778" s="22"/>
      <c r="UTX778" s="179"/>
      <c r="UTY778" s="22"/>
      <c r="UTZ778" s="193"/>
      <c r="UUA778" s="176"/>
      <c r="UUB778" s="175"/>
      <c r="UUC778" s="179"/>
      <c r="UUD778" s="22"/>
      <c r="UUE778" s="192"/>
      <c r="UUF778" s="22"/>
      <c r="UUG778" s="179"/>
      <c r="UUH778" s="22"/>
      <c r="UUI778" s="193"/>
      <c r="UUJ778" s="176"/>
      <c r="UUK778" s="175"/>
      <c r="UUL778" s="179"/>
      <c r="UUM778" s="22"/>
      <c r="UUN778" s="192"/>
      <c r="UUO778" s="22"/>
      <c r="UUP778" s="179"/>
      <c r="UUQ778" s="22"/>
      <c r="UUR778" s="193"/>
      <c r="UUS778" s="176"/>
      <c r="UUT778" s="175"/>
      <c r="UUU778" s="179"/>
      <c r="UUV778" s="22"/>
      <c r="UUW778" s="192"/>
      <c r="UUX778" s="22"/>
      <c r="UUY778" s="179"/>
      <c r="UUZ778" s="22"/>
      <c r="UVA778" s="193"/>
      <c r="UVB778" s="176"/>
      <c r="UVC778" s="175"/>
      <c r="UVD778" s="179"/>
      <c r="UVE778" s="22"/>
      <c r="UVF778" s="192"/>
      <c r="UVG778" s="22"/>
      <c r="UVH778" s="179"/>
      <c r="UVI778" s="22"/>
      <c r="UVJ778" s="193"/>
      <c r="UVK778" s="176"/>
      <c r="UVL778" s="175"/>
      <c r="UVM778" s="179"/>
      <c r="UVN778" s="22"/>
      <c r="UVO778" s="192"/>
      <c r="UVP778" s="22"/>
      <c r="UVQ778" s="179"/>
      <c r="UVR778" s="22"/>
      <c r="UVS778" s="193"/>
      <c r="UVT778" s="176"/>
      <c r="UVU778" s="175"/>
      <c r="UVV778" s="179"/>
      <c r="UVW778" s="22"/>
      <c r="UVX778" s="192"/>
      <c r="UVY778" s="22"/>
      <c r="UVZ778" s="179"/>
      <c r="UWA778" s="22"/>
      <c r="UWB778" s="193"/>
      <c r="UWC778" s="176"/>
      <c r="UWD778" s="175"/>
      <c r="UWE778" s="179"/>
      <c r="UWF778" s="22"/>
      <c r="UWG778" s="192"/>
      <c r="UWH778" s="22"/>
      <c r="UWI778" s="179"/>
      <c r="UWJ778" s="22"/>
      <c r="UWK778" s="193"/>
      <c r="UWL778" s="176"/>
      <c r="UWM778" s="175"/>
      <c r="UWN778" s="179"/>
      <c r="UWO778" s="22"/>
      <c r="UWP778" s="192"/>
      <c r="UWQ778" s="22"/>
      <c r="UWR778" s="179"/>
      <c r="UWS778" s="22"/>
      <c r="UWT778" s="193"/>
      <c r="UWU778" s="176"/>
      <c r="UWV778" s="175"/>
      <c r="UWW778" s="179"/>
      <c r="UWX778" s="22"/>
      <c r="UWY778" s="192"/>
      <c r="UWZ778" s="22"/>
      <c r="UXA778" s="179"/>
      <c r="UXB778" s="22"/>
      <c r="UXC778" s="193"/>
      <c r="UXD778" s="176"/>
      <c r="UXE778" s="175"/>
      <c r="UXF778" s="179"/>
      <c r="UXG778" s="22"/>
      <c r="UXH778" s="192"/>
      <c r="UXI778" s="22"/>
      <c r="UXJ778" s="179"/>
      <c r="UXK778" s="22"/>
      <c r="UXL778" s="193"/>
      <c r="UXM778" s="176"/>
      <c r="UXN778" s="175"/>
      <c r="UXO778" s="179"/>
      <c r="UXP778" s="22"/>
      <c r="UXQ778" s="192"/>
      <c r="UXR778" s="22"/>
      <c r="UXS778" s="179"/>
      <c r="UXT778" s="22"/>
      <c r="UXU778" s="193"/>
      <c r="UXV778" s="176"/>
      <c r="UXW778" s="175"/>
      <c r="UXX778" s="179"/>
      <c r="UXY778" s="22"/>
      <c r="UXZ778" s="192"/>
      <c r="UYA778" s="22"/>
      <c r="UYB778" s="179"/>
      <c r="UYC778" s="22"/>
      <c r="UYD778" s="193"/>
      <c r="UYE778" s="176"/>
      <c r="UYF778" s="175"/>
      <c r="UYG778" s="179"/>
      <c r="UYH778" s="22"/>
      <c r="UYI778" s="192"/>
      <c r="UYJ778" s="22"/>
      <c r="UYK778" s="179"/>
      <c r="UYL778" s="22"/>
      <c r="UYM778" s="193"/>
      <c r="UYN778" s="176"/>
      <c r="UYO778" s="175"/>
      <c r="UYP778" s="179"/>
      <c r="UYQ778" s="22"/>
      <c r="UYR778" s="192"/>
      <c r="UYS778" s="22"/>
      <c r="UYT778" s="179"/>
      <c r="UYU778" s="22"/>
      <c r="UYV778" s="193"/>
      <c r="UYW778" s="176"/>
      <c r="UYX778" s="175"/>
      <c r="UYY778" s="179"/>
      <c r="UYZ778" s="22"/>
      <c r="UZA778" s="192"/>
      <c r="UZB778" s="22"/>
      <c r="UZC778" s="179"/>
      <c r="UZD778" s="22"/>
      <c r="UZE778" s="193"/>
      <c r="UZF778" s="176"/>
      <c r="UZG778" s="175"/>
      <c r="UZH778" s="179"/>
      <c r="UZI778" s="22"/>
      <c r="UZJ778" s="192"/>
      <c r="UZK778" s="22"/>
      <c r="UZL778" s="179"/>
      <c r="UZM778" s="22"/>
      <c r="UZN778" s="193"/>
      <c r="UZO778" s="176"/>
      <c r="UZP778" s="175"/>
      <c r="UZQ778" s="179"/>
      <c r="UZR778" s="22"/>
      <c r="UZS778" s="192"/>
      <c r="UZT778" s="22"/>
      <c r="UZU778" s="179"/>
      <c r="UZV778" s="22"/>
      <c r="UZW778" s="193"/>
      <c r="UZX778" s="176"/>
      <c r="UZY778" s="175"/>
      <c r="UZZ778" s="179"/>
      <c r="VAA778" s="22"/>
      <c r="VAB778" s="192"/>
      <c r="VAC778" s="22"/>
      <c r="VAD778" s="179"/>
      <c r="VAE778" s="22"/>
      <c r="VAF778" s="193"/>
      <c r="VAG778" s="176"/>
      <c r="VAH778" s="175"/>
      <c r="VAI778" s="179"/>
      <c r="VAJ778" s="22"/>
      <c r="VAK778" s="192"/>
      <c r="VAL778" s="22"/>
      <c r="VAM778" s="179"/>
      <c r="VAN778" s="22"/>
      <c r="VAO778" s="193"/>
      <c r="VAP778" s="176"/>
      <c r="VAQ778" s="175"/>
      <c r="VAR778" s="179"/>
      <c r="VAS778" s="22"/>
      <c r="VAT778" s="192"/>
      <c r="VAU778" s="22"/>
      <c r="VAV778" s="179"/>
      <c r="VAW778" s="22"/>
      <c r="VAX778" s="193"/>
      <c r="VAY778" s="176"/>
      <c r="VAZ778" s="175"/>
      <c r="VBA778" s="179"/>
      <c r="VBB778" s="22"/>
      <c r="VBC778" s="192"/>
      <c r="VBD778" s="22"/>
      <c r="VBE778" s="179"/>
      <c r="VBF778" s="22"/>
      <c r="VBG778" s="193"/>
      <c r="VBH778" s="176"/>
      <c r="VBI778" s="175"/>
      <c r="VBJ778" s="179"/>
      <c r="VBK778" s="22"/>
      <c r="VBL778" s="192"/>
      <c r="VBM778" s="22"/>
      <c r="VBN778" s="179"/>
      <c r="VBO778" s="22"/>
      <c r="VBP778" s="193"/>
      <c r="VBQ778" s="176"/>
      <c r="VBR778" s="175"/>
      <c r="VBS778" s="179"/>
      <c r="VBT778" s="22"/>
      <c r="VBU778" s="192"/>
      <c r="VBV778" s="22"/>
      <c r="VBW778" s="179"/>
      <c r="VBX778" s="22"/>
      <c r="VBY778" s="193"/>
      <c r="VBZ778" s="176"/>
      <c r="VCA778" s="175"/>
      <c r="VCB778" s="179"/>
      <c r="VCC778" s="22"/>
      <c r="VCD778" s="192"/>
      <c r="VCE778" s="22"/>
      <c r="VCF778" s="179"/>
      <c r="VCG778" s="22"/>
      <c r="VCH778" s="193"/>
      <c r="VCI778" s="176"/>
      <c r="VCJ778" s="175"/>
      <c r="VCK778" s="179"/>
      <c r="VCL778" s="22"/>
      <c r="VCM778" s="192"/>
      <c r="VCN778" s="22"/>
      <c r="VCO778" s="179"/>
      <c r="VCP778" s="22"/>
      <c r="VCQ778" s="193"/>
      <c r="VCR778" s="176"/>
      <c r="VCS778" s="175"/>
      <c r="VCT778" s="179"/>
      <c r="VCU778" s="22"/>
      <c r="VCV778" s="192"/>
      <c r="VCW778" s="22"/>
      <c r="VCX778" s="179"/>
      <c r="VCY778" s="22"/>
      <c r="VCZ778" s="193"/>
      <c r="VDA778" s="176"/>
      <c r="VDB778" s="175"/>
      <c r="VDC778" s="179"/>
      <c r="VDD778" s="22"/>
      <c r="VDE778" s="192"/>
      <c r="VDF778" s="22"/>
      <c r="VDG778" s="179"/>
      <c r="VDH778" s="22"/>
      <c r="VDI778" s="193"/>
      <c r="VDJ778" s="176"/>
      <c r="VDK778" s="175"/>
      <c r="VDL778" s="179"/>
      <c r="VDM778" s="22"/>
      <c r="VDN778" s="192"/>
      <c r="VDO778" s="22"/>
      <c r="VDP778" s="179"/>
      <c r="VDQ778" s="22"/>
      <c r="VDR778" s="193"/>
      <c r="VDS778" s="176"/>
      <c r="VDT778" s="175"/>
      <c r="VDU778" s="179"/>
      <c r="VDV778" s="22"/>
      <c r="VDW778" s="192"/>
      <c r="VDX778" s="22"/>
      <c r="VDY778" s="179"/>
      <c r="VDZ778" s="22"/>
      <c r="VEA778" s="193"/>
      <c r="VEB778" s="176"/>
      <c r="VEC778" s="175"/>
      <c r="VED778" s="179"/>
      <c r="VEE778" s="22"/>
      <c r="VEF778" s="192"/>
      <c r="VEG778" s="22"/>
      <c r="VEH778" s="179"/>
      <c r="VEI778" s="22"/>
      <c r="VEJ778" s="193"/>
      <c r="VEK778" s="176"/>
      <c r="VEL778" s="175"/>
      <c r="VEM778" s="179"/>
      <c r="VEN778" s="22"/>
      <c r="VEO778" s="192"/>
      <c r="VEP778" s="22"/>
      <c r="VEQ778" s="179"/>
      <c r="VER778" s="22"/>
      <c r="VES778" s="193"/>
      <c r="VET778" s="176"/>
      <c r="VEU778" s="175"/>
      <c r="VEV778" s="179"/>
      <c r="VEW778" s="22"/>
      <c r="VEX778" s="192"/>
      <c r="VEY778" s="22"/>
      <c r="VEZ778" s="179"/>
      <c r="VFA778" s="22"/>
      <c r="VFB778" s="193"/>
      <c r="VFC778" s="176"/>
      <c r="VFD778" s="175"/>
      <c r="VFE778" s="179"/>
      <c r="VFF778" s="22"/>
      <c r="VFG778" s="192"/>
      <c r="VFH778" s="22"/>
      <c r="VFI778" s="179"/>
      <c r="VFJ778" s="22"/>
      <c r="VFK778" s="193"/>
      <c r="VFL778" s="176"/>
      <c r="VFM778" s="175"/>
      <c r="VFN778" s="179"/>
      <c r="VFO778" s="22"/>
      <c r="VFP778" s="192"/>
      <c r="VFQ778" s="22"/>
      <c r="VFR778" s="179"/>
      <c r="VFS778" s="22"/>
      <c r="VFT778" s="193"/>
      <c r="VFU778" s="176"/>
      <c r="VFV778" s="175"/>
      <c r="VFW778" s="179"/>
      <c r="VFX778" s="22"/>
      <c r="VFY778" s="192"/>
      <c r="VFZ778" s="22"/>
      <c r="VGA778" s="179"/>
      <c r="VGB778" s="22"/>
      <c r="VGC778" s="193"/>
      <c r="VGD778" s="176"/>
      <c r="VGE778" s="175"/>
      <c r="VGF778" s="179"/>
      <c r="VGG778" s="22"/>
      <c r="VGH778" s="192"/>
      <c r="VGI778" s="22"/>
      <c r="VGJ778" s="179"/>
      <c r="VGK778" s="22"/>
      <c r="VGL778" s="193"/>
      <c r="VGM778" s="176"/>
      <c r="VGN778" s="175"/>
      <c r="VGO778" s="179"/>
      <c r="VGP778" s="22"/>
      <c r="VGQ778" s="192"/>
      <c r="VGR778" s="22"/>
      <c r="VGS778" s="179"/>
      <c r="VGT778" s="22"/>
      <c r="VGU778" s="193"/>
      <c r="VGV778" s="176"/>
      <c r="VGW778" s="175"/>
      <c r="VGX778" s="179"/>
      <c r="VGY778" s="22"/>
      <c r="VGZ778" s="192"/>
      <c r="VHA778" s="22"/>
      <c r="VHB778" s="179"/>
      <c r="VHC778" s="22"/>
      <c r="VHD778" s="193"/>
      <c r="VHE778" s="176"/>
      <c r="VHF778" s="175"/>
      <c r="VHG778" s="179"/>
      <c r="VHH778" s="22"/>
      <c r="VHI778" s="192"/>
      <c r="VHJ778" s="22"/>
      <c r="VHK778" s="179"/>
      <c r="VHL778" s="22"/>
      <c r="VHM778" s="193"/>
      <c r="VHN778" s="176"/>
      <c r="VHO778" s="175"/>
      <c r="VHP778" s="179"/>
      <c r="VHQ778" s="22"/>
      <c r="VHR778" s="192"/>
      <c r="VHS778" s="22"/>
      <c r="VHT778" s="179"/>
      <c r="VHU778" s="22"/>
      <c r="VHV778" s="193"/>
      <c r="VHW778" s="176"/>
      <c r="VHX778" s="175"/>
      <c r="VHY778" s="179"/>
      <c r="VHZ778" s="22"/>
      <c r="VIA778" s="192"/>
      <c r="VIB778" s="22"/>
      <c r="VIC778" s="179"/>
      <c r="VID778" s="22"/>
      <c r="VIE778" s="193"/>
      <c r="VIF778" s="176"/>
      <c r="VIG778" s="175"/>
      <c r="VIH778" s="179"/>
      <c r="VII778" s="22"/>
      <c r="VIJ778" s="192"/>
      <c r="VIK778" s="22"/>
      <c r="VIL778" s="179"/>
      <c r="VIM778" s="22"/>
      <c r="VIN778" s="193"/>
      <c r="VIO778" s="176"/>
      <c r="VIP778" s="175"/>
      <c r="VIQ778" s="179"/>
      <c r="VIR778" s="22"/>
      <c r="VIS778" s="192"/>
      <c r="VIT778" s="22"/>
      <c r="VIU778" s="179"/>
      <c r="VIV778" s="22"/>
      <c r="VIW778" s="193"/>
      <c r="VIX778" s="176"/>
      <c r="VIY778" s="175"/>
      <c r="VIZ778" s="179"/>
      <c r="VJA778" s="22"/>
      <c r="VJB778" s="192"/>
      <c r="VJC778" s="22"/>
      <c r="VJD778" s="179"/>
      <c r="VJE778" s="22"/>
      <c r="VJF778" s="193"/>
      <c r="VJG778" s="176"/>
      <c r="VJH778" s="175"/>
      <c r="VJI778" s="179"/>
      <c r="VJJ778" s="22"/>
      <c r="VJK778" s="192"/>
      <c r="VJL778" s="22"/>
      <c r="VJM778" s="179"/>
      <c r="VJN778" s="22"/>
      <c r="VJO778" s="193"/>
      <c r="VJP778" s="176"/>
      <c r="VJQ778" s="175"/>
      <c r="VJR778" s="179"/>
      <c r="VJS778" s="22"/>
      <c r="VJT778" s="192"/>
      <c r="VJU778" s="22"/>
      <c r="VJV778" s="179"/>
      <c r="VJW778" s="22"/>
      <c r="VJX778" s="193"/>
      <c r="VJY778" s="176"/>
      <c r="VJZ778" s="175"/>
      <c r="VKA778" s="179"/>
      <c r="VKB778" s="22"/>
      <c r="VKC778" s="192"/>
      <c r="VKD778" s="22"/>
      <c r="VKE778" s="179"/>
      <c r="VKF778" s="22"/>
      <c r="VKG778" s="193"/>
      <c r="VKH778" s="176"/>
      <c r="VKI778" s="175"/>
      <c r="VKJ778" s="179"/>
      <c r="VKK778" s="22"/>
      <c r="VKL778" s="192"/>
      <c r="VKM778" s="22"/>
      <c r="VKN778" s="179"/>
      <c r="VKO778" s="22"/>
      <c r="VKP778" s="193"/>
      <c r="VKQ778" s="176"/>
      <c r="VKR778" s="175"/>
      <c r="VKS778" s="179"/>
      <c r="VKT778" s="22"/>
      <c r="VKU778" s="192"/>
      <c r="VKV778" s="22"/>
      <c r="VKW778" s="179"/>
      <c r="VKX778" s="22"/>
      <c r="VKY778" s="193"/>
      <c r="VKZ778" s="176"/>
      <c r="VLA778" s="175"/>
      <c r="VLB778" s="179"/>
      <c r="VLC778" s="22"/>
      <c r="VLD778" s="192"/>
      <c r="VLE778" s="22"/>
      <c r="VLF778" s="179"/>
      <c r="VLG778" s="22"/>
      <c r="VLH778" s="193"/>
      <c r="VLI778" s="176"/>
      <c r="VLJ778" s="175"/>
      <c r="VLK778" s="179"/>
      <c r="VLL778" s="22"/>
      <c r="VLM778" s="192"/>
      <c r="VLN778" s="22"/>
      <c r="VLO778" s="179"/>
      <c r="VLP778" s="22"/>
      <c r="VLQ778" s="193"/>
      <c r="VLR778" s="176"/>
      <c r="VLS778" s="175"/>
      <c r="VLT778" s="179"/>
      <c r="VLU778" s="22"/>
      <c r="VLV778" s="192"/>
      <c r="VLW778" s="22"/>
      <c r="VLX778" s="179"/>
      <c r="VLY778" s="22"/>
      <c r="VLZ778" s="193"/>
      <c r="VMA778" s="176"/>
      <c r="VMB778" s="175"/>
      <c r="VMC778" s="179"/>
      <c r="VMD778" s="22"/>
      <c r="VME778" s="192"/>
      <c r="VMF778" s="22"/>
      <c r="VMG778" s="179"/>
      <c r="VMH778" s="22"/>
      <c r="VMI778" s="193"/>
      <c r="VMJ778" s="176"/>
      <c r="VMK778" s="175"/>
      <c r="VML778" s="179"/>
      <c r="VMM778" s="22"/>
      <c r="VMN778" s="192"/>
      <c r="VMO778" s="22"/>
      <c r="VMP778" s="179"/>
      <c r="VMQ778" s="22"/>
      <c r="VMR778" s="193"/>
      <c r="VMS778" s="176"/>
      <c r="VMT778" s="175"/>
      <c r="VMU778" s="179"/>
      <c r="VMV778" s="22"/>
      <c r="VMW778" s="192"/>
      <c r="VMX778" s="22"/>
      <c r="VMY778" s="179"/>
      <c r="VMZ778" s="22"/>
      <c r="VNA778" s="193"/>
      <c r="VNB778" s="176"/>
      <c r="VNC778" s="175"/>
      <c r="VND778" s="179"/>
      <c r="VNE778" s="22"/>
      <c r="VNF778" s="192"/>
      <c r="VNG778" s="22"/>
      <c r="VNH778" s="179"/>
      <c r="VNI778" s="22"/>
      <c r="VNJ778" s="193"/>
      <c r="VNK778" s="176"/>
      <c r="VNL778" s="175"/>
      <c r="VNM778" s="179"/>
      <c r="VNN778" s="22"/>
      <c r="VNO778" s="192"/>
      <c r="VNP778" s="22"/>
      <c r="VNQ778" s="179"/>
      <c r="VNR778" s="22"/>
      <c r="VNS778" s="193"/>
      <c r="VNT778" s="176"/>
      <c r="VNU778" s="175"/>
      <c r="VNV778" s="179"/>
      <c r="VNW778" s="22"/>
      <c r="VNX778" s="192"/>
      <c r="VNY778" s="22"/>
      <c r="VNZ778" s="179"/>
      <c r="VOA778" s="22"/>
      <c r="VOB778" s="193"/>
      <c r="VOC778" s="176"/>
      <c r="VOD778" s="175"/>
      <c r="VOE778" s="179"/>
      <c r="VOF778" s="22"/>
      <c r="VOG778" s="192"/>
      <c r="VOH778" s="22"/>
      <c r="VOI778" s="179"/>
      <c r="VOJ778" s="22"/>
      <c r="VOK778" s="193"/>
      <c r="VOL778" s="176"/>
      <c r="VOM778" s="175"/>
      <c r="VON778" s="179"/>
      <c r="VOO778" s="22"/>
      <c r="VOP778" s="192"/>
      <c r="VOQ778" s="22"/>
      <c r="VOR778" s="179"/>
      <c r="VOS778" s="22"/>
      <c r="VOT778" s="193"/>
      <c r="VOU778" s="176"/>
      <c r="VOV778" s="175"/>
      <c r="VOW778" s="179"/>
      <c r="VOX778" s="22"/>
      <c r="VOY778" s="192"/>
      <c r="VOZ778" s="22"/>
      <c r="VPA778" s="179"/>
      <c r="VPB778" s="22"/>
      <c r="VPC778" s="193"/>
      <c r="VPD778" s="176"/>
      <c r="VPE778" s="175"/>
      <c r="VPF778" s="179"/>
      <c r="VPG778" s="22"/>
      <c r="VPH778" s="192"/>
      <c r="VPI778" s="22"/>
      <c r="VPJ778" s="179"/>
      <c r="VPK778" s="22"/>
      <c r="VPL778" s="193"/>
      <c r="VPM778" s="176"/>
      <c r="VPN778" s="175"/>
      <c r="VPO778" s="179"/>
      <c r="VPP778" s="22"/>
      <c r="VPQ778" s="192"/>
      <c r="VPR778" s="22"/>
      <c r="VPS778" s="179"/>
      <c r="VPT778" s="22"/>
      <c r="VPU778" s="193"/>
      <c r="VPV778" s="176"/>
      <c r="VPW778" s="175"/>
      <c r="VPX778" s="179"/>
      <c r="VPY778" s="22"/>
      <c r="VPZ778" s="192"/>
      <c r="VQA778" s="22"/>
      <c r="VQB778" s="179"/>
      <c r="VQC778" s="22"/>
      <c r="VQD778" s="193"/>
      <c r="VQE778" s="176"/>
      <c r="VQF778" s="175"/>
      <c r="VQG778" s="179"/>
      <c r="VQH778" s="22"/>
      <c r="VQI778" s="192"/>
      <c r="VQJ778" s="22"/>
      <c r="VQK778" s="179"/>
      <c r="VQL778" s="22"/>
      <c r="VQM778" s="193"/>
      <c r="VQN778" s="176"/>
      <c r="VQO778" s="175"/>
      <c r="VQP778" s="179"/>
      <c r="VQQ778" s="22"/>
      <c r="VQR778" s="192"/>
      <c r="VQS778" s="22"/>
      <c r="VQT778" s="179"/>
      <c r="VQU778" s="22"/>
      <c r="VQV778" s="193"/>
      <c r="VQW778" s="176"/>
      <c r="VQX778" s="175"/>
      <c r="VQY778" s="179"/>
      <c r="VQZ778" s="22"/>
      <c r="VRA778" s="192"/>
      <c r="VRB778" s="22"/>
      <c r="VRC778" s="179"/>
      <c r="VRD778" s="22"/>
      <c r="VRE778" s="193"/>
      <c r="VRF778" s="176"/>
      <c r="VRG778" s="175"/>
      <c r="VRH778" s="179"/>
      <c r="VRI778" s="22"/>
      <c r="VRJ778" s="192"/>
      <c r="VRK778" s="22"/>
      <c r="VRL778" s="179"/>
      <c r="VRM778" s="22"/>
      <c r="VRN778" s="193"/>
      <c r="VRO778" s="176"/>
      <c r="VRP778" s="175"/>
      <c r="VRQ778" s="179"/>
      <c r="VRR778" s="22"/>
      <c r="VRS778" s="192"/>
      <c r="VRT778" s="22"/>
      <c r="VRU778" s="179"/>
      <c r="VRV778" s="22"/>
      <c r="VRW778" s="193"/>
      <c r="VRX778" s="176"/>
      <c r="VRY778" s="175"/>
      <c r="VRZ778" s="179"/>
      <c r="VSA778" s="22"/>
      <c r="VSB778" s="192"/>
      <c r="VSC778" s="22"/>
      <c r="VSD778" s="179"/>
      <c r="VSE778" s="22"/>
      <c r="VSF778" s="193"/>
      <c r="VSG778" s="176"/>
      <c r="VSH778" s="175"/>
      <c r="VSI778" s="179"/>
      <c r="VSJ778" s="22"/>
      <c r="VSK778" s="192"/>
      <c r="VSL778" s="22"/>
      <c r="VSM778" s="179"/>
      <c r="VSN778" s="22"/>
      <c r="VSO778" s="193"/>
      <c r="VSP778" s="176"/>
      <c r="VSQ778" s="175"/>
      <c r="VSR778" s="179"/>
      <c r="VSS778" s="22"/>
      <c r="VST778" s="192"/>
      <c r="VSU778" s="22"/>
      <c r="VSV778" s="179"/>
      <c r="VSW778" s="22"/>
      <c r="VSX778" s="193"/>
      <c r="VSY778" s="176"/>
      <c r="VSZ778" s="175"/>
      <c r="VTA778" s="179"/>
      <c r="VTB778" s="22"/>
      <c r="VTC778" s="192"/>
      <c r="VTD778" s="22"/>
      <c r="VTE778" s="179"/>
      <c r="VTF778" s="22"/>
      <c r="VTG778" s="193"/>
      <c r="VTH778" s="176"/>
      <c r="VTI778" s="175"/>
      <c r="VTJ778" s="179"/>
      <c r="VTK778" s="22"/>
      <c r="VTL778" s="192"/>
      <c r="VTM778" s="22"/>
      <c r="VTN778" s="179"/>
      <c r="VTO778" s="22"/>
      <c r="VTP778" s="193"/>
      <c r="VTQ778" s="176"/>
      <c r="VTR778" s="175"/>
      <c r="VTS778" s="179"/>
      <c r="VTT778" s="22"/>
      <c r="VTU778" s="192"/>
      <c r="VTV778" s="22"/>
      <c r="VTW778" s="179"/>
      <c r="VTX778" s="22"/>
      <c r="VTY778" s="193"/>
      <c r="VTZ778" s="176"/>
      <c r="VUA778" s="175"/>
      <c r="VUB778" s="179"/>
      <c r="VUC778" s="22"/>
      <c r="VUD778" s="192"/>
      <c r="VUE778" s="22"/>
      <c r="VUF778" s="179"/>
      <c r="VUG778" s="22"/>
      <c r="VUH778" s="193"/>
      <c r="VUI778" s="176"/>
      <c r="VUJ778" s="175"/>
      <c r="VUK778" s="179"/>
      <c r="VUL778" s="22"/>
      <c r="VUM778" s="192"/>
      <c r="VUN778" s="22"/>
      <c r="VUO778" s="179"/>
      <c r="VUP778" s="22"/>
      <c r="VUQ778" s="193"/>
      <c r="VUR778" s="176"/>
      <c r="VUS778" s="175"/>
      <c r="VUT778" s="179"/>
      <c r="VUU778" s="22"/>
      <c r="VUV778" s="192"/>
      <c r="VUW778" s="22"/>
      <c r="VUX778" s="179"/>
      <c r="VUY778" s="22"/>
      <c r="VUZ778" s="193"/>
      <c r="VVA778" s="176"/>
      <c r="VVB778" s="175"/>
      <c r="VVC778" s="179"/>
      <c r="VVD778" s="22"/>
      <c r="VVE778" s="192"/>
      <c r="VVF778" s="22"/>
      <c r="VVG778" s="179"/>
      <c r="VVH778" s="22"/>
      <c r="VVI778" s="193"/>
      <c r="VVJ778" s="176"/>
      <c r="VVK778" s="175"/>
      <c r="VVL778" s="179"/>
      <c r="VVM778" s="22"/>
      <c r="VVN778" s="192"/>
      <c r="VVO778" s="22"/>
      <c r="VVP778" s="179"/>
      <c r="VVQ778" s="22"/>
      <c r="VVR778" s="193"/>
      <c r="VVS778" s="176"/>
      <c r="VVT778" s="175"/>
      <c r="VVU778" s="179"/>
      <c r="VVV778" s="22"/>
      <c r="VVW778" s="192"/>
      <c r="VVX778" s="22"/>
      <c r="VVY778" s="179"/>
      <c r="VVZ778" s="22"/>
      <c r="VWA778" s="193"/>
      <c r="VWB778" s="176"/>
      <c r="VWC778" s="175"/>
      <c r="VWD778" s="179"/>
      <c r="VWE778" s="22"/>
      <c r="VWF778" s="192"/>
      <c r="VWG778" s="22"/>
      <c r="VWH778" s="179"/>
      <c r="VWI778" s="22"/>
      <c r="VWJ778" s="193"/>
      <c r="VWK778" s="176"/>
      <c r="VWL778" s="175"/>
      <c r="VWM778" s="179"/>
      <c r="VWN778" s="22"/>
      <c r="VWO778" s="192"/>
      <c r="VWP778" s="22"/>
      <c r="VWQ778" s="179"/>
      <c r="VWR778" s="22"/>
      <c r="VWS778" s="193"/>
      <c r="VWT778" s="176"/>
      <c r="VWU778" s="175"/>
      <c r="VWV778" s="179"/>
      <c r="VWW778" s="22"/>
      <c r="VWX778" s="192"/>
      <c r="VWY778" s="22"/>
      <c r="VWZ778" s="179"/>
      <c r="VXA778" s="22"/>
      <c r="VXB778" s="193"/>
      <c r="VXC778" s="176"/>
      <c r="VXD778" s="175"/>
      <c r="VXE778" s="179"/>
      <c r="VXF778" s="22"/>
      <c r="VXG778" s="192"/>
      <c r="VXH778" s="22"/>
      <c r="VXI778" s="179"/>
      <c r="VXJ778" s="22"/>
      <c r="VXK778" s="193"/>
      <c r="VXL778" s="176"/>
      <c r="VXM778" s="175"/>
      <c r="VXN778" s="179"/>
      <c r="VXO778" s="22"/>
      <c r="VXP778" s="192"/>
      <c r="VXQ778" s="22"/>
      <c r="VXR778" s="179"/>
      <c r="VXS778" s="22"/>
      <c r="VXT778" s="193"/>
      <c r="VXU778" s="176"/>
      <c r="VXV778" s="175"/>
      <c r="VXW778" s="179"/>
      <c r="VXX778" s="22"/>
      <c r="VXY778" s="192"/>
      <c r="VXZ778" s="22"/>
      <c r="VYA778" s="179"/>
      <c r="VYB778" s="22"/>
      <c r="VYC778" s="193"/>
      <c r="VYD778" s="176"/>
      <c r="VYE778" s="175"/>
      <c r="VYF778" s="179"/>
      <c r="VYG778" s="22"/>
      <c r="VYH778" s="192"/>
      <c r="VYI778" s="22"/>
      <c r="VYJ778" s="179"/>
      <c r="VYK778" s="22"/>
      <c r="VYL778" s="193"/>
      <c r="VYM778" s="176"/>
      <c r="VYN778" s="175"/>
      <c r="VYO778" s="179"/>
      <c r="VYP778" s="22"/>
      <c r="VYQ778" s="192"/>
      <c r="VYR778" s="22"/>
      <c r="VYS778" s="179"/>
      <c r="VYT778" s="22"/>
      <c r="VYU778" s="193"/>
      <c r="VYV778" s="176"/>
      <c r="VYW778" s="175"/>
      <c r="VYX778" s="179"/>
      <c r="VYY778" s="22"/>
      <c r="VYZ778" s="192"/>
      <c r="VZA778" s="22"/>
      <c r="VZB778" s="179"/>
      <c r="VZC778" s="22"/>
      <c r="VZD778" s="193"/>
      <c r="VZE778" s="176"/>
      <c r="VZF778" s="175"/>
      <c r="VZG778" s="179"/>
      <c r="VZH778" s="22"/>
      <c r="VZI778" s="192"/>
      <c r="VZJ778" s="22"/>
      <c r="VZK778" s="179"/>
      <c r="VZL778" s="22"/>
      <c r="VZM778" s="193"/>
      <c r="VZN778" s="176"/>
      <c r="VZO778" s="175"/>
      <c r="VZP778" s="179"/>
      <c r="VZQ778" s="22"/>
      <c r="VZR778" s="192"/>
      <c r="VZS778" s="22"/>
      <c r="VZT778" s="179"/>
      <c r="VZU778" s="22"/>
      <c r="VZV778" s="193"/>
      <c r="VZW778" s="176"/>
      <c r="VZX778" s="175"/>
      <c r="VZY778" s="179"/>
      <c r="VZZ778" s="22"/>
      <c r="WAA778" s="192"/>
      <c r="WAB778" s="22"/>
      <c r="WAC778" s="179"/>
      <c r="WAD778" s="22"/>
      <c r="WAE778" s="193"/>
      <c r="WAF778" s="176"/>
      <c r="WAG778" s="175"/>
      <c r="WAH778" s="179"/>
      <c r="WAI778" s="22"/>
      <c r="WAJ778" s="192"/>
      <c r="WAK778" s="22"/>
      <c r="WAL778" s="179"/>
      <c r="WAM778" s="22"/>
      <c r="WAN778" s="193"/>
      <c r="WAO778" s="176"/>
      <c r="WAP778" s="175"/>
      <c r="WAQ778" s="179"/>
      <c r="WAR778" s="22"/>
      <c r="WAS778" s="192"/>
      <c r="WAT778" s="22"/>
      <c r="WAU778" s="179"/>
      <c r="WAV778" s="22"/>
      <c r="WAW778" s="193"/>
      <c r="WAX778" s="176"/>
      <c r="WAY778" s="175"/>
      <c r="WAZ778" s="179"/>
      <c r="WBA778" s="22"/>
      <c r="WBB778" s="192"/>
      <c r="WBC778" s="22"/>
      <c r="WBD778" s="179"/>
      <c r="WBE778" s="22"/>
      <c r="WBF778" s="193"/>
      <c r="WBG778" s="176"/>
      <c r="WBH778" s="175"/>
      <c r="WBI778" s="179"/>
      <c r="WBJ778" s="22"/>
      <c r="WBK778" s="192"/>
      <c r="WBL778" s="22"/>
      <c r="WBM778" s="179"/>
      <c r="WBN778" s="22"/>
      <c r="WBO778" s="193"/>
      <c r="WBP778" s="176"/>
      <c r="WBQ778" s="175"/>
      <c r="WBR778" s="179"/>
      <c r="WBS778" s="22"/>
      <c r="WBT778" s="192"/>
      <c r="WBU778" s="22"/>
      <c r="WBV778" s="179"/>
      <c r="WBW778" s="22"/>
      <c r="WBX778" s="193"/>
      <c r="WBY778" s="176"/>
      <c r="WBZ778" s="175"/>
      <c r="WCA778" s="179"/>
      <c r="WCB778" s="22"/>
      <c r="WCC778" s="192"/>
      <c r="WCD778" s="22"/>
      <c r="WCE778" s="179"/>
      <c r="WCF778" s="22"/>
      <c r="WCG778" s="193"/>
      <c r="WCH778" s="176"/>
      <c r="WCI778" s="175"/>
      <c r="WCJ778" s="179"/>
      <c r="WCK778" s="22"/>
      <c r="WCL778" s="192"/>
      <c r="WCM778" s="22"/>
      <c r="WCN778" s="179"/>
      <c r="WCO778" s="22"/>
      <c r="WCP778" s="193"/>
      <c r="WCQ778" s="176"/>
      <c r="WCR778" s="175"/>
      <c r="WCS778" s="179"/>
      <c r="WCT778" s="22"/>
      <c r="WCU778" s="192"/>
      <c r="WCV778" s="22"/>
      <c r="WCW778" s="179"/>
      <c r="WCX778" s="22"/>
      <c r="WCY778" s="193"/>
      <c r="WCZ778" s="176"/>
      <c r="WDA778" s="175"/>
      <c r="WDB778" s="179"/>
      <c r="WDC778" s="22"/>
      <c r="WDD778" s="192"/>
      <c r="WDE778" s="22"/>
      <c r="WDF778" s="179"/>
      <c r="WDG778" s="22"/>
      <c r="WDH778" s="193"/>
      <c r="WDI778" s="176"/>
      <c r="WDJ778" s="175"/>
      <c r="WDK778" s="179"/>
      <c r="WDL778" s="22"/>
      <c r="WDM778" s="192"/>
      <c r="WDN778" s="22"/>
      <c r="WDO778" s="179"/>
      <c r="WDP778" s="22"/>
      <c r="WDQ778" s="193"/>
      <c r="WDR778" s="176"/>
      <c r="WDS778" s="175"/>
      <c r="WDT778" s="179"/>
      <c r="WDU778" s="22"/>
      <c r="WDV778" s="192"/>
      <c r="WDW778" s="22"/>
      <c r="WDX778" s="179"/>
      <c r="WDY778" s="22"/>
      <c r="WDZ778" s="193"/>
      <c r="WEA778" s="176"/>
      <c r="WEB778" s="175"/>
      <c r="WEC778" s="179"/>
      <c r="WED778" s="22"/>
      <c r="WEE778" s="192"/>
      <c r="WEF778" s="22"/>
      <c r="WEG778" s="179"/>
      <c r="WEH778" s="22"/>
      <c r="WEI778" s="193"/>
      <c r="WEJ778" s="176"/>
      <c r="WEK778" s="175"/>
      <c r="WEL778" s="179"/>
      <c r="WEM778" s="22"/>
      <c r="WEN778" s="192"/>
      <c r="WEO778" s="22"/>
      <c r="WEP778" s="179"/>
      <c r="WEQ778" s="22"/>
      <c r="WER778" s="193"/>
      <c r="WES778" s="176"/>
      <c r="WET778" s="175"/>
      <c r="WEU778" s="179"/>
      <c r="WEV778" s="22"/>
      <c r="WEW778" s="192"/>
      <c r="WEX778" s="22"/>
      <c r="WEY778" s="179"/>
      <c r="WEZ778" s="22"/>
      <c r="WFA778" s="193"/>
      <c r="WFB778" s="176"/>
      <c r="WFC778" s="175"/>
      <c r="WFD778" s="179"/>
      <c r="WFE778" s="22"/>
      <c r="WFF778" s="192"/>
      <c r="WFG778" s="22"/>
      <c r="WFH778" s="179"/>
      <c r="WFI778" s="22"/>
      <c r="WFJ778" s="193"/>
      <c r="WFK778" s="176"/>
      <c r="WFL778" s="175"/>
      <c r="WFM778" s="179"/>
      <c r="WFN778" s="22"/>
      <c r="WFO778" s="192"/>
      <c r="WFP778" s="22"/>
      <c r="WFQ778" s="179"/>
      <c r="WFR778" s="22"/>
      <c r="WFS778" s="193"/>
      <c r="WFT778" s="176"/>
      <c r="WFU778" s="175"/>
      <c r="WFV778" s="179"/>
      <c r="WFW778" s="22"/>
      <c r="WFX778" s="192"/>
      <c r="WFY778" s="22"/>
      <c r="WFZ778" s="179"/>
      <c r="WGA778" s="22"/>
      <c r="WGB778" s="193"/>
      <c r="WGC778" s="176"/>
      <c r="WGD778" s="175"/>
      <c r="WGE778" s="179"/>
      <c r="WGF778" s="22"/>
      <c r="WGG778" s="192"/>
      <c r="WGH778" s="22"/>
      <c r="WGI778" s="179"/>
      <c r="WGJ778" s="22"/>
      <c r="WGK778" s="193"/>
      <c r="WGL778" s="176"/>
      <c r="WGM778" s="175"/>
      <c r="WGN778" s="179"/>
      <c r="WGO778" s="22"/>
      <c r="WGP778" s="192"/>
      <c r="WGQ778" s="22"/>
      <c r="WGR778" s="179"/>
      <c r="WGS778" s="22"/>
      <c r="WGT778" s="193"/>
      <c r="WGU778" s="176"/>
      <c r="WGV778" s="175"/>
      <c r="WGW778" s="179"/>
      <c r="WGX778" s="22"/>
      <c r="WGY778" s="192"/>
      <c r="WGZ778" s="22"/>
      <c r="WHA778" s="179"/>
      <c r="WHB778" s="22"/>
      <c r="WHC778" s="193"/>
      <c r="WHD778" s="176"/>
      <c r="WHE778" s="175"/>
      <c r="WHF778" s="179"/>
      <c r="WHG778" s="22"/>
      <c r="WHH778" s="192"/>
      <c r="WHI778" s="22"/>
      <c r="WHJ778" s="179"/>
      <c r="WHK778" s="22"/>
      <c r="WHL778" s="193"/>
      <c r="WHM778" s="176"/>
      <c r="WHN778" s="175"/>
      <c r="WHO778" s="179"/>
      <c r="WHP778" s="22"/>
      <c r="WHQ778" s="192"/>
      <c r="WHR778" s="22"/>
      <c r="WHS778" s="179"/>
      <c r="WHT778" s="22"/>
      <c r="WHU778" s="193"/>
      <c r="WHV778" s="176"/>
      <c r="WHW778" s="175"/>
      <c r="WHX778" s="179"/>
      <c r="WHY778" s="22"/>
      <c r="WHZ778" s="192"/>
      <c r="WIA778" s="22"/>
      <c r="WIB778" s="179"/>
      <c r="WIC778" s="22"/>
      <c r="WID778" s="193"/>
      <c r="WIE778" s="176"/>
      <c r="WIF778" s="175"/>
      <c r="WIG778" s="179"/>
      <c r="WIH778" s="22"/>
      <c r="WII778" s="192"/>
      <c r="WIJ778" s="22"/>
      <c r="WIK778" s="179"/>
      <c r="WIL778" s="22"/>
      <c r="WIM778" s="193"/>
      <c r="WIN778" s="176"/>
      <c r="WIO778" s="175"/>
      <c r="WIP778" s="179"/>
      <c r="WIQ778" s="22"/>
      <c r="WIR778" s="192"/>
      <c r="WIS778" s="22"/>
      <c r="WIT778" s="179"/>
      <c r="WIU778" s="22"/>
      <c r="WIV778" s="193"/>
      <c r="WIW778" s="176"/>
      <c r="WIX778" s="175"/>
      <c r="WIY778" s="179"/>
      <c r="WIZ778" s="22"/>
      <c r="WJA778" s="192"/>
      <c r="WJB778" s="22"/>
      <c r="WJC778" s="179"/>
      <c r="WJD778" s="22"/>
      <c r="WJE778" s="193"/>
      <c r="WJF778" s="176"/>
      <c r="WJG778" s="175"/>
      <c r="WJH778" s="179"/>
      <c r="WJI778" s="22"/>
      <c r="WJJ778" s="192"/>
      <c r="WJK778" s="22"/>
      <c r="WJL778" s="179"/>
      <c r="WJM778" s="22"/>
      <c r="WJN778" s="193"/>
      <c r="WJO778" s="176"/>
      <c r="WJP778" s="175"/>
      <c r="WJQ778" s="179"/>
      <c r="WJR778" s="22"/>
      <c r="WJS778" s="192"/>
      <c r="WJT778" s="22"/>
      <c r="WJU778" s="179"/>
      <c r="WJV778" s="22"/>
      <c r="WJW778" s="193"/>
      <c r="WJX778" s="176"/>
      <c r="WJY778" s="175"/>
      <c r="WJZ778" s="179"/>
      <c r="WKA778" s="22"/>
      <c r="WKB778" s="192"/>
      <c r="WKC778" s="22"/>
      <c r="WKD778" s="179"/>
      <c r="WKE778" s="22"/>
      <c r="WKF778" s="193"/>
      <c r="WKG778" s="176"/>
      <c r="WKH778" s="175"/>
      <c r="WKI778" s="179"/>
      <c r="WKJ778" s="22"/>
      <c r="WKK778" s="192"/>
      <c r="WKL778" s="22"/>
      <c r="WKM778" s="179"/>
      <c r="WKN778" s="22"/>
      <c r="WKO778" s="193"/>
      <c r="WKP778" s="176"/>
      <c r="WKQ778" s="175"/>
      <c r="WKR778" s="179"/>
      <c r="WKS778" s="22"/>
      <c r="WKT778" s="192"/>
      <c r="WKU778" s="22"/>
      <c r="WKV778" s="179"/>
      <c r="WKW778" s="22"/>
      <c r="WKX778" s="193"/>
      <c r="WKY778" s="176"/>
      <c r="WKZ778" s="175"/>
      <c r="WLA778" s="179"/>
      <c r="WLB778" s="22"/>
      <c r="WLC778" s="192"/>
      <c r="WLD778" s="22"/>
      <c r="WLE778" s="179"/>
      <c r="WLF778" s="22"/>
      <c r="WLG778" s="193"/>
      <c r="WLH778" s="176"/>
      <c r="WLI778" s="175"/>
      <c r="WLJ778" s="179"/>
      <c r="WLK778" s="22"/>
      <c r="WLL778" s="192"/>
      <c r="WLM778" s="22"/>
      <c r="WLN778" s="179"/>
      <c r="WLO778" s="22"/>
      <c r="WLP778" s="193"/>
      <c r="WLQ778" s="176"/>
      <c r="WLR778" s="175"/>
      <c r="WLS778" s="179"/>
      <c r="WLT778" s="22"/>
      <c r="WLU778" s="192"/>
      <c r="WLV778" s="22"/>
      <c r="WLW778" s="179"/>
      <c r="WLX778" s="22"/>
      <c r="WLY778" s="193"/>
      <c r="WLZ778" s="176"/>
      <c r="WMA778" s="175"/>
      <c r="WMB778" s="179"/>
      <c r="WMC778" s="22"/>
      <c r="WMD778" s="192"/>
      <c r="WME778" s="22"/>
      <c r="WMF778" s="179"/>
      <c r="WMG778" s="22"/>
      <c r="WMH778" s="193"/>
      <c r="WMI778" s="176"/>
      <c r="WMJ778" s="175"/>
      <c r="WMK778" s="179"/>
      <c r="WML778" s="22"/>
      <c r="WMM778" s="192"/>
      <c r="WMN778" s="22"/>
      <c r="WMO778" s="179"/>
      <c r="WMP778" s="22"/>
      <c r="WMQ778" s="193"/>
      <c r="WMR778" s="176"/>
      <c r="WMS778" s="175"/>
      <c r="WMT778" s="179"/>
      <c r="WMU778" s="22"/>
      <c r="WMV778" s="192"/>
      <c r="WMW778" s="22"/>
      <c r="WMX778" s="179"/>
      <c r="WMY778" s="22"/>
      <c r="WMZ778" s="193"/>
      <c r="WNA778" s="176"/>
      <c r="WNB778" s="175"/>
      <c r="WNC778" s="179"/>
      <c r="WND778" s="22"/>
      <c r="WNE778" s="192"/>
      <c r="WNF778" s="22"/>
      <c r="WNG778" s="179"/>
      <c r="WNH778" s="22"/>
      <c r="WNI778" s="193"/>
      <c r="WNJ778" s="176"/>
      <c r="WNK778" s="175"/>
      <c r="WNL778" s="179"/>
      <c r="WNM778" s="22"/>
      <c r="WNN778" s="192"/>
      <c r="WNO778" s="22"/>
      <c r="WNP778" s="179"/>
      <c r="WNQ778" s="22"/>
      <c r="WNR778" s="193"/>
      <c r="WNS778" s="176"/>
      <c r="WNT778" s="175"/>
      <c r="WNU778" s="179"/>
      <c r="WNV778" s="22"/>
      <c r="WNW778" s="192"/>
      <c r="WNX778" s="22"/>
      <c r="WNY778" s="179"/>
      <c r="WNZ778" s="22"/>
      <c r="WOA778" s="193"/>
      <c r="WOB778" s="176"/>
      <c r="WOC778" s="175"/>
      <c r="WOD778" s="179"/>
      <c r="WOE778" s="22"/>
      <c r="WOF778" s="192"/>
      <c r="WOG778" s="22"/>
      <c r="WOH778" s="179"/>
      <c r="WOI778" s="22"/>
      <c r="WOJ778" s="193"/>
      <c r="WOK778" s="176"/>
      <c r="WOL778" s="175"/>
      <c r="WOM778" s="179"/>
      <c r="WON778" s="22"/>
      <c r="WOO778" s="192"/>
      <c r="WOP778" s="22"/>
      <c r="WOQ778" s="179"/>
      <c r="WOR778" s="22"/>
      <c r="WOS778" s="193"/>
      <c r="WOT778" s="176"/>
      <c r="WOU778" s="175"/>
      <c r="WOV778" s="179"/>
      <c r="WOW778" s="22"/>
      <c r="WOX778" s="192"/>
      <c r="WOY778" s="22"/>
      <c r="WOZ778" s="179"/>
      <c r="WPA778" s="22"/>
      <c r="WPB778" s="193"/>
      <c r="WPC778" s="176"/>
      <c r="WPD778" s="175"/>
      <c r="WPE778" s="179"/>
      <c r="WPF778" s="22"/>
      <c r="WPG778" s="192"/>
      <c r="WPH778" s="22"/>
      <c r="WPI778" s="179"/>
      <c r="WPJ778" s="22"/>
      <c r="WPK778" s="193"/>
      <c r="WPL778" s="176"/>
      <c r="WPM778" s="175"/>
      <c r="WPN778" s="179"/>
      <c r="WPO778" s="22"/>
      <c r="WPP778" s="192"/>
      <c r="WPQ778" s="22"/>
      <c r="WPR778" s="179"/>
      <c r="WPS778" s="22"/>
      <c r="WPT778" s="193"/>
      <c r="WPU778" s="176"/>
      <c r="WPV778" s="175"/>
      <c r="WPW778" s="179"/>
      <c r="WPX778" s="22"/>
      <c r="WPY778" s="192"/>
      <c r="WPZ778" s="22"/>
      <c r="WQA778" s="179"/>
      <c r="WQB778" s="22"/>
      <c r="WQC778" s="193"/>
      <c r="WQD778" s="176"/>
      <c r="WQE778" s="175"/>
      <c r="WQF778" s="179"/>
      <c r="WQG778" s="22"/>
      <c r="WQH778" s="192"/>
      <c r="WQI778" s="22"/>
      <c r="WQJ778" s="179"/>
      <c r="WQK778" s="22"/>
      <c r="WQL778" s="193"/>
      <c r="WQM778" s="176"/>
      <c r="WQN778" s="175"/>
      <c r="WQO778" s="179"/>
      <c r="WQP778" s="22"/>
      <c r="WQQ778" s="192"/>
      <c r="WQR778" s="22"/>
      <c r="WQS778" s="179"/>
      <c r="WQT778" s="22"/>
      <c r="WQU778" s="193"/>
      <c r="WQV778" s="176"/>
      <c r="WQW778" s="175"/>
      <c r="WQX778" s="179"/>
      <c r="WQY778" s="22"/>
      <c r="WQZ778" s="192"/>
      <c r="WRA778" s="22"/>
      <c r="WRB778" s="179"/>
      <c r="WRC778" s="22"/>
      <c r="WRD778" s="193"/>
      <c r="WRE778" s="176"/>
      <c r="WRF778" s="175"/>
      <c r="WRG778" s="179"/>
      <c r="WRH778" s="22"/>
      <c r="WRI778" s="192"/>
      <c r="WRJ778" s="22"/>
      <c r="WRK778" s="179"/>
      <c r="WRL778" s="22"/>
      <c r="WRM778" s="193"/>
      <c r="WRN778" s="176"/>
      <c r="WRO778" s="175"/>
      <c r="WRP778" s="179"/>
      <c r="WRQ778" s="22"/>
      <c r="WRR778" s="192"/>
      <c r="WRS778" s="22"/>
      <c r="WRT778" s="179"/>
      <c r="WRU778" s="22"/>
      <c r="WRV778" s="193"/>
      <c r="WRW778" s="176"/>
      <c r="WRX778" s="175"/>
      <c r="WRY778" s="179"/>
      <c r="WRZ778" s="22"/>
      <c r="WSA778" s="192"/>
      <c r="WSB778" s="22"/>
      <c r="WSC778" s="179"/>
      <c r="WSD778" s="22"/>
      <c r="WSE778" s="193"/>
      <c r="WSF778" s="176"/>
      <c r="WSG778" s="175"/>
      <c r="WSH778" s="179"/>
      <c r="WSI778" s="22"/>
      <c r="WSJ778" s="192"/>
      <c r="WSK778" s="22"/>
      <c r="WSL778" s="179"/>
      <c r="WSM778" s="22"/>
      <c r="WSN778" s="193"/>
      <c r="WSO778" s="176"/>
      <c r="WSP778" s="175"/>
      <c r="WSQ778" s="179"/>
      <c r="WSR778" s="22"/>
      <c r="WSS778" s="192"/>
      <c r="WST778" s="22"/>
      <c r="WSU778" s="179"/>
      <c r="WSV778" s="22"/>
      <c r="WSW778" s="193"/>
      <c r="WSX778" s="176"/>
      <c r="WSY778" s="175"/>
      <c r="WSZ778" s="179"/>
      <c r="WTA778" s="22"/>
      <c r="WTB778" s="192"/>
      <c r="WTC778" s="22"/>
      <c r="WTD778" s="179"/>
      <c r="WTE778" s="22"/>
      <c r="WTF778" s="193"/>
      <c r="WTG778" s="176"/>
      <c r="WTH778" s="175"/>
      <c r="WTI778" s="179"/>
      <c r="WTJ778" s="22"/>
      <c r="WTK778" s="192"/>
      <c r="WTL778" s="22"/>
      <c r="WTM778" s="179"/>
      <c r="WTN778" s="22"/>
      <c r="WTO778" s="193"/>
      <c r="WTP778" s="176"/>
      <c r="WTQ778" s="175"/>
      <c r="WTR778" s="179"/>
      <c r="WTS778" s="22"/>
      <c r="WTT778" s="192"/>
      <c r="WTU778" s="22"/>
      <c r="WTV778" s="179"/>
      <c r="WTW778" s="22"/>
      <c r="WTX778" s="193"/>
      <c r="WTY778" s="176"/>
      <c r="WTZ778" s="175"/>
      <c r="WUA778" s="179"/>
      <c r="WUB778" s="22"/>
      <c r="WUC778" s="192"/>
      <c r="WUD778" s="22"/>
      <c r="WUE778" s="179"/>
      <c r="WUF778" s="22"/>
      <c r="WUG778" s="193"/>
      <c r="WUH778" s="176"/>
      <c r="WUI778" s="175"/>
      <c r="WUJ778" s="179"/>
      <c r="WUK778" s="22"/>
      <c r="WUL778" s="192"/>
      <c r="WUM778" s="22"/>
      <c r="WUN778" s="179"/>
      <c r="WUO778" s="22"/>
      <c r="WUP778" s="193"/>
      <c r="WUQ778" s="176"/>
      <c r="WUR778" s="175"/>
      <c r="WUS778" s="179"/>
      <c r="WUT778" s="22"/>
      <c r="WUU778" s="192"/>
      <c r="WUV778" s="22"/>
      <c r="WUW778" s="179"/>
      <c r="WUX778" s="22"/>
      <c r="WUY778" s="193"/>
      <c r="WUZ778" s="176"/>
      <c r="WVA778" s="175"/>
      <c r="WVB778" s="179"/>
      <c r="WVC778" s="22"/>
      <c r="WVD778" s="192"/>
      <c r="WVE778" s="22"/>
      <c r="WVF778" s="179"/>
      <c r="WVG778" s="22"/>
      <c r="WVH778" s="193"/>
      <c r="WVI778" s="176"/>
      <c r="WVJ778" s="175"/>
      <c r="WVK778" s="179"/>
      <c r="WVL778" s="22"/>
      <c r="WVM778" s="192"/>
      <c r="WVN778" s="22"/>
      <c r="WVO778" s="179"/>
      <c r="WVP778" s="22"/>
      <c r="WVQ778" s="193"/>
      <c r="WVR778" s="176"/>
      <c r="WVS778" s="175"/>
      <c r="WVT778" s="179"/>
      <c r="WVU778" s="22"/>
      <c r="WVV778" s="192"/>
      <c r="WVW778" s="22"/>
      <c r="WVX778" s="179"/>
      <c r="WVY778" s="22"/>
      <c r="WVZ778" s="193"/>
      <c r="WWA778" s="176"/>
      <c r="WWB778" s="175"/>
      <c r="WWC778" s="179"/>
      <c r="WWD778" s="22"/>
      <c r="WWE778" s="192"/>
      <c r="WWF778" s="22"/>
      <c r="WWG778" s="179"/>
      <c r="WWH778" s="22"/>
      <c r="WWI778" s="193"/>
      <c r="WWJ778" s="176"/>
      <c r="WWK778" s="175"/>
      <c r="WWL778" s="179"/>
      <c r="WWM778" s="22"/>
      <c r="WWN778" s="192"/>
      <c r="WWO778" s="22"/>
      <c r="WWP778" s="179"/>
      <c r="WWQ778" s="22"/>
      <c r="WWR778" s="193"/>
      <c r="WWS778" s="176"/>
      <c r="WWT778" s="175"/>
      <c r="WWU778" s="179"/>
      <c r="WWV778" s="22"/>
      <c r="WWW778" s="192"/>
      <c r="WWX778" s="22"/>
      <c r="WWY778" s="179"/>
      <c r="WWZ778" s="22"/>
      <c r="WXA778" s="193"/>
      <c r="WXB778" s="176"/>
      <c r="WXC778" s="175"/>
      <c r="WXD778" s="179"/>
      <c r="WXE778" s="22"/>
      <c r="WXF778" s="192"/>
      <c r="WXG778" s="22"/>
      <c r="WXH778" s="179"/>
      <c r="WXI778" s="22"/>
      <c r="WXJ778" s="193"/>
      <c r="WXK778" s="176"/>
      <c r="WXL778" s="175"/>
      <c r="WXM778" s="179"/>
      <c r="WXN778" s="22"/>
      <c r="WXO778" s="192"/>
      <c r="WXP778" s="22"/>
      <c r="WXQ778" s="179"/>
      <c r="WXR778" s="22"/>
      <c r="WXS778" s="193"/>
      <c r="WXT778" s="176"/>
      <c r="WXU778" s="175"/>
      <c r="WXV778" s="179"/>
      <c r="WXW778" s="22"/>
      <c r="WXX778" s="192"/>
      <c r="WXY778" s="22"/>
      <c r="WXZ778" s="179"/>
      <c r="WYA778" s="22"/>
      <c r="WYB778" s="193"/>
      <c r="WYC778" s="176"/>
      <c r="WYD778" s="175"/>
      <c r="WYE778" s="179"/>
      <c r="WYF778" s="22"/>
      <c r="WYG778" s="192"/>
      <c r="WYH778" s="22"/>
      <c r="WYI778" s="179"/>
      <c r="WYJ778" s="22"/>
      <c r="WYK778" s="193"/>
      <c r="WYL778" s="176"/>
      <c r="WYM778" s="175"/>
      <c r="WYN778" s="179"/>
      <c r="WYO778" s="22"/>
      <c r="WYP778" s="192"/>
      <c r="WYQ778" s="22"/>
      <c r="WYR778" s="179"/>
      <c r="WYS778" s="22"/>
      <c r="WYT778" s="193"/>
      <c r="WYU778" s="176"/>
      <c r="WYV778" s="175"/>
      <c r="WYW778" s="179"/>
      <c r="WYX778" s="22"/>
      <c r="WYY778" s="192"/>
      <c r="WYZ778" s="22"/>
      <c r="WZA778" s="179"/>
      <c r="WZB778" s="22"/>
      <c r="WZC778" s="193"/>
      <c r="WZD778" s="176"/>
      <c r="WZE778" s="175"/>
      <c r="WZF778" s="179"/>
      <c r="WZG778" s="22"/>
      <c r="WZH778" s="192"/>
      <c r="WZI778" s="22"/>
      <c r="WZJ778" s="179"/>
      <c r="WZK778" s="22"/>
      <c r="WZL778" s="193"/>
      <c r="WZM778" s="176"/>
      <c r="WZN778" s="175"/>
      <c r="WZO778" s="179"/>
      <c r="WZP778" s="22"/>
      <c r="WZQ778" s="192"/>
      <c r="WZR778" s="22"/>
      <c r="WZS778" s="179"/>
      <c r="WZT778" s="22"/>
      <c r="WZU778" s="193"/>
      <c r="WZV778" s="176"/>
      <c r="WZW778" s="175"/>
      <c r="WZX778" s="179"/>
      <c r="WZY778" s="22"/>
      <c r="WZZ778" s="192"/>
      <c r="XAA778" s="22"/>
      <c r="XAB778" s="179"/>
      <c r="XAC778" s="22"/>
      <c r="XAD778" s="193"/>
      <c r="XAE778" s="176"/>
      <c r="XAF778" s="175"/>
      <c r="XAG778" s="179"/>
      <c r="XAH778" s="22"/>
      <c r="XAI778" s="192"/>
      <c r="XAJ778" s="22"/>
      <c r="XAK778" s="179"/>
      <c r="XAL778" s="22"/>
      <c r="XAM778" s="193"/>
      <c r="XAN778" s="176"/>
      <c r="XAO778" s="175"/>
      <c r="XAP778" s="179"/>
      <c r="XAQ778" s="22"/>
      <c r="XAR778" s="192"/>
      <c r="XAS778" s="22"/>
      <c r="XAT778" s="179"/>
      <c r="XAU778" s="22"/>
      <c r="XAV778" s="193"/>
      <c r="XAW778" s="176"/>
      <c r="XAX778" s="175"/>
      <c r="XAY778" s="179"/>
      <c r="XAZ778" s="22"/>
      <c r="XBA778" s="192"/>
      <c r="XBB778" s="22"/>
      <c r="XBC778" s="179"/>
      <c r="XBD778" s="22"/>
      <c r="XBE778" s="193"/>
      <c r="XBF778" s="176"/>
      <c r="XBG778" s="175"/>
      <c r="XBH778" s="179"/>
      <c r="XBI778" s="22"/>
      <c r="XBJ778" s="192"/>
      <c r="XBK778" s="22"/>
      <c r="XBL778" s="179"/>
      <c r="XBM778" s="22"/>
      <c r="XBN778" s="193"/>
      <c r="XBO778" s="176"/>
      <c r="XBP778" s="175"/>
      <c r="XBQ778" s="179"/>
      <c r="XBR778" s="22"/>
      <c r="XBS778" s="192"/>
      <c r="XBT778" s="22"/>
      <c r="XBU778" s="179"/>
      <c r="XBV778" s="22"/>
      <c r="XBW778" s="193"/>
      <c r="XBX778" s="176"/>
      <c r="XBY778" s="175"/>
      <c r="XBZ778" s="179"/>
      <c r="XCA778" s="22"/>
      <c r="XCB778" s="192"/>
      <c r="XCC778" s="22"/>
      <c r="XCD778" s="179"/>
      <c r="XCE778" s="22"/>
      <c r="XCF778" s="193"/>
      <c r="XCG778" s="176"/>
      <c r="XCH778" s="175"/>
      <c r="XCI778" s="179"/>
      <c r="XCJ778" s="22"/>
      <c r="XCK778" s="192"/>
      <c r="XCL778" s="22"/>
      <c r="XCM778" s="179"/>
      <c r="XCN778" s="22"/>
      <c r="XCO778" s="193"/>
      <c r="XCP778" s="176"/>
      <c r="XCQ778" s="175"/>
      <c r="XCR778" s="179"/>
      <c r="XCS778" s="22"/>
      <c r="XCT778" s="192"/>
      <c r="XCU778" s="22"/>
      <c r="XCV778" s="179"/>
      <c r="XCW778" s="22"/>
      <c r="XCX778" s="193"/>
      <c r="XCY778" s="176"/>
      <c r="XCZ778" s="175"/>
      <c r="XDA778" s="179"/>
      <c r="XDB778" s="22"/>
      <c r="XDC778" s="192"/>
      <c r="XDD778" s="22"/>
      <c r="XDE778" s="179"/>
      <c r="XDF778" s="22"/>
      <c r="XDG778" s="193"/>
      <c r="XDH778" s="176"/>
      <c r="XDI778" s="175"/>
      <c r="XDJ778" s="179"/>
      <c r="XDK778" s="22"/>
      <c r="XDL778" s="192"/>
      <c r="XDM778" s="22"/>
      <c r="XDN778" s="179"/>
      <c r="XDO778" s="22"/>
      <c r="XDP778" s="193"/>
      <c r="XDQ778" s="176"/>
      <c r="XDR778" s="175"/>
      <c r="XDS778" s="179"/>
      <c r="XDT778" s="22"/>
      <c r="XDU778" s="192"/>
      <c r="XDV778" s="22"/>
      <c r="XDW778" s="179"/>
      <c r="XDX778" s="22"/>
      <c r="XDY778" s="193"/>
      <c r="XDZ778" s="176"/>
      <c r="XEA778" s="175"/>
      <c r="XEB778" s="179"/>
      <c r="XEC778" s="22"/>
      <c r="XED778" s="192"/>
      <c r="XEE778" s="22"/>
      <c r="XEF778" s="179"/>
      <c r="XEG778" s="22"/>
      <c r="XEH778" s="193"/>
      <c r="XEI778" s="176"/>
      <c r="XEJ778" s="175"/>
      <c r="XEK778" s="179"/>
      <c r="XEL778" s="22"/>
      <c r="XEM778" s="192"/>
      <c r="XEN778" s="22"/>
      <c r="XEO778" s="179"/>
      <c r="XEP778" s="22"/>
      <c r="XEQ778" s="193"/>
      <c r="XER778" s="176"/>
      <c r="XES778" s="175"/>
      <c r="XET778" s="179"/>
      <c r="XEU778" s="22"/>
      <c r="XEV778" s="192"/>
      <c r="XEW778" s="22"/>
      <c r="XEX778" s="179"/>
      <c r="XEY778" s="22"/>
      <c r="XEZ778" s="193"/>
      <c r="XFA778" s="176"/>
      <c r="XFB778" s="175"/>
      <c r="XFC778" s="179"/>
      <c r="XFD778" s="22"/>
    </row>
    <row r="779" spans="2:16384" s="88" customFormat="1" ht="27" customHeight="1" thickBot="1" x14ac:dyDescent="0.25">
      <c r="B779" s="751"/>
      <c r="C779" s="762"/>
      <c r="D779" s="160" t="s">
        <v>1623</v>
      </c>
      <c r="E779" s="149" t="s">
        <v>21</v>
      </c>
      <c r="F779" s="125" t="s">
        <v>11</v>
      </c>
      <c r="G779" s="146" t="s">
        <v>1601</v>
      </c>
      <c r="H779" s="159" t="s">
        <v>1624</v>
      </c>
      <c r="I779" s="149"/>
      <c r="J779" s="765"/>
    </row>
    <row r="780" spans="2:16384" s="88" customFormat="1" ht="27" customHeight="1" thickBot="1" x14ac:dyDescent="0.25">
      <c r="B780" s="751"/>
      <c r="C780" s="762"/>
      <c r="D780" s="160" t="s">
        <v>1625</v>
      </c>
      <c r="E780" s="149" t="s">
        <v>26</v>
      </c>
      <c r="F780" s="125" t="s">
        <v>11</v>
      </c>
      <c r="G780" s="146" t="s">
        <v>1604</v>
      </c>
      <c r="H780" s="159" t="s">
        <v>1626</v>
      </c>
      <c r="I780" s="149"/>
      <c r="J780" s="765"/>
    </row>
    <row r="781" spans="2:16384" s="88" customFormat="1" ht="27" customHeight="1" thickBot="1" x14ac:dyDescent="0.25">
      <c r="B781" s="752"/>
      <c r="C781" s="763"/>
      <c r="D781" s="162" t="s">
        <v>1627</v>
      </c>
      <c r="E781" s="153" t="s">
        <v>36</v>
      </c>
      <c r="F781" s="125" t="s">
        <v>735</v>
      </c>
      <c r="G781" s="146" t="s">
        <v>1607</v>
      </c>
      <c r="H781" s="159">
        <v>221408301696</v>
      </c>
      <c r="I781" s="153"/>
      <c r="J781" s="766"/>
    </row>
    <row r="782" spans="2:16384" s="180" customFormat="1" ht="21.75" customHeight="1" thickBot="1" x14ac:dyDescent="0.25">
      <c r="B782" s="194"/>
      <c r="C782" s="227"/>
      <c r="D782" s="157"/>
      <c r="E782" s="195"/>
      <c r="F782" s="21"/>
      <c r="G782" s="195"/>
      <c r="H782" s="196"/>
      <c r="I782" s="195"/>
      <c r="J782" s="229"/>
    </row>
    <row r="783" spans="2:16384" s="88" customFormat="1" ht="27" customHeight="1" thickBot="1" x14ac:dyDescent="0.25">
      <c r="B783" s="750" t="s">
        <v>1628</v>
      </c>
      <c r="C783" s="761">
        <v>1099</v>
      </c>
      <c r="D783" s="158" t="s">
        <v>1629</v>
      </c>
      <c r="E783" s="146" t="s">
        <v>1571</v>
      </c>
      <c r="F783" s="125" t="s">
        <v>11</v>
      </c>
      <c r="G783" s="146" t="s">
        <v>1572</v>
      </c>
      <c r="H783" s="159" t="s">
        <v>1630</v>
      </c>
      <c r="I783" s="146"/>
      <c r="J783" s="764">
        <v>41989</v>
      </c>
    </row>
    <row r="784" spans="2:16384" s="88" customFormat="1" ht="27" customHeight="1" thickBot="1" x14ac:dyDescent="0.25">
      <c r="B784" s="751"/>
      <c r="C784" s="762"/>
      <c r="D784" s="160" t="s">
        <v>1631</v>
      </c>
      <c r="E784" s="149" t="s">
        <v>16</v>
      </c>
      <c r="F784" s="125" t="s">
        <v>11</v>
      </c>
      <c r="G784" s="146" t="s">
        <v>1598</v>
      </c>
      <c r="H784" s="159" t="s">
        <v>1632</v>
      </c>
      <c r="I784" s="149"/>
      <c r="J784" s="765"/>
    </row>
    <row r="785" spans="2:10" s="88" customFormat="1" ht="27" customHeight="1" thickBot="1" x14ac:dyDescent="0.25">
      <c r="B785" s="751"/>
      <c r="C785" s="762"/>
      <c r="D785" s="160" t="s">
        <v>1633</v>
      </c>
      <c r="E785" s="149" t="s">
        <v>21</v>
      </c>
      <c r="F785" s="125" t="s">
        <v>11</v>
      </c>
      <c r="G785" s="146" t="s">
        <v>1601</v>
      </c>
      <c r="H785" s="159" t="s">
        <v>1634</v>
      </c>
      <c r="I785" s="149"/>
      <c r="J785" s="765"/>
    </row>
    <row r="786" spans="2:10" s="88" customFormat="1" ht="27" customHeight="1" thickBot="1" x14ac:dyDescent="0.25">
      <c r="B786" s="751"/>
      <c r="C786" s="762"/>
      <c r="D786" s="160" t="s">
        <v>1635</v>
      </c>
      <c r="E786" s="149" t="s">
        <v>26</v>
      </c>
      <c r="F786" s="125" t="s">
        <v>11</v>
      </c>
      <c r="G786" s="146" t="s">
        <v>1604</v>
      </c>
      <c r="H786" s="159" t="s">
        <v>1636</v>
      </c>
      <c r="I786" s="149"/>
      <c r="J786" s="765"/>
    </row>
    <row r="787" spans="2:10" s="88" customFormat="1" ht="27" customHeight="1" thickBot="1" x14ac:dyDescent="0.25">
      <c r="B787" s="752"/>
      <c r="C787" s="763"/>
      <c r="D787" s="162"/>
      <c r="E787" s="153"/>
      <c r="F787" s="125"/>
      <c r="G787" s="146" t="s">
        <v>1607</v>
      </c>
      <c r="H787" s="159"/>
      <c r="I787" s="153"/>
      <c r="J787" s="766"/>
    </row>
    <row r="788" spans="2:10" s="180" customFormat="1" ht="21.75" customHeight="1" thickBot="1" x14ac:dyDescent="0.25">
      <c r="B788" s="194"/>
      <c r="C788" s="227"/>
      <c r="D788" s="157"/>
      <c r="E788" s="195"/>
      <c r="F788" s="21"/>
      <c r="G788" s="195"/>
      <c r="H788" s="196"/>
      <c r="I788" s="195"/>
      <c r="J788" s="229"/>
    </row>
    <row r="789" spans="2:10" s="88" customFormat="1" ht="27" customHeight="1" thickBot="1" x14ac:dyDescent="0.25">
      <c r="B789" s="750" t="s">
        <v>1637</v>
      </c>
      <c r="C789" s="761">
        <v>1099</v>
      </c>
      <c r="D789" s="158" t="s">
        <v>1638</v>
      </c>
      <c r="E789" s="146" t="s">
        <v>1571</v>
      </c>
      <c r="F789" s="125" t="s">
        <v>11</v>
      </c>
      <c r="G789" s="146" t="s">
        <v>1572</v>
      </c>
      <c r="H789" s="159" t="s">
        <v>1639</v>
      </c>
      <c r="I789" s="146"/>
      <c r="J789" s="764">
        <v>41989</v>
      </c>
    </row>
    <row r="790" spans="2:10" s="88" customFormat="1" ht="27" customHeight="1" thickBot="1" x14ac:dyDescent="0.25">
      <c r="B790" s="751"/>
      <c r="C790" s="762"/>
      <c r="D790" s="160" t="s">
        <v>1640</v>
      </c>
      <c r="E790" s="149" t="s">
        <v>16</v>
      </c>
      <c r="F790" s="125" t="s">
        <v>11</v>
      </c>
      <c r="G790" s="146" t="s">
        <v>1598</v>
      </c>
      <c r="H790" s="159" t="s">
        <v>1641</v>
      </c>
      <c r="I790" s="149"/>
      <c r="J790" s="765"/>
    </row>
    <row r="791" spans="2:10" s="88" customFormat="1" ht="27" customHeight="1" thickBot="1" x14ac:dyDescent="0.25">
      <c r="B791" s="751"/>
      <c r="C791" s="762"/>
      <c r="D791" s="160" t="s">
        <v>1642</v>
      </c>
      <c r="E791" s="149" t="s">
        <v>21</v>
      </c>
      <c r="F791" s="125" t="s">
        <v>11</v>
      </c>
      <c r="G791" s="146" t="s">
        <v>1601</v>
      </c>
      <c r="H791" s="159" t="s">
        <v>1643</v>
      </c>
      <c r="I791" s="149"/>
      <c r="J791" s="765"/>
    </row>
    <row r="792" spans="2:10" s="88" customFormat="1" ht="27" customHeight="1" thickBot="1" x14ac:dyDescent="0.25">
      <c r="B792" s="751"/>
      <c r="C792" s="762"/>
      <c r="D792" s="160" t="s">
        <v>1644</v>
      </c>
      <c r="E792" s="149" t="s">
        <v>26</v>
      </c>
      <c r="F792" s="125" t="s">
        <v>11</v>
      </c>
      <c r="G792" s="146" t="s">
        <v>1604</v>
      </c>
      <c r="H792" s="159" t="s">
        <v>1645</v>
      </c>
      <c r="I792" s="149"/>
      <c r="J792" s="765"/>
    </row>
    <row r="793" spans="2:10" s="88" customFormat="1" ht="27" customHeight="1" thickBot="1" x14ac:dyDescent="0.25">
      <c r="B793" s="752"/>
      <c r="C793" s="763"/>
      <c r="D793" s="162" t="s">
        <v>1646</v>
      </c>
      <c r="E793" s="153" t="s">
        <v>36</v>
      </c>
      <c r="F793" s="125" t="s">
        <v>735</v>
      </c>
      <c r="G793" s="146" t="s">
        <v>1607</v>
      </c>
      <c r="H793" s="159">
        <v>221408301924</v>
      </c>
      <c r="I793" s="153"/>
      <c r="J793" s="766"/>
    </row>
    <row r="794" spans="2:10" s="180" customFormat="1" ht="21.75" customHeight="1" thickBot="1" x14ac:dyDescent="0.25">
      <c r="B794" s="194"/>
      <c r="C794" s="227"/>
      <c r="D794" s="157"/>
      <c r="E794" s="195"/>
      <c r="F794" s="21"/>
      <c r="G794" s="195"/>
      <c r="H794" s="196"/>
      <c r="I794" s="195"/>
      <c r="J794" s="229"/>
    </row>
    <row r="795" spans="2:10" s="88" customFormat="1" ht="27" customHeight="1" thickBot="1" x14ac:dyDescent="0.25">
      <c r="B795" s="750" t="s">
        <v>1647</v>
      </c>
      <c r="C795" s="761">
        <v>1099</v>
      </c>
      <c r="D795" s="158" t="s">
        <v>1648</v>
      </c>
      <c r="E795" s="146" t="s">
        <v>1571</v>
      </c>
      <c r="F795" s="125" t="s">
        <v>11</v>
      </c>
      <c r="G795" s="146" t="s">
        <v>1572</v>
      </c>
      <c r="H795" s="159" t="s">
        <v>1649</v>
      </c>
      <c r="I795" s="146"/>
      <c r="J795" s="764">
        <v>41989</v>
      </c>
    </row>
    <row r="796" spans="2:10" s="88" customFormat="1" ht="27" customHeight="1" thickBot="1" x14ac:dyDescent="0.25">
      <c r="B796" s="751"/>
      <c r="C796" s="762"/>
      <c r="D796" s="160" t="s">
        <v>1650</v>
      </c>
      <c r="E796" s="149" t="s">
        <v>16</v>
      </c>
      <c r="F796" s="125" t="s">
        <v>11</v>
      </c>
      <c r="G796" s="146" t="s">
        <v>1598</v>
      </c>
      <c r="H796" s="159" t="s">
        <v>1651</v>
      </c>
      <c r="I796" s="149"/>
      <c r="J796" s="765"/>
    </row>
    <row r="797" spans="2:10" s="88" customFormat="1" ht="27" customHeight="1" thickBot="1" x14ac:dyDescent="0.25">
      <c r="B797" s="751"/>
      <c r="C797" s="762"/>
      <c r="D797" s="160" t="s">
        <v>1652</v>
      </c>
      <c r="E797" s="149" t="s">
        <v>21</v>
      </c>
      <c r="F797" s="125" t="s">
        <v>11</v>
      </c>
      <c r="G797" s="146" t="s">
        <v>1601</v>
      </c>
      <c r="H797" s="159" t="s">
        <v>1653</v>
      </c>
      <c r="I797" s="149"/>
      <c r="J797" s="765"/>
    </row>
    <row r="798" spans="2:10" s="88" customFormat="1" ht="27" customHeight="1" thickBot="1" x14ac:dyDescent="0.25">
      <c r="B798" s="751"/>
      <c r="C798" s="762"/>
      <c r="D798" s="160" t="s">
        <v>1654</v>
      </c>
      <c r="E798" s="149" t="s">
        <v>26</v>
      </c>
      <c r="F798" s="125" t="s">
        <v>11</v>
      </c>
      <c r="G798" s="146" t="s">
        <v>1604</v>
      </c>
      <c r="H798" s="159" t="s">
        <v>1655</v>
      </c>
      <c r="I798" s="149"/>
      <c r="J798" s="765"/>
    </row>
    <row r="799" spans="2:10" s="88" customFormat="1" ht="27" customHeight="1" thickBot="1" x14ac:dyDescent="0.25">
      <c r="B799" s="752"/>
      <c r="C799" s="763"/>
      <c r="D799" s="162" t="s">
        <v>1656</v>
      </c>
      <c r="E799" s="153" t="s">
        <v>36</v>
      </c>
      <c r="F799" s="125" t="s">
        <v>735</v>
      </c>
      <c r="G799" s="146" t="s">
        <v>1607</v>
      </c>
      <c r="H799" s="159">
        <v>214108301927</v>
      </c>
      <c r="I799" s="153"/>
      <c r="J799" s="766"/>
    </row>
    <row r="800" spans="2:10" s="180" customFormat="1" ht="21.75" customHeight="1" thickBot="1" x14ac:dyDescent="0.25">
      <c r="B800" s="194"/>
      <c r="C800" s="227"/>
      <c r="D800" s="157"/>
      <c r="E800" s="195"/>
      <c r="F800" s="21"/>
      <c r="G800" s="195"/>
      <c r="H800" s="196"/>
      <c r="I800" s="195"/>
      <c r="J800" s="229"/>
    </row>
    <row r="801" spans="2:10" s="88" customFormat="1" ht="27" customHeight="1" thickBot="1" x14ac:dyDescent="0.25">
      <c r="B801" s="750" t="s">
        <v>1657</v>
      </c>
      <c r="C801" s="761">
        <v>1099</v>
      </c>
      <c r="D801" s="158" t="s">
        <v>1658</v>
      </c>
      <c r="E801" s="146" t="s">
        <v>1571</v>
      </c>
      <c r="F801" s="125" t="s">
        <v>11</v>
      </c>
      <c r="G801" s="146" t="s">
        <v>1572</v>
      </c>
      <c r="H801" s="159" t="s">
        <v>1659</v>
      </c>
      <c r="I801" s="146"/>
      <c r="J801" s="764">
        <v>41989</v>
      </c>
    </row>
    <row r="802" spans="2:10" s="88" customFormat="1" ht="27" customHeight="1" thickBot="1" x14ac:dyDescent="0.25">
      <c r="B802" s="751"/>
      <c r="C802" s="762"/>
      <c r="D802" s="160" t="s">
        <v>1660</v>
      </c>
      <c r="E802" s="149" t="s">
        <v>16</v>
      </c>
      <c r="F802" s="125" t="s">
        <v>11</v>
      </c>
      <c r="G802" s="146" t="s">
        <v>1598</v>
      </c>
      <c r="H802" s="159" t="s">
        <v>1661</v>
      </c>
      <c r="I802" s="149"/>
      <c r="J802" s="765"/>
    </row>
    <row r="803" spans="2:10" s="88" customFormat="1" ht="27" customHeight="1" thickBot="1" x14ac:dyDescent="0.25">
      <c r="B803" s="751"/>
      <c r="C803" s="762"/>
      <c r="D803" s="160" t="s">
        <v>1662</v>
      </c>
      <c r="E803" s="149" t="s">
        <v>21</v>
      </c>
      <c r="F803" s="125" t="s">
        <v>11</v>
      </c>
      <c r="G803" s="146" t="s">
        <v>1601</v>
      </c>
      <c r="H803" s="159" t="s">
        <v>1663</v>
      </c>
      <c r="I803" s="149"/>
      <c r="J803" s="765"/>
    </row>
    <row r="804" spans="2:10" s="88" customFormat="1" ht="27" customHeight="1" thickBot="1" x14ac:dyDescent="0.25">
      <c r="B804" s="751"/>
      <c r="C804" s="762"/>
      <c r="D804" s="160" t="s">
        <v>1664</v>
      </c>
      <c r="E804" s="149" t="s">
        <v>26</v>
      </c>
      <c r="F804" s="125" t="s">
        <v>11</v>
      </c>
      <c r="G804" s="146" t="s">
        <v>1604</v>
      </c>
      <c r="H804" s="159" t="s">
        <v>1665</v>
      </c>
      <c r="I804" s="149"/>
      <c r="J804" s="765"/>
    </row>
    <row r="805" spans="2:10" s="88" customFormat="1" ht="27" customHeight="1" thickBot="1" x14ac:dyDescent="0.25">
      <c r="B805" s="752"/>
      <c r="C805" s="763"/>
      <c r="D805" s="162" t="s">
        <v>1666</v>
      </c>
      <c r="E805" s="153" t="s">
        <v>36</v>
      </c>
      <c r="F805" s="125" t="s">
        <v>735</v>
      </c>
      <c r="G805" s="125" t="s">
        <v>1607</v>
      </c>
      <c r="H805" s="159">
        <v>221408301926</v>
      </c>
      <c r="I805" s="153"/>
      <c r="J805" s="766"/>
    </row>
    <row r="806" spans="2:10" s="180" customFormat="1" ht="21.75" customHeight="1" thickBot="1" x14ac:dyDescent="0.25">
      <c r="B806" s="194"/>
      <c r="C806" s="227"/>
      <c r="D806" s="157"/>
      <c r="E806" s="195"/>
      <c r="F806" s="21"/>
      <c r="G806" s="195"/>
      <c r="H806" s="196"/>
      <c r="I806" s="195"/>
      <c r="J806" s="229"/>
    </row>
    <row r="807" spans="2:10" s="88" customFormat="1" ht="27" customHeight="1" thickBot="1" x14ac:dyDescent="0.25">
      <c r="B807" s="750" t="s">
        <v>1667</v>
      </c>
      <c r="C807" s="761">
        <v>1099</v>
      </c>
      <c r="D807" s="158" t="s">
        <v>1668</v>
      </c>
      <c r="E807" s="146" t="s">
        <v>1571</v>
      </c>
      <c r="F807" s="125" t="s">
        <v>11</v>
      </c>
      <c r="G807" s="146" t="s">
        <v>1572</v>
      </c>
      <c r="H807" s="159" t="s">
        <v>1669</v>
      </c>
      <c r="I807" s="146"/>
      <c r="J807" s="764">
        <v>41989</v>
      </c>
    </row>
    <row r="808" spans="2:10" s="88" customFormat="1" ht="27" customHeight="1" thickBot="1" x14ac:dyDescent="0.25">
      <c r="B808" s="751"/>
      <c r="C808" s="762"/>
      <c r="D808" s="160" t="s">
        <v>1670</v>
      </c>
      <c r="E808" s="149" t="s">
        <v>16</v>
      </c>
      <c r="F808" s="125" t="s">
        <v>11</v>
      </c>
      <c r="G808" s="146" t="s">
        <v>1598</v>
      </c>
      <c r="H808" s="159" t="s">
        <v>1671</v>
      </c>
      <c r="I808" s="149"/>
      <c r="J808" s="765"/>
    </row>
    <row r="809" spans="2:10" s="88" customFormat="1" ht="27" customHeight="1" thickBot="1" x14ac:dyDescent="0.25">
      <c r="B809" s="751"/>
      <c r="C809" s="762"/>
      <c r="D809" s="160" t="s">
        <v>1672</v>
      </c>
      <c r="E809" s="149" t="s">
        <v>21</v>
      </c>
      <c r="F809" s="125" t="s">
        <v>11</v>
      </c>
      <c r="G809" s="146" t="s">
        <v>1601</v>
      </c>
      <c r="H809" s="159" t="s">
        <v>1673</v>
      </c>
      <c r="I809" s="149"/>
      <c r="J809" s="765"/>
    </row>
    <row r="810" spans="2:10" s="88" customFormat="1" ht="27" customHeight="1" thickBot="1" x14ac:dyDescent="0.25">
      <c r="B810" s="751"/>
      <c r="C810" s="762"/>
      <c r="D810" s="160" t="s">
        <v>1674</v>
      </c>
      <c r="E810" s="149" t="s">
        <v>26</v>
      </c>
      <c r="F810" s="125" t="s">
        <v>11</v>
      </c>
      <c r="G810" s="146" t="s">
        <v>1604</v>
      </c>
      <c r="H810" s="159" t="s">
        <v>1675</v>
      </c>
      <c r="I810" s="149"/>
      <c r="J810" s="765"/>
    </row>
    <row r="811" spans="2:10" s="88" customFormat="1" ht="27" customHeight="1" thickBot="1" x14ac:dyDescent="0.25">
      <c r="B811" s="752"/>
      <c r="C811" s="763"/>
      <c r="D811" s="162" t="s">
        <v>1676</v>
      </c>
      <c r="E811" s="153" t="s">
        <v>36</v>
      </c>
      <c r="F811" s="125" t="s">
        <v>735</v>
      </c>
      <c r="G811" s="125" t="s">
        <v>1607</v>
      </c>
      <c r="H811" s="159">
        <v>221408301699</v>
      </c>
      <c r="I811" s="153"/>
      <c r="J811" s="766"/>
    </row>
    <row r="812" spans="2:10" s="180" customFormat="1" ht="21.75" customHeight="1" thickBot="1" x14ac:dyDescent="0.25">
      <c r="B812" s="237" t="s">
        <v>1685</v>
      </c>
      <c r="C812" s="238">
        <f>SUM(C747+C749+C751+C753+C759+C765+C771+C777+C783+C789+C795+C801+C807)</f>
        <v>13817</v>
      </c>
      <c r="D812" s="157"/>
      <c r="E812" s="195"/>
      <c r="F812" s="21"/>
      <c r="G812" s="195"/>
      <c r="H812" s="196"/>
      <c r="I812" s="195"/>
      <c r="J812" s="229"/>
    </row>
    <row r="814" spans="2:10" x14ac:dyDescent="0.2">
      <c r="B814" s="10" t="s">
        <v>1686</v>
      </c>
      <c r="C814" s="204">
        <f>C745+C812</f>
        <v>234007.98999999979</v>
      </c>
    </row>
  </sheetData>
  <mergeCells count="547">
    <mergeCell ref="B807:B811"/>
    <mergeCell ref="C807:C811"/>
    <mergeCell ref="J807:J811"/>
    <mergeCell ref="B795:B799"/>
    <mergeCell ref="C795:C799"/>
    <mergeCell ref="J795:J799"/>
    <mergeCell ref="B801:B805"/>
    <mergeCell ref="C801:C805"/>
    <mergeCell ref="J801:J805"/>
    <mergeCell ref="B783:B787"/>
    <mergeCell ref="C783:C787"/>
    <mergeCell ref="J783:J787"/>
    <mergeCell ref="B789:B793"/>
    <mergeCell ref="C789:C793"/>
    <mergeCell ref="J789:J793"/>
    <mergeCell ref="B771:B775"/>
    <mergeCell ref="C771:C775"/>
    <mergeCell ref="J771:J775"/>
    <mergeCell ref="B777:B781"/>
    <mergeCell ref="C777:C781"/>
    <mergeCell ref="J777:J781"/>
    <mergeCell ref="B759:B763"/>
    <mergeCell ref="C759:C763"/>
    <mergeCell ref="J759:J763"/>
    <mergeCell ref="B765:B769"/>
    <mergeCell ref="C765:C769"/>
    <mergeCell ref="J765:J769"/>
    <mergeCell ref="A724:A728"/>
    <mergeCell ref="B724:B728"/>
    <mergeCell ref="C724:C728"/>
    <mergeCell ref="J724:J728"/>
    <mergeCell ref="B753:B757"/>
    <mergeCell ref="C753:C757"/>
    <mergeCell ref="J753:J757"/>
    <mergeCell ref="A714:A717"/>
    <mergeCell ref="B714:B717"/>
    <mergeCell ref="C714:C717"/>
    <mergeCell ref="J714:J717"/>
    <mergeCell ref="A719:A722"/>
    <mergeCell ref="B719:B722"/>
    <mergeCell ref="C719:C722"/>
    <mergeCell ref="J719:J722"/>
    <mergeCell ref="A702:A706"/>
    <mergeCell ref="B702:B706"/>
    <mergeCell ref="C702:C705"/>
    <mergeCell ref="J702:J705"/>
    <mergeCell ref="A708:A712"/>
    <mergeCell ref="B708:B712"/>
    <mergeCell ref="C708:C711"/>
    <mergeCell ref="J708:J711"/>
    <mergeCell ref="A690:A694"/>
    <mergeCell ref="B690:B694"/>
    <mergeCell ref="C690:C693"/>
    <mergeCell ref="J690:J693"/>
    <mergeCell ref="A696:A700"/>
    <mergeCell ref="B696:B700"/>
    <mergeCell ref="C696:C699"/>
    <mergeCell ref="J696:J699"/>
    <mergeCell ref="A678:A682"/>
    <mergeCell ref="B678:B682"/>
    <mergeCell ref="C678:C681"/>
    <mergeCell ref="J678:J681"/>
    <mergeCell ref="A684:A688"/>
    <mergeCell ref="B684:B688"/>
    <mergeCell ref="C684:C687"/>
    <mergeCell ref="J684:J687"/>
    <mergeCell ref="A666:A670"/>
    <mergeCell ref="B666:B670"/>
    <mergeCell ref="C666:C669"/>
    <mergeCell ref="J666:J669"/>
    <mergeCell ref="A672:A676"/>
    <mergeCell ref="B672:B676"/>
    <mergeCell ref="C672:C675"/>
    <mergeCell ref="J672:J675"/>
    <mergeCell ref="A654:A658"/>
    <mergeCell ref="B654:B658"/>
    <mergeCell ref="C654:C657"/>
    <mergeCell ref="J654:J657"/>
    <mergeCell ref="A660:A664"/>
    <mergeCell ref="B660:B664"/>
    <mergeCell ref="C660:C663"/>
    <mergeCell ref="J660:J663"/>
    <mergeCell ref="A649:A652"/>
    <mergeCell ref="B649:B652"/>
    <mergeCell ref="C649:C652"/>
    <mergeCell ref="J649:J652"/>
    <mergeCell ref="G633:G635"/>
    <mergeCell ref="H633:H635"/>
    <mergeCell ref="I633:I635"/>
    <mergeCell ref="J633:J635"/>
    <mergeCell ref="A639:A642"/>
    <mergeCell ref="B639:B642"/>
    <mergeCell ref="C639:C642"/>
    <mergeCell ref="J639:J642"/>
    <mergeCell ref="J627:J629"/>
    <mergeCell ref="A633:A635"/>
    <mergeCell ref="B633:B635"/>
    <mergeCell ref="C633:C635"/>
    <mergeCell ref="D633:D635"/>
    <mergeCell ref="E633:E635"/>
    <mergeCell ref="F633:F635"/>
    <mergeCell ref="A644:A647"/>
    <mergeCell ref="B644:B647"/>
    <mergeCell ref="C644:C647"/>
    <mergeCell ref="J644:J647"/>
    <mergeCell ref="A627:A629"/>
    <mergeCell ref="B627:B629"/>
    <mergeCell ref="C627:C629"/>
    <mergeCell ref="D627:D629"/>
    <mergeCell ref="E627:E629"/>
    <mergeCell ref="F627:F629"/>
    <mergeCell ref="G627:G629"/>
    <mergeCell ref="H627:H629"/>
    <mergeCell ref="I627:I629"/>
    <mergeCell ref="G619:G621"/>
    <mergeCell ref="H619:H621"/>
    <mergeCell ref="I619:I621"/>
    <mergeCell ref="J619:J621"/>
    <mergeCell ref="A623:A625"/>
    <mergeCell ref="B623:B625"/>
    <mergeCell ref="C623:C625"/>
    <mergeCell ref="D623:D625"/>
    <mergeCell ref="E623:E625"/>
    <mergeCell ref="F623:F625"/>
    <mergeCell ref="A619:A621"/>
    <mergeCell ref="B619:B621"/>
    <mergeCell ref="C619:C621"/>
    <mergeCell ref="D619:D621"/>
    <mergeCell ref="E619:E621"/>
    <mergeCell ref="F619:F621"/>
    <mergeCell ref="G623:G625"/>
    <mergeCell ref="H623:H625"/>
    <mergeCell ref="I623:I625"/>
    <mergeCell ref="J623:J625"/>
    <mergeCell ref="A608:A612"/>
    <mergeCell ref="B608:B612"/>
    <mergeCell ref="C608:C612"/>
    <mergeCell ref="J608:J612"/>
    <mergeCell ref="A614:A617"/>
    <mergeCell ref="B614:B617"/>
    <mergeCell ref="C614:C617"/>
    <mergeCell ref="J614:J617"/>
    <mergeCell ref="A598:A601"/>
    <mergeCell ref="B598:B601"/>
    <mergeCell ref="C598:C601"/>
    <mergeCell ref="J598:J601"/>
    <mergeCell ref="A603:A606"/>
    <mergeCell ref="B603:B606"/>
    <mergeCell ref="C603:C606"/>
    <mergeCell ref="J603:J606"/>
    <mergeCell ref="A577:A581"/>
    <mergeCell ref="B577:B581"/>
    <mergeCell ref="C577:C581"/>
    <mergeCell ref="J577:J581"/>
    <mergeCell ref="A593:A596"/>
    <mergeCell ref="B593:B596"/>
    <mergeCell ref="C593:C596"/>
    <mergeCell ref="J593:J596"/>
    <mergeCell ref="A565:A569"/>
    <mergeCell ref="B565:B569"/>
    <mergeCell ref="C565:C568"/>
    <mergeCell ref="J565:J568"/>
    <mergeCell ref="A571:A575"/>
    <mergeCell ref="B571:B575"/>
    <mergeCell ref="C571:C574"/>
    <mergeCell ref="J571:J574"/>
    <mergeCell ref="A553:A557"/>
    <mergeCell ref="B553:B557"/>
    <mergeCell ref="C553:C556"/>
    <mergeCell ref="J553:J556"/>
    <mergeCell ref="A559:A563"/>
    <mergeCell ref="B559:B563"/>
    <mergeCell ref="C559:C562"/>
    <mergeCell ref="J559:J562"/>
    <mergeCell ref="A541:A545"/>
    <mergeCell ref="B541:B545"/>
    <mergeCell ref="C541:C544"/>
    <mergeCell ref="J541:J544"/>
    <mergeCell ref="A547:A551"/>
    <mergeCell ref="B547:B551"/>
    <mergeCell ref="C547:C550"/>
    <mergeCell ref="J547:J550"/>
    <mergeCell ref="A529:A533"/>
    <mergeCell ref="B529:B533"/>
    <mergeCell ref="C529:C532"/>
    <mergeCell ref="J529:J532"/>
    <mergeCell ref="A535:A539"/>
    <mergeCell ref="B535:B539"/>
    <mergeCell ref="C535:C538"/>
    <mergeCell ref="J535:J538"/>
    <mergeCell ref="A517:A521"/>
    <mergeCell ref="B517:B521"/>
    <mergeCell ref="C517:C520"/>
    <mergeCell ref="J517:J520"/>
    <mergeCell ref="A523:A527"/>
    <mergeCell ref="B523:B527"/>
    <mergeCell ref="C523:C526"/>
    <mergeCell ref="J523:J526"/>
    <mergeCell ref="A499:A503"/>
    <mergeCell ref="B499:B503"/>
    <mergeCell ref="C499:C502"/>
    <mergeCell ref="J499:J503"/>
    <mergeCell ref="A511:A515"/>
    <mergeCell ref="B511:B515"/>
    <mergeCell ref="C511:C514"/>
    <mergeCell ref="J511:J514"/>
    <mergeCell ref="A487:A491"/>
    <mergeCell ref="B487:B491"/>
    <mergeCell ref="C487:C490"/>
    <mergeCell ref="J487:J491"/>
    <mergeCell ref="A493:A497"/>
    <mergeCell ref="B493:B497"/>
    <mergeCell ref="C493:C496"/>
    <mergeCell ref="J493:J497"/>
    <mergeCell ref="A475:A479"/>
    <mergeCell ref="B475:B479"/>
    <mergeCell ref="C475:C478"/>
    <mergeCell ref="J475:J479"/>
    <mergeCell ref="A481:A485"/>
    <mergeCell ref="B481:B485"/>
    <mergeCell ref="C481:C484"/>
    <mergeCell ref="J481:J485"/>
    <mergeCell ref="A463:A467"/>
    <mergeCell ref="B463:B467"/>
    <mergeCell ref="C463:C466"/>
    <mergeCell ref="J463:J467"/>
    <mergeCell ref="A469:A473"/>
    <mergeCell ref="B469:B473"/>
    <mergeCell ref="C469:C472"/>
    <mergeCell ref="J469:J473"/>
    <mergeCell ref="A451:A455"/>
    <mergeCell ref="B451:B455"/>
    <mergeCell ref="C451:C454"/>
    <mergeCell ref="J451:J455"/>
    <mergeCell ref="A457:A461"/>
    <mergeCell ref="B457:B461"/>
    <mergeCell ref="C457:C460"/>
    <mergeCell ref="J457:J461"/>
    <mergeCell ref="A439:A443"/>
    <mergeCell ref="B439:B443"/>
    <mergeCell ref="C439:C442"/>
    <mergeCell ref="J439:J443"/>
    <mergeCell ref="A445:A449"/>
    <mergeCell ref="B445:B449"/>
    <mergeCell ref="C445:C448"/>
    <mergeCell ref="J445:J449"/>
    <mergeCell ref="A427:A431"/>
    <mergeCell ref="B427:B431"/>
    <mergeCell ref="C427:C430"/>
    <mergeCell ref="J427:J431"/>
    <mergeCell ref="A433:A437"/>
    <mergeCell ref="B433:B437"/>
    <mergeCell ref="C433:C436"/>
    <mergeCell ref="J433:J437"/>
    <mergeCell ref="A415:A419"/>
    <mergeCell ref="B415:B419"/>
    <mergeCell ref="C415:C418"/>
    <mergeCell ref="J415:J419"/>
    <mergeCell ref="A421:A425"/>
    <mergeCell ref="B421:B425"/>
    <mergeCell ref="C421:C424"/>
    <mergeCell ref="J421:J425"/>
    <mergeCell ref="A403:A407"/>
    <mergeCell ref="B403:B407"/>
    <mergeCell ref="C403:C406"/>
    <mergeCell ref="J403:J407"/>
    <mergeCell ref="A409:A413"/>
    <mergeCell ref="B409:B413"/>
    <mergeCell ref="C409:C412"/>
    <mergeCell ref="J409:J413"/>
    <mergeCell ref="A391:A395"/>
    <mergeCell ref="B391:B395"/>
    <mergeCell ref="C391:C394"/>
    <mergeCell ref="J391:J395"/>
    <mergeCell ref="A397:A401"/>
    <mergeCell ref="B397:B401"/>
    <mergeCell ref="C397:C400"/>
    <mergeCell ref="J397:J401"/>
    <mergeCell ref="A379:A383"/>
    <mergeCell ref="B379:B383"/>
    <mergeCell ref="C379:C382"/>
    <mergeCell ref="J379:J383"/>
    <mergeCell ref="A385:A389"/>
    <mergeCell ref="B385:B389"/>
    <mergeCell ref="C385:C388"/>
    <mergeCell ref="J385:J389"/>
    <mergeCell ref="A367:A371"/>
    <mergeCell ref="B367:B371"/>
    <mergeCell ref="C367:C370"/>
    <mergeCell ref="J367:J371"/>
    <mergeCell ref="A373:A377"/>
    <mergeCell ref="B373:B377"/>
    <mergeCell ref="C373:C376"/>
    <mergeCell ref="J373:J377"/>
    <mergeCell ref="A345:A350"/>
    <mergeCell ref="B345:B350"/>
    <mergeCell ref="C345:C349"/>
    <mergeCell ref="J345:J350"/>
    <mergeCell ref="A352:A357"/>
    <mergeCell ref="B352:B357"/>
    <mergeCell ref="C352:C357"/>
    <mergeCell ref="J352:J357"/>
    <mergeCell ref="A331:A336"/>
    <mergeCell ref="B331:B336"/>
    <mergeCell ref="C331:C336"/>
    <mergeCell ref="J331:J336"/>
    <mergeCell ref="A338:A343"/>
    <mergeCell ref="B338:B343"/>
    <mergeCell ref="C338:C342"/>
    <mergeCell ref="J338:J343"/>
    <mergeCell ref="A316:A322"/>
    <mergeCell ref="B316:B322"/>
    <mergeCell ref="C316:C322"/>
    <mergeCell ref="J316:J322"/>
    <mergeCell ref="A324:A329"/>
    <mergeCell ref="B324:B329"/>
    <mergeCell ref="C324:C329"/>
    <mergeCell ref="J324:J329"/>
    <mergeCell ref="A304:A307"/>
    <mergeCell ref="B304:B307"/>
    <mergeCell ref="C304:C307"/>
    <mergeCell ref="J304:J307"/>
    <mergeCell ref="A309:A314"/>
    <mergeCell ref="B309:B314"/>
    <mergeCell ref="C309:C313"/>
    <mergeCell ref="J309:J314"/>
    <mergeCell ref="A286:A290"/>
    <mergeCell ref="B286:B290"/>
    <mergeCell ref="C286:C289"/>
    <mergeCell ref="J286:J290"/>
    <mergeCell ref="A294:A298"/>
    <mergeCell ref="B294:B298"/>
    <mergeCell ref="C294:C297"/>
    <mergeCell ref="J294:J298"/>
    <mergeCell ref="A273:A277"/>
    <mergeCell ref="B273:B277"/>
    <mergeCell ref="C273:C277"/>
    <mergeCell ref="J273:J277"/>
    <mergeCell ref="A279:A284"/>
    <mergeCell ref="B279:B284"/>
    <mergeCell ref="C279:C283"/>
    <mergeCell ref="J279:J284"/>
    <mergeCell ref="A261:A265"/>
    <mergeCell ref="B261:B265"/>
    <mergeCell ref="C261:C264"/>
    <mergeCell ref="J261:J265"/>
    <mergeCell ref="A267:A271"/>
    <mergeCell ref="B267:B271"/>
    <mergeCell ref="C267:C270"/>
    <mergeCell ref="J267:J271"/>
    <mergeCell ref="G251:G253"/>
    <mergeCell ref="H251:H253"/>
    <mergeCell ref="I251:I253"/>
    <mergeCell ref="J251:J253"/>
    <mergeCell ref="A255:A259"/>
    <mergeCell ref="B255:B259"/>
    <mergeCell ref="C255:C258"/>
    <mergeCell ref="J255:J259"/>
    <mergeCell ref="A244:A249"/>
    <mergeCell ref="B244:B249"/>
    <mergeCell ref="C244:C248"/>
    <mergeCell ref="J244:J249"/>
    <mergeCell ref="A251:A253"/>
    <mergeCell ref="B251:B253"/>
    <mergeCell ref="C251:C253"/>
    <mergeCell ref="D251:D253"/>
    <mergeCell ref="E251:E253"/>
    <mergeCell ref="F251:F253"/>
    <mergeCell ref="H230:H235"/>
    <mergeCell ref="J230:J235"/>
    <mergeCell ref="A237:A242"/>
    <mergeCell ref="B237:B242"/>
    <mergeCell ref="C237:C241"/>
    <mergeCell ref="J237:J242"/>
    <mergeCell ref="A224:A228"/>
    <mergeCell ref="B224:B228"/>
    <mergeCell ref="C224:C228"/>
    <mergeCell ref="J224:J228"/>
    <mergeCell ref="A230:A235"/>
    <mergeCell ref="B230:B235"/>
    <mergeCell ref="C230:C235"/>
    <mergeCell ref="D230:D235"/>
    <mergeCell ref="F230:F235"/>
    <mergeCell ref="G230:G235"/>
    <mergeCell ref="G213:G216"/>
    <mergeCell ref="H213:H216"/>
    <mergeCell ref="I213:I216"/>
    <mergeCell ref="J213:J216"/>
    <mergeCell ref="A218:A222"/>
    <mergeCell ref="B218:B222"/>
    <mergeCell ref="C218:C221"/>
    <mergeCell ref="J218:J222"/>
    <mergeCell ref="G208:G211"/>
    <mergeCell ref="H208:H211"/>
    <mergeCell ref="I208:I211"/>
    <mergeCell ref="J208:J211"/>
    <mergeCell ref="A213:A216"/>
    <mergeCell ref="B213:B216"/>
    <mergeCell ref="C213:C216"/>
    <mergeCell ref="D213:D216"/>
    <mergeCell ref="E213:E216"/>
    <mergeCell ref="F213:F216"/>
    <mergeCell ref="A202:A206"/>
    <mergeCell ref="B202:B206"/>
    <mergeCell ref="C202:C205"/>
    <mergeCell ref="J202:J206"/>
    <mergeCell ref="A208:A211"/>
    <mergeCell ref="B208:B211"/>
    <mergeCell ref="C208:C211"/>
    <mergeCell ref="D208:D211"/>
    <mergeCell ref="E208:E211"/>
    <mergeCell ref="F208:F211"/>
    <mergeCell ref="A190:A194"/>
    <mergeCell ref="B190:B194"/>
    <mergeCell ref="C190:C194"/>
    <mergeCell ref="J190:J194"/>
    <mergeCell ref="A196:A200"/>
    <mergeCell ref="B196:B200"/>
    <mergeCell ref="C196:C199"/>
    <mergeCell ref="J196:J200"/>
    <mergeCell ref="A179:A183"/>
    <mergeCell ref="B179:B183"/>
    <mergeCell ref="C179:C182"/>
    <mergeCell ref="J179:J183"/>
    <mergeCell ref="A185:A188"/>
    <mergeCell ref="B185:B188"/>
    <mergeCell ref="C185:C188"/>
    <mergeCell ref="J185:J188"/>
    <mergeCell ref="A167:A171"/>
    <mergeCell ref="B167:B171"/>
    <mergeCell ref="C167:C170"/>
    <mergeCell ref="J167:J171"/>
    <mergeCell ref="A173:A177"/>
    <mergeCell ref="B173:B177"/>
    <mergeCell ref="C173:C176"/>
    <mergeCell ref="J173:J177"/>
    <mergeCell ref="A155:A159"/>
    <mergeCell ref="B155:B159"/>
    <mergeCell ref="C155:C158"/>
    <mergeCell ref="J155:J159"/>
    <mergeCell ref="A161:A165"/>
    <mergeCell ref="B161:B165"/>
    <mergeCell ref="C161:C164"/>
    <mergeCell ref="J161:J165"/>
    <mergeCell ref="A143:A147"/>
    <mergeCell ref="B143:B147"/>
    <mergeCell ref="C143:C146"/>
    <mergeCell ref="J143:J147"/>
    <mergeCell ref="A149:A153"/>
    <mergeCell ref="B149:B153"/>
    <mergeCell ref="C149:C152"/>
    <mergeCell ref="J149:J153"/>
    <mergeCell ref="A130:A135"/>
    <mergeCell ref="B130:B135"/>
    <mergeCell ref="C130:C135"/>
    <mergeCell ref="J130:J135"/>
    <mergeCell ref="A137:A141"/>
    <mergeCell ref="B137:B141"/>
    <mergeCell ref="C137:C140"/>
    <mergeCell ref="J137:J141"/>
    <mergeCell ref="H117:H121"/>
    <mergeCell ref="J117:J121"/>
    <mergeCell ref="A123:A128"/>
    <mergeCell ref="B123:B128"/>
    <mergeCell ref="C123:C127"/>
    <mergeCell ref="J123:J128"/>
    <mergeCell ref="A117:A121"/>
    <mergeCell ref="B117:B121"/>
    <mergeCell ref="C117:C121"/>
    <mergeCell ref="D117:D121"/>
    <mergeCell ref="F117:F121"/>
    <mergeCell ref="G117:G121"/>
    <mergeCell ref="A103:A108"/>
    <mergeCell ref="B103:B108"/>
    <mergeCell ref="C103:C107"/>
    <mergeCell ref="J103:J108"/>
    <mergeCell ref="A110:A115"/>
    <mergeCell ref="B110:B115"/>
    <mergeCell ref="C110:C114"/>
    <mergeCell ref="J110:J115"/>
    <mergeCell ref="A90:A94"/>
    <mergeCell ref="B90:B94"/>
    <mergeCell ref="C90:C94"/>
    <mergeCell ref="J90:J94"/>
    <mergeCell ref="A96:A101"/>
    <mergeCell ref="B96:B101"/>
    <mergeCell ref="C96:C100"/>
    <mergeCell ref="J96:J101"/>
    <mergeCell ref="G81:G83"/>
    <mergeCell ref="H81:H83"/>
    <mergeCell ref="I81:I83"/>
    <mergeCell ref="J81:J83"/>
    <mergeCell ref="A85:A88"/>
    <mergeCell ref="B85:B88"/>
    <mergeCell ref="C85:C88"/>
    <mergeCell ref="J85:J88"/>
    <mergeCell ref="A75:A79"/>
    <mergeCell ref="B75:B79"/>
    <mergeCell ref="C75:C79"/>
    <mergeCell ref="J75:J79"/>
    <mergeCell ref="A81:A83"/>
    <mergeCell ref="B81:B83"/>
    <mergeCell ref="C81:C83"/>
    <mergeCell ref="D81:D83"/>
    <mergeCell ref="E81:E83"/>
    <mergeCell ref="F81:F83"/>
    <mergeCell ref="A61:A66"/>
    <mergeCell ref="B61:B66"/>
    <mergeCell ref="C61:C65"/>
    <mergeCell ref="J61:J66"/>
    <mergeCell ref="A68:A73"/>
    <mergeCell ref="B68:B73"/>
    <mergeCell ref="C68:C71"/>
    <mergeCell ref="J68:J73"/>
    <mergeCell ref="A47:A52"/>
    <mergeCell ref="B47:B52"/>
    <mergeCell ref="C47:C51"/>
    <mergeCell ref="J47:J52"/>
    <mergeCell ref="A54:A59"/>
    <mergeCell ref="B54:B59"/>
    <mergeCell ref="C54:C58"/>
    <mergeCell ref="J54:J59"/>
    <mergeCell ref="A33:A38"/>
    <mergeCell ref="B33:B38"/>
    <mergeCell ref="C33:C38"/>
    <mergeCell ref="J33:J38"/>
    <mergeCell ref="A40:A45"/>
    <mergeCell ref="B40:B45"/>
    <mergeCell ref="C40:C45"/>
    <mergeCell ref="J40:J45"/>
    <mergeCell ref="A19:A24"/>
    <mergeCell ref="B19:B24"/>
    <mergeCell ref="C19:C23"/>
    <mergeCell ref="J19:J24"/>
    <mergeCell ref="A26:A31"/>
    <mergeCell ref="B26:B31"/>
    <mergeCell ref="C26:C30"/>
    <mergeCell ref="J26:J31"/>
    <mergeCell ref="A2:J2"/>
    <mergeCell ref="A5:A10"/>
    <mergeCell ref="B5:B10"/>
    <mergeCell ref="C5:C10"/>
    <mergeCell ref="J5:J10"/>
    <mergeCell ref="A12:A17"/>
    <mergeCell ref="B12:B17"/>
    <mergeCell ref="C12:C16"/>
    <mergeCell ref="J12:J17"/>
  </mergeCells>
  <printOptions horizontalCentered="1"/>
  <pageMargins left="0.39370078740157483" right="0.39370078740157483" top="0.39370078740157483" bottom="0.39370078740157483" header="0" footer="0"/>
  <pageSetup scale="49" orientation="landscape" r:id="rId1"/>
  <headerFooter alignWithMargins="0"/>
  <rowBreaks count="11" manualBreakCount="11">
    <brk id="52" max="9" man="1"/>
    <brk id="102" max="9" man="1"/>
    <brk id="153" max="9" man="1"/>
    <brk id="200" max="9" man="1"/>
    <brk id="249" max="9" man="1"/>
    <brk id="298" max="9" man="1"/>
    <brk id="344" max="9" man="1"/>
    <brk id="395" max="9" man="1"/>
    <brk id="468" max="9" man="1"/>
    <brk id="545" max="9" man="1"/>
    <brk id="606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XFD980"/>
  <sheetViews>
    <sheetView tabSelected="1" view="pageBreakPreview" topLeftCell="A868" zoomScale="70" zoomScaleNormal="70" zoomScaleSheetLayoutView="70" workbookViewId="0">
      <selection activeCell="I935" sqref="I935"/>
    </sheetView>
  </sheetViews>
  <sheetFormatPr baseColWidth="10" defaultRowHeight="14.25" x14ac:dyDescent="0.2"/>
  <cols>
    <col min="1" max="1" width="5" style="240" customWidth="1"/>
    <col min="2" max="2" width="52.42578125" style="245" customWidth="1"/>
    <col min="3" max="3" width="18.28515625" style="249" customWidth="1"/>
    <col min="4" max="4" width="18.7109375" style="241" customWidth="1"/>
    <col min="5" max="5" width="17" style="241" customWidth="1"/>
    <col min="6" max="6" width="26.28515625" style="241" customWidth="1"/>
    <col min="7" max="7" width="20.7109375" style="241" customWidth="1"/>
    <col min="8" max="8" width="28.7109375" style="241" customWidth="1"/>
    <col min="9" max="9" width="50.7109375" style="253" customWidth="1"/>
    <col min="10" max="10" width="16.42578125" style="11" customWidth="1"/>
    <col min="11" max="256" width="11.42578125" style="1"/>
    <col min="257" max="257" width="5" style="1" customWidth="1"/>
    <col min="258" max="258" width="24.5703125" style="1" customWidth="1"/>
    <col min="259" max="259" width="15.5703125" style="1" customWidth="1"/>
    <col min="260" max="260" width="15.28515625" style="1" customWidth="1"/>
    <col min="261" max="261" width="13.5703125" style="1" customWidth="1"/>
    <col min="262" max="262" width="19.28515625" style="1" customWidth="1"/>
    <col min="263" max="263" width="25.5703125" style="1" customWidth="1"/>
    <col min="264" max="264" width="28.7109375" style="1" customWidth="1"/>
    <col min="265" max="265" width="71.85546875" style="1" customWidth="1"/>
    <col min="266" max="512" width="11.42578125" style="1"/>
    <col min="513" max="513" width="5" style="1" customWidth="1"/>
    <col min="514" max="514" width="24.5703125" style="1" customWidth="1"/>
    <col min="515" max="515" width="15.5703125" style="1" customWidth="1"/>
    <col min="516" max="516" width="15.28515625" style="1" customWidth="1"/>
    <col min="517" max="517" width="13.5703125" style="1" customWidth="1"/>
    <col min="518" max="518" width="19.28515625" style="1" customWidth="1"/>
    <col min="519" max="519" width="25.5703125" style="1" customWidth="1"/>
    <col min="520" max="520" width="28.7109375" style="1" customWidth="1"/>
    <col min="521" max="521" width="71.85546875" style="1" customWidth="1"/>
    <col min="522" max="768" width="11.42578125" style="1"/>
    <col min="769" max="769" width="5" style="1" customWidth="1"/>
    <col min="770" max="770" width="24.5703125" style="1" customWidth="1"/>
    <col min="771" max="771" width="15.5703125" style="1" customWidth="1"/>
    <col min="772" max="772" width="15.28515625" style="1" customWidth="1"/>
    <col min="773" max="773" width="13.5703125" style="1" customWidth="1"/>
    <col min="774" max="774" width="19.28515625" style="1" customWidth="1"/>
    <col min="775" max="775" width="25.5703125" style="1" customWidth="1"/>
    <col min="776" max="776" width="28.7109375" style="1" customWidth="1"/>
    <col min="777" max="777" width="71.85546875" style="1" customWidth="1"/>
    <col min="778" max="1024" width="11.42578125" style="1"/>
    <col min="1025" max="1025" width="5" style="1" customWidth="1"/>
    <col min="1026" max="1026" width="24.5703125" style="1" customWidth="1"/>
    <col min="1027" max="1027" width="15.5703125" style="1" customWidth="1"/>
    <col min="1028" max="1028" width="15.28515625" style="1" customWidth="1"/>
    <col min="1029" max="1029" width="13.5703125" style="1" customWidth="1"/>
    <col min="1030" max="1030" width="19.28515625" style="1" customWidth="1"/>
    <col min="1031" max="1031" width="25.5703125" style="1" customWidth="1"/>
    <col min="1032" max="1032" width="28.7109375" style="1" customWidth="1"/>
    <col min="1033" max="1033" width="71.85546875" style="1" customWidth="1"/>
    <col min="1034" max="1280" width="11.42578125" style="1"/>
    <col min="1281" max="1281" width="5" style="1" customWidth="1"/>
    <col min="1282" max="1282" width="24.5703125" style="1" customWidth="1"/>
    <col min="1283" max="1283" width="15.5703125" style="1" customWidth="1"/>
    <col min="1284" max="1284" width="15.28515625" style="1" customWidth="1"/>
    <col min="1285" max="1285" width="13.5703125" style="1" customWidth="1"/>
    <col min="1286" max="1286" width="19.28515625" style="1" customWidth="1"/>
    <col min="1287" max="1287" width="25.5703125" style="1" customWidth="1"/>
    <col min="1288" max="1288" width="28.7109375" style="1" customWidth="1"/>
    <col min="1289" max="1289" width="71.85546875" style="1" customWidth="1"/>
    <col min="1290" max="1536" width="11.42578125" style="1"/>
    <col min="1537" max="1537" width="5" style="1" customWidth="1"/>
    <col min="1538" max="1538" width="24.5703125" style="1" customWidth="1"/>
    <col min="1539" max="1539" width="15.5703125" style="1" customWidth="1"/>
    <col min="1540" max="1540" width="15.28515625" style="1" customWidth="1"/>
    <col min="1541" max="1541" width="13.5703125" style="1" customWidth="1"/>
    <col min="1542" max="1542" width="19.28515625" style="1" customWidth="1"/>
    <col min="1543" max="1543" width="25.5703125" style="1" customWidth="1"/>
    <col min="1544" max="1544" width="28.7109375" style="1" customWidth="1"/>
    <col min="1545" max="1545" width="71.85546875" style="1" customWidth="1"/>
    <col min="1546" max="1792" width="11.42578125" style="1"/>
    <col min="1793" max="1793" width="5" style="1" customWidth="1"/>
    <col min="1794" max="1794" width="24.5703125" style="1" customWidth="1"/>
    <col min="1795" max="1795" width="15.5703125" style="1" customWidth="1"/>
    <col min="1796" max="1796" width="15.28515625" style="1" customWidth="1"/>
    <col min="1797" max="1797" width="13.5703125" style="1" customWidth="1"/>
    <col min="1798" max="1798" width="19.28515625" style="1" customWidth="1"/>
    <col min="1799" max="1799" width="25.5703125" style="1" customWidth="1"/>
    <col min="1800" max="1800" width="28.7109375" style="1" customWidth="1"/>
    <col min="1801" max="1801" width="71.85546875" style="1" customWidth="1"/>
    <col min="1802" max="2048" width="11.42578125" style="1"/>
    <col min="2049" max="2049" width="5" style="1" customWidth="1"/>
    <col min="2050" max="2050" width="24.5703125" style="1" customWidth="1"/>
    <col min="2051" max="2051" width="15.5703125" style="1" customWidth="1"/>
    <col min="2052" max="2052" width="15.28515625" style="1" customWidth="1"/>
    <col min="2053" max="2053" width="13.5703125" style="1" customWidth="1"/>
    <col min="2054" max="2054" width="19.28515625" style="1" customWidth="1"/>
    <col min="2055" max="2055" width="25.5703125" style="1" customWidth="1"/>
    <col min="2056" max="2056" width="28.7109375" style="1" customWidth="1"/>
    <col min="2057" max="2057" width="71.85546875" style="1" customWidth="1"/>
    <col min="2058" max="2304" width="11.42578125" style="1"/>
    <col min="2305" max="2305" width="5" style="1" customWidth="1"/>
    <col min="2306" max="2306" width="24.5703125" style="1" customWidth="1"/>
    <col min="2307" max="2307" width="15.5703125" style="1" customWidth="1"/>
    <col min="2308" max="2308" width="15.28515625" style="1" customWidth="1"/>
    <col min="2309" max="2309" width="13.5703125" style="1" customWidth="1"/>
    <col min="2310" max="2310" width="19.28515625" style="1" customWidth="1"/>
    <col min="2311" max="2311" width="25.5703125" style="1" customWidth="1"/>
    <col min="2312" max="2312" width="28.7109375" style="1" customWidth="1"/>
    <col min="2313" max="2313" width="71.85546875" style="1" customWidth="1"/>
    <col min="2314" max="2560" width="11.42578125" style="1"/>
    <col min="2561" max="2561" width="5" style="1" customWidth="1"/>
    <col min="2562" max="2562" width="24.5703125" style="1" customWidth="1"/>
    <col min="2563" max="2563" width="15.5703125" style="1" customWidth="1"/>
    <col min="2564" max="2564" width="15.28515625" style="1" customWidth="1"/>
    <col min="2565" max="2565" width="13.5703125" style="1" customWidth="1"/>
    <col min="2566" max="2566" width="19.28515625" style="1" customWidth="1"/>
    <col min="2567" max="2567" width="25.5703125" style="1" customWidth="1"/>
    <col min="2568" max="2568" width="28.7109375" style="1" customWidth="1"/>
    <col min="2569" max="2569" width="71.85546875" style="1" customWidth="1"/>
    <col min="2570" max="2816" width="11.42578125" style="1"/>
    <col min="2817" max="2817" width="5" style="1" customWidth="1"/>
    <col min="2818" max="2818" width="24.5703125" style="1" customWidth="1"/>
    <col min="2819" max="2819" width="15.5703125" style="1" customWidth="1"/>
    <col min="2820" max="2820" width="15.28515625" style="1" customWidth="1"/>
    <col min="2821" max="2821" width="13.5703125" style="1" customWidth="1"/>
    <col min="2822" max="2822" width="19.28515625" style="1" customWidth="1"/>
    <col min="2823" max="2823" width="25.5703125" style="1" customWidth="1"/>
    <col min="2824" max="2824" width="28.7109375" style="1" customWidth="1"/>
    <col min="2825" max="2825" width="71.85546875" style="1" customWidth="1"/>
    <col min="2826" max="3072" width="11.42578125" style="1"/>
    <col min="3073" max="3073" width="5" style="1" customWidth="1"/>
    <col min="3074" max="3074" width="24.5703125" style="1" customWidth="1"/>
    <col min="3075" max="3075" width="15.5703125" style="1" customWidth="1"/>
    <col min="3076" max="3076" width="15.28515625" style="1" customWidth="1"/>
    <col min="3077" max="3077" width="13.5703125" style="1" customWidth="1"/>
    <col min="3078" max="3078" width="19.28515625" style="1" customWidth="1"/>
    <col min="3079" max="3079" width="25.5703125" style="1" customWidth="1"/>
    <col min="3080" max="3080" width="28.7109375" style="1" customWidth="1"/>
    <col min="3081" max="3081" width="71.85546875" style="1" customWidth="1"/>
    <col min="3082" max="3328" width="11.42578125" style="1"/>
    <col min="3329" max="3329" width="5" style="1" customWidth="1"/>
    <col min="3330" max="3330" width="24.5703125" style="1" customWidth="1"/>
    <col min="3331" max="3331" width="15.5703125" style="1" customWidth="1"/>
    <col min="3332" max="3332" width="15.28515625" style="1" customWidth="1"/>
    <col min="3333" max="3333" width="13.5703125" style="1" customWidth="1"/>
    <col min="3334" max="3334" width="19.28515625" style="1" customWidth="1"/>
    <col min="3335" max="3335" width="25.5703125" style="1" customWidth="1"/>
    <col min="3336" max="3336" width="28.7109375" style="1" customWidth="1"/>
    <col min="3337" max="3337" width="71.85546875" style="1" customWidth="1"/>
    <col min="3338" max="3584" width="11.42578125" style="1"/>
    <col min="3585" max="3585" width="5" style="1" customWidth="1"/>
    <col min="3586" max="3586" width="24.5703125" style="1" customWidth="1"/>
    <col min="3587" max="3587" width="15.5703125" style="1" customWidth="1"/>
    <col min="3588" max="3588" width="15.28515625" style="1" customWidth="1"/>
    <col min="3589" max="3589" width="13.5703125" style="1" customWidth="1"/>
    <col min="3590" max="3590" width="19.28515625" style="1" customWidth="1"/>
    <col min="3591" max="3591" width="25.5703125" style="1" customWidth="1"/>
    <col min="3592" max="3592" width="28.7109375" style="1" customWidth="1"/>
    <col min="3593" max="3593" width="71.85546875" style="1" customWidth="1"/>
    <col min="3594" max="3840" width="11.42578125" style="1"/>
    <col min="3841" max="3841" width="5" style="1" customWidth="1"/>
    <col min="3842" max="3842" width="24.5703125" style="1" customWidth="1"/>
    <col min="3843" max="3843" width="15.5703125" style="1" customWidth="1"/>
    <col min="3844" max="3844" width="15.28515625" style="1" customWidth="1"/>
    <col min="3845" max="3845" width="13.5703125" style="1" customWidth="1"/>
    <col min="3846" max="3846" width="19.28515625" style="1" customWidth="1"/>
    <col min="3847" max="3847" width="25.5703125" style="1" customWidth="1"/>
    <col min="3848" max="3848" width="28.7109375" style="1" customWidth="1"/>
    <col min="3849" max="3849" width="71.85546875" style="1" customWidth="1"/>
    <col min="3850" max="4096" width="11.42578125" style="1"/>
    <col min="4097" max="4097" width="5" style="1" customWidth="1"/>
    <col min="4098" max="4098" width="24.5703125" style="1" customWidth="1"/>
    <col min="4099" max="4099" width="15.5703125" style="1" customWidth="1"/>
    <col min="4100" max="4100" width="15.28515625" style="1" customWidth="1"/>
    <col min="4101" max="4101" width="13.5703125" style="1" customWidth="1"/>
    <col min="4102" max="4102" width="19.28515625" style="1" customWidth="1"/>
    <col min="4103" max="4103" width="25.5703125" style="1" customWidth="1"/>
    <col min="4104" max="4104" width="28.7109375" style="1" customWidth="1"/>
    <col min="4105" max="4105" width="71.85546875" style="1" customWidth="1"/>
    <col min="4106" max="4352" width="11.42578125" style="1"/>
    <col min="4353" max="4353" width="5" style="1" customWidth="1"/>
    <col min="4354" max="4354" width="24.5703125" style="1" customWidth="1"/>
    <col min="4355" max="4355" width="15.5703125" style="1" customWidth="1"/>
    <col min="4356" max="4356" width="15.28515625" style="1" customWidth="1"/>
    <col min="4357" max="4357" width="13.5703125" style="1" customWidth="1"/>
    <col min="4358" max="4358" width="19.28515625" style="1" customWidth="1"/>
    <col min="4359" max="4359" width="25.5703125" style="1" customWidth="1"/>
    <col min="4360" max="4360" width="28.7109375" style="1" customWidth="1"/>
    <col min="4361" max="4361" width="71.85546875" style="1" customWidth="1"/>
    <col min="4362" max="4608" width="11.42578125" style="1"/>
    <col min="4609" max="4609" width="5" style="1" customWidth="1"/>
    <col min="4610" max="4610" width="24.5703125" style="1" customWidth="1"/>
    <col min="4611" max="4611" width="15.5703125" style="1" customWidth="1"/>
    <col min="4612" max="4612" width="15.28515625" style="1" customWidth="1"/>
    <col min="4613" max="4613" width="13.5703125" style="1" customWidth="1"/>
    <col min="4614" max="4614" width="19.28515625" style="1" customWidth="1"/>
    <col min="4615" max="4615" width="25.5703125" style="1" customWidth="1"/>
    <col min="4616" max="4616" width="28.7109375" style="1" customWidth="1"/>
    <col min="4617" max="4617" width="71.85546875" style="1" customWidth="1"/>
    <col min="4618" max="4864" width="11.42578125" style="1"/>
    <col min="4865" max="4865" width="5" style="1" customWidth="1"/>
    <col min="4866" max="4866" width="24.5703125" style="1" customWidth="1"/>
    <col min="4867" max="4867" width="15.5703125" style="1" customWidth="1"/>
    <col min="4868" max="4868" width="15.28515625" style="1" customWidth="1"/>
    <col min="4869" max="4869" width="13.5703125" style="1" customWidth="1"/>
    <col min="4870" max="4870" width="19.28515625" style="1" customWidth="1"/>
    <col min="4871" max="4871" width="25.5703125" style="1" customWidth="1"/>
    <col min="4872" max="4872" width="28.7109375" style="1" customWidth="1"/>
    <col min="4873" max="4873" width="71.85546875" style="1" customWidth="1"/>
    <col min="4874" max="5120" width="11.42578125" style="1"/>
    <col min="5121" max="5121" width="5" style="1" customWidth="1"/>
    <col min="5122" max="5122" width="24.5703125" style="1" customWidth="1"/>
    <col min="5123" max="5123" width="15.5703125" style="1" customWidth="1"/>
    <col min="5124" max="5124" width="15.28515625" style="1" customWidth="1"/>
    <col min="5125" max="5125" width="13.5703125" style="1" customWidth="1"/>
    <col min="5126" max="5126" width="19.28515625" style="1" customWidth="1"/>
    <col min="5127" max="5127" width="25.5703125" style="1" customWidth="1"/>
    <col min="5128" max="5128" width="28.7109375" style="1" customWidth="1"/>
    <col min="5129" max="5129" width="71.85546875" style="1" customWidth="1"/>
    <col min="5130" max="5376" width="11.42578125" style="1"/>
    <col min="5377" max="5377" width="5" style="1" customWidth="1"/>
    <col min="5378" max="5378" width="24.5703125" style="1" customWidth="1"/>
    <col min="5379" max="5379" width="15.5703125" style="1" customWidth="1"/>
    <col min="5380" max="5380" width="15.28515625" style="1" customWidth="1"/>
    <col min="5381" max="5381" width="13.5703125" style="1" customWidth="1"/>
    <col min="5382" max="5382" width="19.28515625" style="1" customWidth="1"/>
    <col min="5383" max="5383" width="25.5703125" style="1" customWidth="1"/>
    <col min="5384" max="5384" width="28.7109375" style="1" customWidth="1"/>
    <col min="5385" max="5385" width="71.85546875" style="1" customWidth="1"/>
    <col min="5386" max="5632" width="11.42578125" style="1"/>
    <col min="5633" max="5633" width="5" style="1" customWidth="1"/>
    <col min="5634" max="5634" width="24.5703125" style="1" customWidth="1"/>
    <col min="5635" max="5635" width="15.5703125" style="1" customWidth="1"/>
    <col min="5636" max="5636" width="15.28515625" style="1" customWidth="1"/>
    <col min="5637" max="5637" width="13.5703125" style="1" customWidth="1"/>
    <col min="5638" max="5638" width="19.28515625" style="1" customWidth="1"/>
    <col min="5639" max="5639" width="25.5703125" style="1" customWidth="1"/>
    <col min="5640" max="5640" width="28.7109375" style="1" customWidth="1"/>
    <col min="5641" max="5641" width="71.85546875" style="1" customWidth="1"/>
    <col min="5642" max="5888" width="11.42578125" style="1"/>
    <col min="5889" max="5889" width="5" style="1" customWidth="1"/>
    <col min="5890" max="5890" width="24.5703125" style="1" customWidth="1"/>
    <col min="5891" max="5891" width="15.5703125" style="1" customWidth="1"/>
    <col min="5892" max="5892" width="15.28515625" style="1" customWidth="1"/>
    <col min="5893" max="5893" width="13.5703125" style="1" customWidth="1"/>
    <col min="5894" max="5894" width="19.28515625" style="1" customWidth="1"/>
    <col min="5895" max="5895" width="25.5703125" style="1" customWidth="1"/>
    <col min="5896" max="5896" width="28.7109375" style="1" customWidth="1"/>
    <col min="5897" max="5897" width="71.85546875" style="1" customWidth="1"/>
    <col min="5898" max="6144" width="11.42578125" style="1"/>
    <col min="6145" max="6145" width="5" style="1" customWidth="1"/>
    <col min="6146" max="6146" width="24.5703125" style="1" customWidth="1"/>
    <col min="6147" max="6147" width="15.5703125" style="1" customWidth="1"/>
    <col min="6148" max="6148" width="15.28515625" style="1" customWidth="1"/>
    <col min="6149" max="6149" width="13.5703125" style="1" customWidth="1"/>
    <col min="6150" max="6150" width="19.28515625" style="1" customWidth="1"/>
    <col min="6151" max="6151" width="25.5703125" style="1" customWidth="1"/>
    <col min="6152" max="6152" width="28.7109375" style="1" customWidth="1"/>
    <col min="6153" max="6153" width="71.85546875" style="1" customWidth="1"/>
    <col min="6154" max="6400" width="11.42578125" style="1"/>
    <col min="6401" max="6401" width="5" style="1" customWidth="1"/>
    <col min="6402" max="6402" width="24.5703125" style="1" customWidth="1"/>
    <col min="6403" max="6403" width="15.5703125" style="1" customWidth="1"/>
    <col min="6404" max="6404" width="15.28515625" style="1" customWidth="1"/>
    <col min="6405" max="6405" width="13.5703125" style="1" customWidth="1"/>
    <col min="6406" max="6406" width="19.28515625" style="1" customWidth="1"/>
    <col min="6407" max="6407" width="25.5703125" style="1" customWidth="1"/>
    <col min="6408" max="6408" width="28.7109375" style="1" customWidth="1"/>
    <col min="6409" max="6409" width="71.85546875" style="1" customWidth="1"/>
    <col min="6410" max="6656" width="11.42578125" style="1"/>
    <col min="6657" max="6657" width="5" style="1" customWidth="1"/>
    <col min="6658" max="6658" width="24.5703125" style="1" customWidth="1"/>
    <col min="6659" max="6659" width="15.5703125" style="1" customWidth="1"/>
    <col min="6660" max="6660" width="15.28515625" style="1" customWidth="1"/>
    <col min="6661" max="6661" width="13.5703125" style="1" customWidth="1"/>
    <col min="6662" max="6662" width="19.28515625" style="1" customWidth="1"/>
    <col min="6663" max="6663" width="25.5703125" style="1" customWidth="1"/>
    <col min="6664" max="6664" width="28.7109375" style="1" customWidth="1"/>
    <col min="6665" max="6665" width="71.85546875" style="1" customWidth="1"/>
    <col min="6666" max="6912" width="11.42578125" style="1"/>
    <col min="6913" max="6913" width="5" style="1" customWidth="1"/>
    <col min="6914" max="6914" width="24.5703125" style="1" customWidth="1"/>
    <col min="6915" max="6915" width="15.5703125" style="1" customWidth="1"/>
    <col min="6916" max="6916" width="15.28515625" style="1" customWidth="1"/>
    <col min="6917" max="6917" width="13.5703125" style="1" customWidth="1"/>
    <col min="6918" max="6918" width="19.28515625" style="1" customWidth="1"/>
    <col min="6919" max="6919" width="25.5703125" style="1" customWidth="1"/>
    <col min="6920" max="6920" width="28.7109375" style="1" customWidth="1"/>
    <col min="6921" max="6921" width="71.85546875" style="1" customWidth="1"/>
    <col min="6922" max="7168" width="11.42578125" style="1"/>
    <col min="7169" max="7169" width="5" style="1" customWidth="1"/>
    <col min="7170" max="7170" width="24.5703125" style="1" customWidth="1"/>
    <col min="7171" max="7171" width="15.5703125" style="1" customWidth="1"/>
    <col min="7172" max="7172" width="15.28515625" style="1" customWidth="1"/>
    <col min="7173" max="7173" width="13.5703125" style="1" customWidth="1"/>
    <col min="7174" max="7174" width="19.28515625" style="1" customWidth="1"/>
    <col min="7175" max="7175" width="25.5703125" style="1" customWidth="1"/>
    <col min="7176" max="7176" width="28.7109375" style="1" customWidth="1"/>
    <col min="7177" max="7177" width="71.85546875" style="1" customWidth="1"/>
    <col min="7178" max="7424" width="11.42578125" style="1"/>
    <col min="7425" max="7425" width="5" style="1" customWidth="1"/>
    <col min="7426" max="7426" width="24.5703125" style="1" customWidth="1"/>
    <col min="7427" max="7427" width="15.5703125" style="1" customWidth="1"/>
    <col min="7428" max="7428" width="15.28515625" style="1" customWidth="1"/>
    <col min="7429" max="7429" width="13.5703125" style="1" customWidth="1"/>
    <col min="7430" max="7430" width="19.28515625" style="1" customWidth="1"/>
    <col min="7431" max="7431" width="25.5703125" style="1" customWidth="1"/>
    <col min="7432" max="7432" width="28.7109375" style="1" customWidth="1"/>
    <col min="7433" max="7433" width="71.85546875" style="1" customWidth="1"/>
    <col min="7434" max="7680" width="11.42578125" style="1"/>
    <col min="7681" max="7681" width="5" style="1" customWidth="1"/>
    <col min="7682" max="7682" width="24.5703125" style="1" customWidth="1"/>
    <col min="7683" max="7683" width="15.5703125" style="1" customWidth="1"/>
    <col min="7684" max="7684" width="15.28515625" style="1" customWidth="1"/>
    <col min="7685" max="7685" width="13.5703125" style="1" customWidth="1"/>
    <col min="7686" max="7686" width="19.28515625" style="1" customWidth="1"/>
    <col min="7687" max="7687" width="25.5703125" style="1" customWidth="1"/>
    <col min="7688" max="7688" width="28.7109375" style="1" customWidth="1"/>
    <col min="7689" max="7689" width="71.85546875" style="1" customWidth="1"/>
    <col min="7690" max="7936" width="11.42578125" style="1"/>
    <col min="7937" max="7937" width="5" style="1" customWidth="1"/>
    <col min="7938" max="7938" width="24.5703125" style="1" customWidth="1"/>
    <col min="7939" max="7939" width="15.5703125" style="1" customWidth="1"/>
    <col min="7940" max="7940" width="15.28515625" style="1" customWidth="1"/>
    <col min="7941" max="7941" width="13.5703125" style="1" customWidth="1"/>
    <col min="7942" max="7942" width="19.28515625" style="1" customWidth="1"/>
    <col min="7943" max="7943" width="25.5703125" style="1" customWidth="1"/>
    <col min="7944" max="7944" width="28.7109375" style="1" customWidth="1"/>
    <col min="7945" max="7945" width="71.85546875" style="1" customWidth="1"/>
    <col min="7946" max="8192" width="11.42578125" style="1"/>
    <col min="8193" max="8193" width="5" style="1" customWidth="1"/>
    <col min="8194" max="8194" width="24.5703125" style="1" customWidth="1"/>
    <col min="8195" max="8195" width="15.5703125" style="1" customWidth="1"/>
    <col min="8196" max="8196" width="15.28515625" style="1" customWidth="1"/>
    <col min="8197" max="8197" width="13.5703125" style="1" customWidth="1"/>
    <col min="8198" max="8198" width="19.28515625" style="1" customWidth="1"/>
    <col min="8199" max="8199" width="25.5703125" style="1" customWidth="1"/>
    <col min="8200" max="8200" width="28.7109375" style="1" customWidth="1"/>
    <col min="8201" max="8201" width="71.85546875" style="1" customWidth="1"/>
    <col min="8202" max="8448" width="11.42578125" style="1"/>
    <col min="8449" max="8449" width="5" style="1" customWidth="1"/>
    <col min="8450" max="8450" width="24.5703125" style="1" customWidth="1"/>
    <col min="8451" max="8451" width="15.5703125" style="1" customWidth="1"/>
    <col min="8452" max="8452" width="15.28515625" style="1" customWidth="1"/>
    <col min="8453" max="8453" width="13.5703125" style="1" customWidth="1"/>
    <col min="8454" max="8454" width="19.28515625" style="1" customWidth="1"/>
    <col min="8455" max="8455" width="25.5703125" style="1" customWidth="1"/>
    <col min="8456" max="8456" width="28.7109375" style="1" customWidth="1"/>
    <col min="8457" max="8457" width="71.85546875" style="1" customWidth="1"/>
    <col min="8458" max="8704" width="11.42578125" style="1"/>
    <col min="8705" max="8705" width="5" style="1" customWidth="1"/>
    <col min="8706" max="8706" width="24.5703125" style="1" customWidth="1"/>
    <col min="8707" max="8707" width="15.5703125" style="1" customWidth="1"/>
    <col min="8708" max="8708" width="15.28515625" style="1" customWidth="1"/>
    <col min="8709" max="8709" width="13.5703125" style="1" customWidth="1"/>
    <col min="8710" max="8710" width="19.28515625" style="1" customWidth="1"/>
    <col min="8711" max="8711" width="25.5703125" style="1" customWidth="1"/>
    <col min="8712" max="8712" width="28.7109375" style="1" customWidth="1"/>
    <col min="8713" max="8713" width="71.85546875" style="1" customWidth="1"/>
    <col min="8714" max="8960" width="11.42578125" style="1"/>
    <col min="8961" max="8961" width="5" style="1" customWidth="1"/>
    <col min="8962" max="8962" width="24.5703125" style="1" customWidth="1"/>
    <col min="8963" max="8963" width="15.5703125" style="1" customWidth="1"/>
    <col min="8964" max="8964" width="15.28515625" style="1" customWidth="1"/>
    <col min="8965" max="8965" width="13.5703125" style="1" customWidth="1"/>
    <col min="8966" max="8966" width="19.28515625" style="1" customWidth="1"/>
    <col min="8967" max="8967" width="25.5703125" style="1" customWidth="1"/>
    <col min="8968" max="8968" width="28.7109375" style="1" customWidth="1"/>
    <col min="8969" max="8969" width="71.85546875" style="1" customWidth="1"/>
    <col min="8970" max="9216" width="11.42578125" style="1"/>
    <col min="9217" max="9217" width="5" style="1" customWidth="1"/>
    <col min="9218" max="9218" width="24.5703125" style="1" customWidth="1"/>
    <col min="9219" max="9219" width="15.5703125" style="1" customWidth="1"/>
    <col min="9220" max="9220" width="15.28515625" style="1" customWidth="1"/>
    <col min="9221" max="9221" width="13.5703125" style="1" customWidth="1"/>
    <col min="9222" max="9222" width="19.28515625" style="1" customWidth="1"/>
    <col min="9223" max="9223" width="25.5703125" style="1" customWidth="1"/>
    <col min="9224" max="9224" width="28.7109375" style="1" customWidth="1"/>
    <col min="9225" max="9225" width="71.85546875" style="1" customWidth="1"/>
    <col min="9226" max="9472" width="11.42578125" style="1"/>
    <col min="9473" max="9473" width="5" style="1" customWidth="1"/>
    <col min="9474" max="9474" width="24.5703125" style="1" customWidth="1"/>
    <col min="9475" max="9475" width="15.5703125" style="1" customWidth="1"/>
    <col min="9476" max="9476" width="15.28515625" style="1" customWidth="1"/>
    <col min="9477" max="9477" width="13.5703125" style="1" customWidth="1"/>
    <col min="9478" max="9478" width="19.28515625" style="1" customWidth="1"/>
    <col min="9479" max="9479" width="25.5703125" style="1" customWidth="1"/>
    <col min="9480" max="9480" width="28.7109375" style="1" customWidth="1"/>
    <col min="9481" max="9481" width="71.85546875" style="1" customWidth="1"/>
    <col min="9482" max="9728" width="11.42578125" style="1"/>
    <col min="9729" max="9729" width="5" style="1" customWidth="1"/>
    <col min="9730" max="9730" width="24.5703125" style="1" customWidth="1"/>
    <col min="9731" max="9731" width="15.5703125" style="1" customWidth="1"/>
    <col min="9732" max="9732" width="15.28515625" style="1" customWidth="1"/>
    <col min="9733" max="9733" width="13.5703125" style="1" customWidth="1"/>
    <col min="9734" max="9734" width="19.28515625" style="1" customWidth="1"/>
    <col min="9735" max="9735" width="25.5703125" style="1" customWidth="1"/>
    <col min="9736" max="9736" width="28.7109375" style="1" customWidth="1"/>
    <col min="9737" max="9737" width="71.85546875" style="1" customWidth="1"/>
    <col min="9738" max="9984" width="11.42578125" style="1"/>
    <col min="9985" max="9985" width="5" style="1" customWidth="1"/>
    <col min="9986" max="9986" width="24.5703125" style="1" customWidth="1"/>
    <col min="9987" max="9987" width="15.5703125" style="1" customWidth="1"/>
    <col min="9988" max="9988" width="15.28515625" style="1" customWidth="1"/>
    <col min="9989" max="9989" width="13.5703125" style="1" customWidth="1"/>
    <col min="9990" max="9990" width="19.28515625" style="1" customWidth="1"/>
    <col min="9991" max="9991" width="25.5703125" style="1" customWidth="1"/>
    <col min="9992" max="9992" width="28.7109375" style="1" customWidth="1"/>
    <col min="9993" max="9993" width="71.85546875" style="1" customWidth="1"/>
    <col min="9994" max="10240" width="11.42578125" style="1"/>
    <col min="10241" max="10241" width="5" style="1" customWidth="1"/>
    <col min="10242" max="10242" width="24.5703125" style="1" customWidth="1"/>
    <col min="10243" max="10243" width="15.5703125" style="1" customWidth="1"/>
    <col min="10244" max="10244" width="15.28515625" style="1" customWidth="1"/>
    <col min="10245" max="10245" width="13.5703125" style="1" customWidth="1"/>
    <col min="10246" max="10246" width="19.28515625" style="1" customWidth="1"/>
    <col min="10247" max="10247" width="25.5703125" style="1" customWidth="1"/>
    <col min="10248" max="10248" width="28.7109375" style="1" customWidth="1"/>
    <col min="10249" max="10249" width="71.85546875" style="1" customWidth="1"/>
    <col min="10250" max="10496" width="11.42578125" style="1"/>
    <col min="10497" max="10497" width="5" style="1" customWidth="1"/>
    <col min="10498" max="10498" width="24.5703125" style="1" customWidth="1"/>
    <col min="10499" max="10499" width="15.5703125" style="1" customWidth="1"/>
    <col min="10500" max="10500" width="15.28515625" style="1" customWidth="1"/>
    <col min="10501" max="10501" width="13.5703125" style="1" customWidth="1"/>
    <col min="10502" max="10502" width="19.28515625" style="1" customWidth="1"/>
    <col min="10503" max="10503" width="25.5703125" style="1" customWidth="1"/>
    <col min="10504" max="10504" width="28.7109375" style="1" customWidth="1"/>
    <col min="10505" max="10505" width="71.85546875" style="1" customWidth="1"/>
    <col min="10506" max="10752" width="11.42578125" style="1"/>
    <col min="10753" max="10753" width="5" style="1" customWidth="1"/>
    <col min="10754" max="10754" width="24.5703125" style="1" customWidth="1"/>
    <col min="10755" max="10755" width="15.5703125" style="1" customWidth="1"/>
    <col min="10756" max="10756" width="15.28515625" style="1" customWidth="1"/>
    <col min="10757" max="10757" width="13.5703125" style="1" customWidth="1"/>
    <col min="10758" max="10758" width="19.28515625" style="1" customWidth="1"/>
    <col min="10759" max="10759" width="25.5703125" style="1" customWidth="1"/>
    <col min="10760" max="10760" width="28.7109375" style="1" customWidth="1"/>
    <col min="10761" max="10761" width="71.85546875" style="1" customWidth="1"/>
    <col min="10762" max="11008" width="11.42578125" style="1"/>
    <col min="11009" max="11009" width="5" style="1" customWidth="1"/>
    <col min="11010" max="11010" width="24.5703125" style="1" customWidth="1"/>
    <col min="11011" max="11011" width="15.5703125" style="1" customWidth="1"/>
    <col min="11012" max="11012" width="15.28515625" style="1" customWidth="1"/>
    <col min="11013" max="11013" width="13.5703125" style="1" customWidth="1"/>
    <col min="11014" max="11014" width="19.28515625" style="1" customWidth="1"/>
    <col min="11015" max="11015" width="25.5703125" style="1" customWidth="1"/>
    <col min="11016" max="11016" width="28.7109375" style="1" customWidth="1"/>
    <col min="11017" max="11017" width="71.85546875" style="1" customWidth="1"/>
    <col min="11018" max="11264" width="11.42578125" style="1"/>
    <col min="11265" max="11265" width="5" style="1" customWidth="1"/>
    <col min="11266" max="11266" width="24.5703125" style="1" customWidth="1"/>
    <col min="11267" max="11267" width="15.5703125" style="1" customWidth="1"/>
    <col min="11268" max="11268" width="15.28515625" style="1" customWidth="1"/>
    <col min="11269" max="11269" width="13.5703125" style="1" customWidth="1"/>
    <col min="11270" max="11270" width="19.28515625" style="1" customWidth="1"/>
    <col min="11271" max="11271" width="25.5703125" style="1" customWidth="1"/>
    <col min="11272" max="11272" width="28.7109375" style="1" customWidth="1"/>
    <col min="11273" max="11273" width="71.85546875" style="1" customWidth="1"/>
    <col min="11274" max="11520" width="11.42578125" style="1"/>
    <col min="11521" max="11521" width="5" style="1" customWidth="1"/>
    <col min="11522" max="11522" width="24.5703125" style="1" customWidth="1"/>
    <col min="11523" max="11523" width="15.5703125" style="1" customWidth="1"/>
    <col min="11524" max="11524" width="15.28515625" style="1" customWidth="1"/>
    <col min="11525" max="11525" width="13.5703125" style="1" customWidth="1"/>
    <col min="11526" max="11526" width="19.28515625" style="1" customWidth="1"/>
    <col min="11527" max="11527" width="25.5703125" style="1" customWidth="1"/>
    <col min="11528" max="11528" width="28.7109375" style="1" customWidth="1"/>
    <col min="11529" max="11529" width="71.85546875" style="1" customWidth="1"/>
    <col min="11530" max="11776" width="11.42578125" style="1"/>
    <col min="11777" max="11777" width="5" style="1" customWidth="1"/>
    <col min="11778" max="11778" width="24.5703125" style="1" customWidth="1"/>
    <col min="11779" max="11779" width="15.5703125" style="1" customWidth="1"/>
    <col min="11780" max="11780" width="15.28515625" style="1" customWidth="1"/>
    <col min="11781" max="11781" width="13.5703125" style="1" customWidth="1"/>
    <col min="11782" max="11782" width="19.28515625" style="1" customWidth="1"/>
    <col min="11783" max="11783" width="25.5703125" style="1" customWidth="1"/>
    <col min="11784" max="11784" width="28.7109375" style="1" customWidth="1"/>
    <col min="11785" max="11785" width="71.85546875" style="1" customWidth="1"/>
    <col min="11786" max="12032" width="11.42578125" style="1"/>
    <col min="12033" max="12033" width="5" style="1" customWidth="1"/>
    <col min="12034" max="12034" width="24.5703125" style="1" customWidth="1"/>
    <col min="12035" max="12035" width="15.5703125" style="1" customWidth="1"/>
    <col min="12036" max="12036" width="15.28515625" style="1" customWidth="1"/>
    <col min="12037" max="12037" width="13.5703125" style="1" customWidth="1"/>
    <col min="12038" max="12038" width="19.28515625" style="1" customWidth="1"/>
    <col min="12039" max="12039" width="25.5703125" style="1" customWidth="1"/>
    <col min="12040" max="12040" width="28.7109375" style="1" customWidth="1"/>
    <col min="12041" max="12041" width="71.85546875" style="1" customWidth="1"/>
    <col min="12042" max="12288" width="11.42578125" style="1"/>
    <col min="12289" max="12289" width="5" style="1" customWidth="1"/>
    <col min="12290" max="12290" width="24.5703125" style="1" customWidth="1"/>
    <col min="12291" max="12291" width="15.5703125" style="1" customWidth="1"/>
    <col min="12292" max="12292" width="15.28515625" style="1" customWidth="1"/>
    <col min="12293" max="12293" width="13.5703125" style="1" customWidth="1"/>
    <col min="12294" max="12294" width="19.28515625" style="1" customWidth="1"/>
    <col min="12295" max="12295" width="25.5703125" style="1" customWidth="1"/>
    <col min="12296" max="12296" width="28.7109375" style="1" customWidth="1"/>
    <col min="12297" max="12297" width="71.85546875" style="1" customWidth="1"/>
    <col min="12298" max="12544" width="11.42578125" style="1"/>
    <col min="12545" max="12545" width="5" style="1" customWidth="1"/>
    <col min="12546" max="12546" width="24.5703125" style="1" customWidth="1"/>
    <col min="12547" max="12547" width="15.5703125" style="1" customWidth="1"/>
    <col min="12548" max="12548" width="15.28515625" style="1" customWidth="1"/>
    <col min="12549" max="12549" width="13.5703125" style="1" customWidth="1"/>
    <col min="12550" max="12550" width="19.28515625" style="1" customWidth="1"/>
    <col min="12551" max="12551" width="25.5703125" style="1" customWidth="1"/>
    <col min="12552" max="12552" width="28.7109375" style="1" customWidth="1"/>
    <col min="12553" max="12553" width="71.85546875" style="1" customWidth="1"/>
    <col min="12554" max="12800" width="11.42578125" style="1"/>
    <col min="12801" max="12801" width="5" style="1" customWidth="1"/>
    <col min="12802" max="12802" width="24.5703125" style="1" customWidth="1"/>
    <col min="12803" max="12803" width="15.5703125" style="1" customWidth="1"/>
    <col min="12804" max="12804" width="15.28515625" style="1" customWidth="1"/>
    <col min="12805" max="12805" width="13.5703125" style="1" customWidth="1"/>
    <col min="12806" max="12806" width="19.28515625" style="1" customWidth="1"/>
    <col min="12807" max="12807" width="25.5703125" style="1" customWidth="1"/>
    <col min="12808" max="12808" width="28.7109375" style="1" customWidth="1"/>
    <col min="12809" max="12809" width="71.85546875" style="1" customWidth="1"/>
    <col min="12810" max="13056" width="11.42578125" style="1"/>
    <col min="13057" max="13057" width="5" style="1" customWidth="1"/>
    <col min="13058" max="13058" width="24.5703125" style="1" customWidth="1"/>
    <col min="13059" max="13059" width="15.5703125" style="1" customWidth="1"/>
    <col min="13060" max="13060" width="15.28515625" style="1" customWidth="1"/>
    <col min="13061" max="13061" width="13.5703125" style="1" customWidth="1"/>
    <col min="13062" max="13062" width="19.28515625" style="1" customWidth="1"/>
    <col min="13063" max="13063" width="25.5703125" style="1" customWidth="1"/>
    <col min="13064" max="13064" width="28.7109375" style="1" customWidth="1"/>
    <col min="13065" max="13065" width="71.85546875" style="1" customWidth="1"/>
    <col min="13066" max="13312" width="11.42578125" style="1"/>
    <col min="13313" max="13313" width="5" style="1" customWidth="1"/>
    <col min="13314" max="13314" width="24.5703125" style="1" customWidth="1"/>
    <col min="13315" max="13315" width="15.5703125" style="1" customWidth="1"/>
    <col min="13316" max="13316" width="15.28515625" style="1" customWidth="1"/>
    <col min="13317" max="13317" width="13.5703125" style="1" customWidth="1"/>
    <col min="13318" max="13318" width="19.28515625" style="1" customWidth="1"/>
    <col min="13319" max="13319" width="25.5703125" style="1" customWidth="1"/>
    <col min="13320" max="13320" width="28.7109375" style="1" customWidth="1"/>
    <col min="13321" max="13321" width="71.85546875" style="1" customWidth="1"/>
    <col min="13322" max="13568" width="11.42578125" style="1"/>
    <col min="13569" max="13569" width="5" style="1" customWidth="1"/>
    <col min="13570" max="13570" width="24.5703125" style="1" customWidth="1"/>
    <col min="13571" max="13571" width="15.5703125" style="1" customWidth="1"/>
    <col min="13572" max="13572" width="15.28515625" style="1" customWidth="1"/>
    <col min="13573" max="13573" width="13.5703125" style="1" customWidth="1"/>
    <col min="13574" max="13574" width="19.28515625" style="1" customWidth="1"/>
    <col min="13575" max="13575" width="25.5703125" style="1" customWidth="1"/>
    <col min="13576" max="13576" width="28.7109375" style="1" customWidth="1"/>
    <col min="13577" max="13577" width="71.85546875" style="1" customWidth="1"/>
    <col min="13578" max="13824" width="11.42578125" style="1"/>
    <col min="13825" max="13825" width="5" style="1" customWidth="1"/>
    <col min="13826" max="13826" width="24.5703125" style="1" customWidth="1"/>
    <col min="13827" max="13827" width="15.5703125" style="1" customWidth="1"/>
    <col min="13828" max="13828" width="15.28515625" style="1" customWidth="1"/>
    <col min="13829" max="13829" width="13.5703125" style="1" customWidth="1"/>
    <col min="13830" max="13830" width="19.28515625" style="1" customWidth="1"/>
    <col min="13831" max="13831" width="25.5703125" style="1" customWidth="1"/>
    <col min="13832" max="13832" width="28.7109375" style="1" customWidth="1"/>
    <col min="13833" max="13833" width="71.85546875" style="1" customWidth="1"/>
    <col min="13834" max="14080" width="11.42578125" style="1"/>
    <col min="14081" max="14081" width="5" style="1" customWidth="1"/>
    <col min="14082" max="14082" width="24.5703125" style="1" customWidth="1"/>
    <col min="14083" max="14083" width="15.5703125" style="1" customWidth="1"/>
    <col min="14084" max="14084" width="15.28515625" style="1" customWidth="1"/>
    <col min="14085" max="14085" width="13.5703125" style="1" customWidth="1"/>
    <col min="14086" max="14086" width="19.28515625" style="1" customWidth="1"/>
    <col min="14087" max="14087" width="25.5703125" style="1" customWidth="1"/>
    <col min="14088" max="14088" width="28.7109375" style="1" customWidth="1"/>
    <col min="14089" max="14089" width="71.85546875" style="1" customWidth="1"/>
    <col min="14090" max="14336" width="11.42578125" style="1"/>
    <col min="14337" max="14337" width="5" style="1" customWidth="1"/>
    <col min="14338" max="14338" width="24.5703125" style="1" customWidth="1"/>
    <col min="14339" max="14339" width="15.5703125" style="1" customWidth="1"/>
    <col min="14340" max="14340" width="15.28515625" style="1" customWidth="1"/>
    <col min="14341" max="14341" width="13.5703125" style="1" customWidth="1"/>
    <col min="14342" max="14342" width="19.28515625" style="1" customWidth="1"/>
    <col min="14343" max="14343" width="25.5703125" style="1" customWidth="1"/>
    <col min="14344" max="14344" width="28.7109375" style="1" customWidth="1"/>
    <col min="14345" max="14345" width="71.85546875" style="1" customWidth="1"/>
    <col min="14346" max="14592" width="11.42578125" style="1"/>
    <col min="14593" max="14593" width="5" style="1" customWidth="1"/>
    <col min="14594" max="14594" width="24.5703125" style="1" customWidth="1"/>
    <col min="14595" max="14595" width="15.5703125" style="1" customWidth="1"/>
    <col min="14596" max="14596" width="15.28515625" style="1" customWidth="1"/>
    <col min="14597" max="14597" width="13.5703125" style="1" customWidth="1"/>
    <col min="14598" max="14598" width="19.28515625" style="1" customWidth="1"/>
    <col min="14599" max="14599" width="25.5703125" style="1" customWidth="1"/>
    <col min="14600" max="14600" width="28.7109375" style="1" customWidth="1"/>
    <col min="14601" max="14601" width="71.85546875" style="1" customWidth="1"/>
    <col min="14602" max="14848" width="11.42578125" style="1"/>
    <col min="14849" max="14849" width="5" style="1" customWidth="1"/>
    <col min="14850" max="14850" width="24.5703125" style="1" customWidth="1"/>
    <col min="14851" max="14851" width="15.5703125" style="1" customWidth="1"/>
    <col min="14852" max="14852" width="15.28515625" style="1" customWidth="1"/>
    <col min="14853" max="14853" width="13.5703125" style="1" customWidth="1"/>
    <col min="14854" max="14854" width="19.28515625" style="1" customWidth="1"/>
    <col min="14855" max="14855" width="25.5703125" style="1" customWidth="1"/>
    <col min="14856" max="14856" width="28.7109375" style="1" customWidth="1"/>
    <col min="14857" max="14857" width="71.85546875" style="1" customWidth="1"/>
    <col min="14858" max="15104" width="11.42578125" style="1"/>
    <col min="15105" max="15105" width="5" style="1" customWidth="1"/>
    <col min="15106" max="15106" width="24.5703125" style="1" customWidth="1"/>
    <col min="15107" max="15107" width="15.5703125" style="1" customWidth="1"/>
    <col min="15108" max="15108" width="15.28515625" style="1" customWidth="1"/>
    <col min="15109" max="15109" width="13.5703125" style="1" customWidth="1"/>
    <col min="15110" max="15110" width="19.28515625" style="1" customWidth="1"/>
    <col min="15111" max="15111" width="25.5703125" style="1" customWidth="1"/>
    <col min="15112" max="15112" width="28.7109375" style="1" customWidth="1"/>
    <col min="15113" max="15113" width="71.85546875" style="1" customWidth="1"/>
    <col min="15114" max="15360" width="11.42578125" style="1"/>
    <col min="15361" max="15361" width="5" style="1" customWidth="1"/>
    <col min="15362" max="15362" width="24.5703125" style="1" customWidth="1"/>
    <col min="15363" max="15363" width="15.5703125" style="1" customWidth="1"/>
    <col min="15364" max="15364" width="15.28515625" style="1" customWidth="1"/>
    <col min="15365" max="15365" width="13.5703125" style="1" customWidth="1"/>
    <col min="15366" max="15366" width="19.28515625" style="1" customWidth="1"/>
    <col min="15367" max="15367" width="25.5703125" style="1" customWidth="1"/>
    <col min="15368" max="15368" width="28.7109375" style="1" customWidth="1"/>
    <col min="15369" max="15369" width="71.85546875" style="1" customWidth="1"/>
    <col min="15370" max="15616" width="11.42578125" style="1"/>
    <col min="15617" max="15617" width="5" style="1" customWidth="1"/>
    <col min="15618" max="15618" width="24.5703125" style="1" customWidth="1"/>
    <col min="15619" max="15619" width="15.5703125" style="1" customWidth="1"/>
    <col min="15620" max="15620" width="15.28515625" style="1" customWidth="1"/>
    <col min="15621" max="15621" width="13.5703125" style="1" customWidth="1"/>
    <col min="15622" max="15622" width="19.28515625" style="1" customWidth="1"/>
    <col min="15623" max="15623" width="25.5703125" style="1" customWidth="1"/>
    <col min="15624" max="15624" width="28.7109375" style="1" customWidth="1"/>
    <col min="15625" max="15625" width="71.85546875" style="1" customWidth="1"/>
    <col min="15626" max="15872" width="11.42578125" style="1"/>
    <col min="15873" max="15873" width="5" style="1" customWidth="1"/>
    <col min="15874" max="15874" width="24.5703125" style="1" customWidth="1"/>
    <col min="15875" max="15875" width="15.5703125" style="1" customWidth="1"/>
    <col min="15876" max="15876" width="15.28515625" style="1" customWidth="1"/>
    <col min="15877" max="15877" width="13.5703125" style="1" customWidth="1"/>
    <col min="15878" max="15878" width="19.28515625" style="1" customWidth="1"/>
    <col min="15879" max="15879" width="25.5703125" style="1" customWidth="1"/>
    <col min="15880" max="15880" width="28.7109375" style="1" customWidth="1"/>
    <col min="15881" max="15881" width="71.85546875" style="1" customWidth="1"/>
    <col min="15882" max="16128" width="11.42578125" style="1"/>
    <col min="16129" max="16129" width="5" style="1" customWidth="1"/>
    <col min="16130" max="16130" width="24.5703125" style="1" customWidth="1"/>
    <col min="16131" max="16131" width="15.5703125" style="1" customWidth="1"/>
    <col min="16132" max="16132" width="15.28515625" style="1" customWidth="1"/>
    <col min="16133" max="16133" width="13.5703125" style="1" customWidth="1"/>
    <col min="16134" max="16134" width="19.28515625" style="1" customWidth="1"/>
    <col min="16135" max="16135" width="25.5703125" style="1" customWidth="1"/>
    <col min="16136" max="16136" width="28.7109375" style="1" customWidth="1"/>
    <col min="16137" max="16137" width="71.85546875" style="1" customWidth="1"/>
    <col min="16138" max="16384" width="11.42578125" style="1"/>
  </cols>
  <sheetData>
    <row r="1" spans="1:12" ht="29.25" customHeight="1" thickBot="1" x14ac:dyDescent="0.25">
      <c r="A1" s="776" t="s">
        <v>1885</v>
      </c>
      <c r="B1" s="777"/>
      <c r="C1" s="777"/>
      <c r="D1" s="777"/>
      <c r="E1" s="777"/>
      <c r="F1" s="777"/>
      <c r="G1" s="777"/>
      <c r="H1" s="777"/>
      <c r="I1" s="777"/>
      <c r="J1" s="778"/>
    </row>
    <row r="2" spans="1:12" ht="28.5" customHeight="1" x14ac:dyDescent="0.2">
      <c r="A2" s="585"/>
      <c r="B2" s="939" t="s">
        <v>1886</v>
      </c>
      <c r="C2" s="939"/>
      <c r="D2" s="939"/>
      <c r="E2" s="939"/>
      <c r="F2" s="939"/>
      <c r="G2" s="939"/>
      <c r="H2" s="939"/>
      <c r="I2" s="939"/>
      <c r="J2" s="940"/>
    </row>
    <row r="3" spans="1:12" ht="26.25" customHeight="1" thickBot="1" x14ac:dyDescent="0.25">
      <c r="A3" s="941" t="s">
        <v>1887</v>
      </c>
      <c r="B3" s="942"/>
      <c r="C3" s="942"/>
      <c r="D3" s="942"/>
      <c r="E3" s="942"/>
      <c r="F3" s="942"/>
      <c r="G3" s="942"/>
      <c r="H3" s="942"/>
      <c r="I3" s="942"/>
      <c r="J3" s="943"/>
    </row>
    <row r="4" spans="1:12" ht="15" thickBot="1" x14ac:dyDescent="0.25">
      <c r="A4" s="326"/>
      <c r="B4" s="259"/>
      <c r="C4" s="327"/>
      <c r="D4" s="328"/>
      <c r="E4" s="328"/>
      <c r="F4" s="328"/>
      <c r="G4" s="328"/>
      <c r="H4" s="328"/>
      <c r="I4" s="259"/>
      <c r="J4" s="260"/>
    </row>
    <row r="5" spans="1:12" ht="37.5" customHeight="1" thickBot="1" x14ac:dyDescent="0.25">
      <c r="A5" s="329" t="s">
        <v>0</v>
      </c>
      <c r="B5" s="330" t="s">
        <v>1</v>
      </c>
      <c r="C5" s="331" t="s">
        <v>2</v>
      </c>
      <c r="D5" s="332" t="s">
        <v>3</v>
      </c>
      <c r="E5" s="333" t="s">
        <v>4</v>
      </c>
      <c r="F5" s="334" t="s">
        <v>5</v>
      </c>
      <c r="G5" s="333" t="s">
        <v>6</v>
      </c>
      <c r="H5" s="335" t="s">
        <v>7</v>
      </c>
      <c r="I5" s="336" t="s">
        <v>8</v>
      </c>
      <c r="J5" s="333" t="s">
        <v>1493</v>
      </c>
    </row>
    <row r="6" spans="1:12" s="88" customFormat="1" ht="27" customHeight="1" x14ac:dyDescent="0.2">
      <c r="A6" s="779">
        <v>1</v>
      </c>
      <c r="B6" s="794" t="s">
        <v>1495</v>
      </c>
      <c r="C6" s="797">
        <v>1751.5</v>
      </c>
      <c r="D6" s="337" t="s">
        <v>261</v>
      </c>
      <c r="E6" s="338" t="s">
        <v>10</v>
      </c>
      <c r="F6" s="339" t="s">
        <v>56</v>
      </c>
      <c r="G6" s="338" t="s">
        <v>262</v>
      </c>
      <c r="H6" s="340" t="s">
        <v>263</v>
      </c>
      <c r="I6" s="341" t="s">
        <v>264</v>
      </c>
      <c r="J6" s="788">
        <v>37446</v>
      </c>
    </row>
    <row r="7" spans="1:12" s="88" customFormat="1" ht="27" customHeight="1" x14ac:dyDescent="0.2">
      <c r="A7" s="780"/>
      <c r="B7" s="795"/>
      <c r="C7" s="798"/>
      <c r="D7" s="342" t="s">
        <v>265</v>
      </c>
      <c r="E7" s="343" t="s">
        <v>16</v>
      </c>
      <c r="F7" s="344" t="s">
        <v>56</v>
      </c>
      <c r="G7" s="343" t="s">
        <v>266</v>
      </c>
      <c r="H7" s="345" t="s">
        <v>267</v>
      </c>
      <c r="I7" s="346" t="s">
        <v>57</v>
      </c>
      <c r="J7" s="789"/>
    </row>
    <row r="8" spans="1:12" s="88" customFormat="1" ht="27" customHeight="1" x14ac:dyDescent="0.2">
      <c r="A8" s="780"/>
      <c r="B8" s="795"/>
      <c r="C8" s="798"/>
      <c r="D8" s="342" t="s">
        <v>268</v>
      </c>
      <c r="E8" s="343" t="s">
        <v>26</v>
      </c>
      <c r="F8" s="344" t="s">
        <v>56</v>
      </c>
      <c r="G8" s="343" t="s">
        <v>269</v>
      </c>
      <c r="H8" s="345" t="s">
        <v>270</v>
      </c>
      <c r="I8" s="346" t="s">
        <v>58</v>
      </c>
      <c r="J8" s="789"/>
    </row>
    <row r="9" spans="1:12" s="88" customFormat="1" ht="27" customHeight="1" x14ac:dyDescent="0.2">
      <c r="A9" s="780"/>
      <c r="B9" s="795"/>
      <c r="C9" s="798"/>
      <c r="D9" s="342" t="s">
        <v>271</v>
      </c>
      <c r="E9" s="343" t="s">
        <v>21</v>
      </c>
      <c r="F9" s="344" t="s">
        <v>56</v>
      </c>
      <c r="G9" s="343" t="s">
        <v>59</v>
      </c>
      <c r="H9" s="345" t="s">
        <v>272</v>
      </c>
      <c r="I9" s="346" t="s">
        <v>60</v>
      </c>
      <c r="J9" s="789"/>
    </row>
    <row r="10" spans="1:12" s="88" customFormat="1" ht="27" customHeight="1" x14ac:dyDescent="0.2">
      <c r="A10" s="780"/>
      <c r="B10" s="795"/>
      <c r="C10" s="798"/>
      <c r="D10" s="342" t="s">
        <v>273</v>
      </c>
      <c r="E10" s="343" t="s">
        <v>31</v>
      </c>
      <c r="F10" s="344" t="s">
        <v>61</v>
      </c>
      <c r="G10" s="343" t="s">
        <v>62</v>
      </c>
      <c r="H10" s="345" t="s">
        <v>63</v>
      </c>
      <c r="I10" s="346" t="s">
        <v>64</v>
      </c>
      <c r="J10" s="789"/>
    </row>
    <row r="11" spans="1:12" s="88" customFormat="1" ht="27" customHeight="1" thickBot="1" x14ac:dyDescent="0.25">
      <c r="A11" s="781"/>
      <c r="B11" s="796"/>
      <c r="C11" s="799"/>
      <c r="D11" s="348" t="s">
        <v>274</v>
      </c>
      <c r="E11" s="349" t="s">
        <v>36</v>
      </c>
      <c r="F11" s="350" t="s">
        <v>275</v>
      </c>
      <c r="G11" s="349" t="s">
        <v>276</v>
      </c>
      <c r="H11" s="351">
        <v>41810781</v>
      </c>
      <c r="I11" s="352" t="s">
        <v>277</v>
      </c>
      <c r="J11" s="790"/>
    </row>
    <row r="12" spans="1:12" s="88" customFormat="1" ht="18" customHeight="1" thickBot="1" x14ac:dyDescent="0.25">
      <c r="A12" s="353"/>
      <c r="B12" s="354"/>
      <c r="C12" s="355"/>
      <c r="D12" s="356"/>
      <c r="E12" s="262"/>
      <c r="F12" s="262"/>
      <c r="G12" s="262"/>
      <c r="H12" s="357"/>
      <c r="I12" s="358"/>
      <c r="J12" s="279"/>
    </row>
    <row r="13" spans="1:12" s="88" customFormat="1" ht="27" customHeight="1" x14ac:dyDescent="0.2">
      <c r="A13" s="271"/>
      <c r="B13" s="359"/>
      <c r="C13" s="360"/>
      <c r="D13" s="361" t="s">
        <v>1559</v>
      </c>
      <c r="E13" s="339" t="s">
        <v>10</v>
      </c>
      <c r="F13" s="339" t="s">
        <v>1740</v>
      </c>
      <c r="G13" s="362" t="s">
        <v>1741</v>
      </c>
      <c r="H13" s="361" t="s">
        <v>1742</v>
      </c>
      <c r="I13" s="339" t="s">
        <v>1743</v>
      </c>
      <c r="J13" s="363"/>
    </row>
    <row r="14" spans="1:12" s="88" customFormat="1" ht="27" customHeight="1" x14ac:dyDescent="0.2">
      <c r="A14" s="272"/>
      <c r="B14" s="364"/>
      <c r="C14" s="355"/>
      <c r="D14" s="365" t="s">
        <v>1559</v>
      </c>
      <c r="E14" s="344" t="s">
        <v>16</v>
      </c>
      <c r="F14" s="344" t="s">
        <v>1740</v>
      </c>
      <c r="G14" s="366" t="s">
        <v>1561</v>
      </c>
      <c r="H14" s="366" t="s">
        <v>195</v>
      </c>
      <c r="I14" s="344" t="s">
        <v>1744</v>
      </c>
      <c r="J14" s="367"/>
    </row>
    <row r="15" spans="1:12" s="88" customFormat="1" ht="27" customHeight="1" x14ac:dyDescent="0.2">
      <c r="A15" s="272">
        <v>2</v>
      </c>
      <c r="B15" s="364"/>
      <c r="C15" s="368">
        <v>1755</v>
      </c>
      <c r="D15" s="365" t="s">
        <v>1559</v>
      </c>
      <c r="E15" s="344" t="s">
        <v>21</v>
      </c>
      <c r="F15" s="344" t="s">
        <v>1740</v>
      </c>
      <c r="G15" s="366" t="s">
        <v>1561</v>
      </c>
      <c r="H15" s="366" t="s">
        <v>195</v>
      </c>
      <c r="I15" s="344" t="s">
        <v>1746</v>
      </c>
      <c r="J15" s="367">
        <v>37609</v>
      </c>
      <c r="K15" s="246"/>
      <c r="L15" s="246"/>
    </row>
    <row r="16" spans="1:12" s="88" customFormat="1" ht="27" customHeight="1" x14ac:dyDescent="0.2">
      <c r="A16" s="272"/>
      <c r="B16" s="364" t="s">
        <v>1566</v>
      </c>
      <c r="C16" s="355"/>
      <c r="D16" s="365" t="s">
        <v>1559</v>
      </c>
      <c r="E16" s="344" t="s">
        <v>26</v>
      </c>
      <c r="F16" s="344" t="s">
        <v>1740</v>
      </c>
      <c r="G16" s="366" t="s">
        <v>1561</v>
      </c>
      <c r="H16" s="366" t="s">
        <v>195</v>
      </c>
      <c r="I16" s="344" t="s">
        <v>1747</v>
      </c>
      <c r="J16" s="367"/>
    </row>
    <row r="17" spans="1:10" s="88" customFormat="1" ht="27" customHeight="1" x14ac:dyDescent="0.2">
      <c r="A17" s="272"/>
      <c r="B17" s="364"/>
      <c r="C17" s="355"/>
      <c r="D17" s="365" t="s">
        <v>1559</v>
      </c>
      <c r="E17" s="344" t="s">
        <v>36</v>
      </c>
      <c r="F17" s="344" t="s">
        <v>418</v>
      </c>
      <c r="G17" s="366" t="s">
        <v>1351</v>
      </c>
      <c r="H17" s="366" t="s">
        <v>195</v>
      </c>
      <c r="I17" s="344" t="s">
        <v>1746</v>
      </c>
      <c r="J17" s="367"/>
    </row>
    <row r="18" spans="1:10" s="88" customFormat="1" ht="27" customHeight="1" thickBot="1" x14ac:dyDescent="0.25">
      <c r="A18" s="273"/>
      <c r="B18" s="369"/>
      <c r="C18" s="370"/>
      <c r="D18" s="371" t="s">
        <v>1559</v>
      </c>
      <c r="E18" s="350" t="s">
        <v>31</v>
      </c>
      <c r="F18" s="350" t="s">
        <v>1740</v>
      </c>
      <c r="G18" s="372" t="s">
        <v>1561</v>
      </c>
      <c r="H18" s="372" t="s">
        <v>195</v>
      </c>
      <c r="I18" s="350" t="s">
        <v>1745</v>
      </c>
      <c r="J18" s="373"/>
    </row>
    <row r="19" spans="1:10" s="88" customFormat="1" ht="18" customHeight="1" thickBot="1" x14ac:dyDescent="0.25">
      <c r="A19" s="272"/>
      <c r="B19" s="364"/>
      <c r="C19" s="355"/>
      <c r="D19" s="374"/>
      <c r="E19" s="353"/>
      <c r="F19" s="262"/>
      <c r="G19" s="375"/>
      <c r="H19" s="375"/>
      <c r="I19" s="358"/>
      <c r="J19" s="367"/>
    </row>
    <row r="20" spans="1:10" s="88" customFormat="1" ht="27" customHeight="1" x14ac:dyDescent="0.2">
      <c r="A20" s="779">
        <v>3</v>
      </c>
      <c r="B20" s="860" t="s">
        <v>985</v>
      </c>
      <c r="C20" s="863">
        <v>1755</v>
      </c>
      <c r="D20" s="376" t="s">
        <v>986</v>
      </c>
      <c r="E20" s="339" t="s">
        <v>10</v>
      </c>
      <c r="F20" s="338" t="s">
        <v>56</v>
      </c>
      <c r="G20" s="362" t="s">
        <v>1741</v>
      </c>
      <c r="H20" s="340" t="s">
        <v>988</v>
      </c>
      <c r="I20" s="341" t="s">
        <v>989</v>
      </c>
      <c r="J20" s="788">
        <v>37609</v>
      </c>
    </row>
    <row r="21" spans="1:10" s="88" customFormat="1" ht="27" customHeight="1" x14ac:dyDescent="0.2">
      <c r="A21" s="780"/>
      <c r="B21" s="861"/>
      <c r="C21" s="864"/>
      <c r="D21" s="377" t="s">
        <v>990</v>
      </c>
      <c r="E21" s="344" t="s">
        <v>16</v>
      </c>
      <c r="F21" s="343" t="s">
        <v>56</v>
      </c>
      <c r="G21" s="344" t="s">
        <v>991</v>
      </c>
      <c r="H21" s="345" t="s">
        <v>992</v>
      </c>
      <c r="I21" s="346" t="s">
        <v>993</v>
      </c>
      <c r="J21" s="803"/>
    </row>
    <row r="22" spans="1:10" s="88" customFormat="1" ht="27" customHeight="1" x14ac:dyDescent="0.2">
      <c r="A22" s="780"/>
      <c r="B22" s="861"/>
      <c r="C22" s="864"/>
      <c r="D22" s="377" t="s">
        <v>994</v>
      </c>
      <c r="E22" s="344" t="s">
        <v>26</v>
      </c>
      <c r="F22" s="343" t="s">
        <v>56</v>
      </c>
      <c r="G22" s="344" t="s">
        <v>995</v>
      </c>
      <c r="H22" s="345" t="s">
        <v>996</v>
      </c>
      <c r="I22" s="346" t="s">
        <v>997</v>
      </c>
      <c r="J22" s="803"/>
    </row>
    <row r="23" spans="1:10" s="88" customFormat="1" ht="27" customHeight="1" x14ac:dyDescent="0.2">
      <c r="A23" s="780"/>
      <c r="B23" s="861"/>
      <c r="C23" s="864"/>
      <c r="D23" s="377" t="s">
        <v>998</v>
      </c>
      <c r="E23" s="344" t="s">
        <v>21</v>
      </c>
      <c r="F23" s="343" t="s">
        <v>56</v>
      </c>
      <c r="G23" s="344" t="s">
        <v>999</v>
      </c>
      <c r="H23" s="345" t="s">
        <v>1000</v>
      </c>
      <c r="I23" s="346" t="s">
        <v>1001</v>
      </c>
      <c r="J23" s="803"/>
    </row>
    <row r="24" spans="1:10" s="88" customFormat="1" ht="27" customHeight="1" x14ac:dyDescent="0.2">
      <c r="A24" s="780"/>
      <c r="B24" s="861"/>
      <c r="C24" s="864"/>
      <c r="D24" s="377" t="s">
        <v>1002</v>
      </c>
      <c r="E24" s="344" t="s">
        <v>31</v>
      </c>
      <c r="F24" s="343" t="s">
        <v>56</v>
      </c>
      <c r="G24" s="344" t="s">
        <v>1003</v>
      </c>
      <c r="H24" s="345" t="s">
        <v>1004</v>
      </c>
      <c r="I24" s="346" t="s">
        <v>1005</v>
      </c>
      <c r="J24" s="803"/>
    </row>
    <row r="25" spans="1:10" s="88" customFormat="1" ht="27" customHeight="1" thickBot="1" x14ac:dyDescent="0.25">
      <c r="A25" s="781"/>
      <c r="B25" s="862"/>
      <c r="C25" s="865"/>
      <c r="D25" s="378" t="s">
        <v>1006</v>
      </c>
      <c r="E25" s="350" t="s">
        <v>36</v>
      </c>
      <c r="F25" s="349" t="s">
        <v>244</v>
      </c>
      <c r="G25" s="350" t="s">
        <v>1007</v>
      </c>
      <c r="H25" s="351">
        <v>312905177</v>
      </c>
      <c r="I25" s="352" t="s">
        <v>1008</v>
      </c>
      <c r="J25" s="804"/>
    </row>
    <row r="26" spans="1:10" s="88" customFormat="1" ht="18" customHeight="1" thickBot="1" x14ac:dyDescent="0.25">
      <c r="A26" s="274"/>
      <c r="B26" s="261"/>
      <c r="C26" s="275"/>
      <c r="D26" s="261"/>
      <c r="E26" s="261"/>
      <c r="F26" s="261"/>
      <c r="G26" s="261"/>
      <c r="H26" s="261"/>
      <c r="I26" s="261"/>
      <c r="J26" s="276"/>
    </row>
    <row r="27" spans="1:10" s="88" customFormat="1" ht="27" customHeight="1" x14ac:dyDescent="0.2">
      <c r="A27" s="779">
        <v>4</v>
      </c>
      <c r="B27" s="794" t="s">
        <v>873</v>
      </c>
      <c r="C27" s="800">
        <v>1755</v>
      </c>
      <c r="D27" s="337" t="s">
        <v>1013</v>
      </c>
      <c r="E27" s="338" t="s">
        <v>10</v>
      </c>
      <c r="F27" s="339" t="s">
        <v>56</v>
      </c>
      <c r="G27" s="362" t="s">
        <v>1741</v>
      </c>
      <c r="H27" s="340" t="s">
        <v>1014</v>
      </c>
      <c r="I27" s="341" t="s">
        <v>989</v>
      </c>
      <c r="J27" s="788">
        <v>37609</v>
      </c>
    </row>
    <row r="28" spans="1:10" s="88" customFormat="1" ht="27" customHeight="1" x14ac:dyDescent="0.2">
      <c r="A28" s="780"/>
      <c r="B28" s="795"/>
      <c r="C28" s="801"/>
      <c r="D28" s="342" t="s">
        <v>1015</v>
      </c>
      <c r="E28" s="343" t="s">
        <v>16</v>
      </c>
      <c r="F28" s="344" t="s">
        <v>56</v>
      </c>
      <c r="G28" s="343">
        <v>5500</v>
      </c>
      <c r="H28" s="345" t="s">
        <v>1016</v>
      </c>
      <c r="I28" s="346" t="s">
        <v>993</v>
      </c>
      <c r="J28" s="803"/>
    </row>
    <row r="29" spans="1:10" s="88" customFormat="1" ht="27" customHeight="1" x14ac:dyDescent="0.2">
      <c r="A29" s="780"/>
      <c r="B29" s="795"/>
      <c r="C29" s="801"/>
      <c r="D29" s="342" t="s">
        <v>1017</v>
      </c>
      <c r="E29" s="343" t="s">
        <v>26</v>
      </c>
      <c r="F29" s="344" t="s">
        <v>56</v>
      </c>
      <c r="G29" s="343" t="s">
        <v>1009</v>
      </c>
      <c r="H29" s="345" t="s">
        <v>1018</v>
      </c>
      <c r="I29" s="346" t="s">
        <v>1010</v>
      </c>
      <c r="J29" s="803"/>
    </row>
    <row r="30" spans="1:10" s="88" customFormat="1" ht="27" customHeight="1" x14ac:dyDescent="0.2">
      <c r="A30" s="780"/>
      <c r="B30" s="795"/>
      <c r="C30" s="801"/>
      <c r="D30" s="342" t="s">
        <v>1019</v>
      </c>
      <c r="E30" s="343" t="s">
        <v>21</v>
      </c>
      <c r="F30" s="344" t="s">
        <v>56</v>
      </c>
      <c r="G30" s="343" t="s">
        <v>1020</v>
      </c>
      <c r="H30" s="345" t="s">
        <v>1021</v>
      </c>
      <c r="I30" s="346" t="s">
        <v>1011</v>
      </c>
      <c r="J30" s="803"/>
    </row>
    <row r="31" spans="1:10" s="88" customFormat="1" ht="27" customHeight="1" x14ac:dyDescent="0.2">
      <c r="A31" s="780"/>
      <c r="B31" s="795"/>
      <c r="C31" s="801"/>
      <c r="D31" s="342" t="s">
        <v>1022</v>
      </c>
      <c r="E31" s="343" t="s">
        <v>31</v>
      </c>
      <c r="F31" s="344" t="s">
        <v>56</v>
      </c>
      <c r="G31" s="343" t="s">
        <v>1003</v>
      </c>
      <c r="H31" s="345" t="s">
        <v>1023</v>
      </c>
      <c r="I31" s="346" t="s">
        <v>1005</v>
      </c>
      <c r="J31" s="803"/>
    </row>
    <row r="32" spans="1:10" s="88" customFormat="1" ht="27" customHeight="1" thickBot="1" x14ac:dyDescent="0.25">
      <c r="A32" s="781"/>
      <c r="B32" s="796"/>
      <c r="C32" s="802"/>
      <c r="D32" s="348" t="s">
        <v>1024</v>
      </c>
      <c r="E32" s="349" t="s">
        <v>36</v>
      </c>
      <c r="F32" s="350" t="s">
        <v>244</v>
      </c>
      <c r="G32" s="349" t="s">
        <v>1007</v>
      </c>
      <c r="H32" s="351">
        <v>312905145</v>
      </c>
      <c r="I32" s="352" t="s">
        <v>1012</v>
      </c>
      <c r="J32" s="804"/>
    </row>
    <row r="33" spans="1:10" s="88" customFormat="1" ht="17.25" customHeight="1" thickBot="1" x14ac:dyDescent="0.25">
      <c r="A33" s="280"/>
      <c r="B33" s="354"/>
      <c r="C33" s="281"/>
      <c r="D33" s="356"/>
      <c r="E33" s="262"/>
      <c r="F33" s="262"/>
      <c r="G33" s="262"/>
      <c r="H33" s="379"/>
      <c r="I33" s="262"/>
      <c r="J33" s="380"/>
    </row>
    <row r="34" spans="1:10" s="88" customFormat="1" ht="56.25" customHeight="1" x14ac:dyDescent="0.2">
      <c r="A34" s="779">
        <v>5</v>
      </c>
      <c r="B34" s="847" t="s">
        <v>44</v>
      </c>
      <c r="C34" s="785">
        <v>1905</v>
      </c>
      <c r="D34" s="850" t="s">
        <v>45</v>
      </c>
      <c r="E34" s="339" t="s">
        <v>10</v>
      </c>
      <c r="F34" s="834" t="s">
        <v>46</v>
      </c>
      <c r="G34" s="822" t="s">
        <v>47</v>
      </c>
      <c r="H34" s="805" t="s">
        <v>48</v>
      </c>
      <c r="I34" s="341" t="s">
        <v>49</v>
      </c>
      <c r="J34" s="788">
        <v>37754</v>
      </c>
    </row>
    <row r="35" spans="1:10" s="88" customFormat="1" ht="27" customHeight="1" x14ac:dyDescent="0.2">
      <c r="A35" s="780"/>
      <c r="B35" s="848"/>
      <c r="C35" s="820"/>
      <c r="D35" s="851"/>
      <c r="E35" s="344" t="s">
        <v>16</v>
      </c>
      <c r="F35" s="835"/>
      <c r="G35" s="823"/>
      <c r="H35" s="806"/>
      <c r="I35" s="346" t="s">
        <v>50</v>
      </c>
      <c r="J35" s="803"/>
    </row>
    <row r="36" spans="1:10" s="88" customFormat="1" ht="27" customHeight="1" x14ac:dyDescent="0.2">
      <c r="A36" s="780"/>
      <c r="B36" s="848"/>
      <c r="C36" s="820"/>
      <c r="D36" s="851"/>
      <c r="E36" s="344" t="s">
        <v>26</v>
      </c>
      <c r="F36" s="835"/>
      <c r="G36" s="823"/>
      <c r="H36" s="806"/>
      <c r="I36" s="346" t="s">
        <v>51</v>
      </c>
      <c r="J36" s="803"/>
    </row>
    <row r="37" spans="1:10" s="88" customFormat="1" ht="27" customHeight="1" x14ac:dyDescent="0.2">
      <c r="A37" s="780"/>
      <c r="B37" s="848"/>
      <c r="C37" s="820"/>
      <c r="D37" s="851"/>
      <c r="E37" s="344"/>
      <c r="F37" s="835"/>
      <c r="G37" s="823"/>
      <c r="H37" s="806"/>
      <c r="I37" s="346" t="s">
        <v>52</v>
      </c>
      <c r="J37" s="803"/>
    </row>
    <row r="38" spans="1:10" s="88" customFormat="1" ht="27" customHeight="1" x14ac:dyDescent="0.2">
      <c r="A38" s="780"/>
      <c r="B38" s="848"/>
      <c r="C38" s="820"/>
      <c r="D38" s="851"/>
      <c r="E38" s="344" t="s">
        <v>21</v>
      </c>
      <c r="F38" s="835"/>
      <c r="G38" s="823"/>
      <c r="H38" s="806"/>
      <c r="I38" s="346" t="s">
        <v>53</v>
      </c>
      <c r="J38" s="803"/>
    </row>
    <row r="39" spans="1:10" s="88" customFormat="1" ht="27" customHeight="1" thickBot="1" x14ac:dyDescent="0.25">
      <c r="A39" s="781"/>
      <c r="B39" s="849"/>
      <c r="C39" s="821"/>
      <c r="D39" s="852"/>
      <c r="E39" s="350" t="s">
        <v>54</v>
      </c>
      <c r="F39" s="836"/>
      <c r="G39" s="824"/>
      <c r="H39" s="807"/>
      <c r="I39" s="352" t="s">
        <v>55</v>
      </c>
      <c r="J39" s="804"/>
    </row>
    <row r="40" spans="1:10" s="88" customFormat="1" ht="18" customHeight="1" thickBot="1" x14ac:dyDescent="0.25">
      <c r="A40" s="274"/>
      <c r="B40" s="261"/>
      <c r="C40" s="275"/>
      <c r="D40" s="261"/>
      <c r="E40" s="261"/>
      <c r="F40" s="261"/>
      <c r="G40" s="261"/>
      <c r="H40" s="261"/>
      <c r="I40" s="261"/>
      <c r="J40" s="276"/>
    </row>
    <row r="41" spans="1:10" s="88" customFormat="1" ht="27" customHeight="1" x14ac:dyDescent="0.2">
      <c r="A41" s="779">
        <v>6</v>
      </c>
      <c r="B41" s="828" t="s">
        <v>44</v>
      </c>
      <c r="C41" s="791">
        <v>2130.0500000000002</v>
      </c>
      <c r="D41" s="841" t="s">
        <v>442</v>
      </c>
      <c r="E41" s="844" t="s">
        <v>636</v>
      </c>
      <c r="F41" s="814" t="s">
        <v>443</v>
      </c>
      <c r="G41" s="779" t="s">
        <v>444</v>
      </c>
      <c r="H41" s="808">
        <v>67113945</v>
      </c>
      <c r="I41" s="811" t="s">
        <v>790</v>
      </c>
      <c r="J41" s="788">
        <v>37753</v>
      </c>
    </row>
    <row r="42" spans="1:10" s="88" customFormat="1" ht="27" customHeight="1" x14ac:dyDescent="0.2">
      <c r="A42" s="780"/>
      <c r="B42" s="829"/>
      <c r="C42" s="792"/>
      <c r="D42" s="842"/>
      <c r="E42" s="845"/>
      <c r="F42" s="815"/>
      <c r="G42" s="780"/>
      <c r="H42" s="809"/>
      <c r="I42" s="812"/>
      <c r="J42" s="789"/>
    </row>
    <row r="43" spans="1:10" s="88" customFormat="1" ht="27" customHeight="1" thickBot="1" x14ac:dyDescent="0.25">
      <c r="A43" s="781"/>
      <c r="B43" s="830"/>
      <c r="C43" s="793"/>
      <c r="D43" s="843"/>
      <c r="E43" s="846"/>
      <c r="F43" s="816"/>
      <c r="G43" s="781"/>
      <c r="H43" s="810"/>
      <c r="I43" s="813"/>
      <c r="J43" s="790"/>
    </row>
    <row r="44" spans="1:10" s="88" customFormat="1" ht="18" customHeight="1" thickBot="1" x14ac:dyDescent="0.25">
      <c r="A44" s="381"/>
      <c r="B44" s="382"/>
      <c r="C44" s="370"/>
      <c r="D44" s="383"/>
      <c r="E44" s="384"/>
      <c r="F44" s="385"/>
      <c r="G44" s="385"/>
      <c r="H44" s="386"/>
      <c r="I44" s="387"/>
      <c r="J44" s="277"/>
    </row>
    <row r="45" spans="1:10" s="88" customFormat="1" ht="35.25" customHeight="1" thickBot="1" x14ac:dyDescent="0.25">
      <c r="A45" s="388" t="s">
        <v>1879</v>
      </c>
      <c r="B45" s="389" t="s">
        <v>573</v>
      </c>
      <c r="C45" s="331">
        <v>1688.76</v>
      </c>
      <c r="D45" s="390">
        <v>22031403</v>
      </c>
      <c r="E45" s="391" t="s">
        <v>1295</v>
      </c>
      <c r="F45" s="389" t="s">
        <v>1264</v>
      </c>
      <c r="G45" s="392" t="s">
        <v>1265</v>
      </c>
      <c r="H45" s="393" t="s">
        <v>1266</v>
      </c>
      <c r="I45" s="278" t="s">
        <v>1267</v>
      </c>
      <c r="J45" s="394">
        <v>37978</v>
      </c>
    </row>
    <row r="46" spans="1:10" s="88" customFormat="1" ht="18" customHeight="1" thickBot="1" x14ac:dyDescent="0.25">
      <c r="A46" s="274"/>
      <c r="B46" s="261"/>
      <c r="C46" s="275"/>
      <c r="D46" s="261"/>
      <c r="E46" s="261"/>
      <c r="F46" s="261"/>
      <c r="G46" s="261"/>
      <c r="H46" s="261"/>
      <c r="I46" s="261"/>
      <c r="J46" s="276"/>
    </row>
    <row r="47" spans="1:10" s="88" customFormat="1" ht="48.75" customHeight="1" thickBot="1" x14ac:dyDescent="0.25">
      <c r="A47" s="388" t="s">
        <v>1880</v>
      </c>
      <c r="B47" s="389" t="s">
        <v>1296</v>
      </c>
      <c r="C47" s="395">
        <v>1688.76</v>
      </c>
      <c r="D47" s="390" t="s">
        <v>1268</v>
      </c>
      <c r="E47" s="391" t="s">
        <v>1295</v>
      </c>
      <c r="F47" s="389" t="s">
        <v>1264</v>
      </c>
      <c r="G47" s="392" t="s">
        <v>1265</v>
      </c>
      <c r="H47" s="393" t="s">
        <v>1269</v>
      </c>
      <c r="I47" s="278" t="s">
        <v>1267</v>
      </c>
      <c r="J47" s="394">
        <v>37978</v>
      </c>
    </row>
    <row r="48" spans="1:10" s="88" customFormat="1" ht="18" customHeight="1" thickBot="1" x14ac:dyDescent="0.25">
      <c r="A48" s="272"/>
      <c r="B48" s="356"/>
      <c r="C48" s="355"/>
      <c r="D48" s="374"/>
      <c r="E48" s="353"/>
      <c r="F48" s="262"/>
      <c r="G48" s="375"/>
      <c r="H48" s="375"/>
      <c r="I48" s="358"/>
      <c r="J48" s="367"/>
    </row>
    <row r="49" spans="1:10" s="88" customFormat="1" ht="27" customHeight="1" x14ac:dyDescent="0.2">
      <c r="A49" s="779">
        <v>9</v>
      </c>
      <c r="B49" s="782" t="s">
        <v>215</v>
      </c>
      <c r="C49" s="785">
        <v>1424.47</v>
      </c>
      <c r="D49" s="376" t="s">
        <v>216</v>
      </c>
      <c r="E49" s="339" t="s">
        <v>10</v>
      </c>
      <c r="F49" s="338" t="s">
        <v>11</v>
      </c>
      <c r="G49" s="339" t="s">
        <v>217</v>
      </c>
      <c r="H49" s="340" t="s">
        <v>218</v>
      </c>
      <c r="I49" s="341" t="s">
        <v>703</v>
      </c>
      <c r="J49" s="788">
        <v>37978</v>
      </c>
    </row>
    <row r="50" spans="1:10" s="88" customFormat="1" ht="27" customHeight="1" x14ac:dyDescent="0.2">
      <c r="A50" s="780"/>
      <c r="B50" s="783"/>
      <c r="C50" s="786"/>
      <c r="D50" s="377" t="s">
        <v>219</v>
      </c>
      <c r="E50" s="344" t="s">
        <v>16</v>
      </c>
      <c r="F50" s="343" t="s">
        <v>11</v>
      </c>
      <c r="G50" s="344" t="s">
        <v>120</v>
      </c>
      <c r="H50" s="345" t="s">
        <v>220</v>
      </c>
      <c r="I50" s="346" t="s">
        <v>122</v>
      </c>
      <c r="J50" s="789"/>
    </row>
    <row r="51" spans="1:10" s="88" customFormat="1" ht="27" customHeight="1" x14ac:dyDescent="0.2">
      <c r="A51" s="780"/>
      <c r="B51" s="783"/>
      <c r="C51" s="786"/>
      <c r="D51" s="377" t="s">
        <v>221</v>
      </c>
      <c r="E51" s="344" t="s">
        <v>21</v>
      </c>
      <c r="F51" s="343" t="s">
        <v>11</v>
      </c>
      <c r="G51" s="344" t="s">
        <v>41</v>
      </c>
      <c r="H51" s="345" t="s">
        <v>222</v>
      </c>
      <c r="I51" s="346" t="s">
        <v>42</v>
      </c>
      <c r="J51" s="789"/>
    </row>
    <row r="52" spans="1:10" s="88" customFormat="1" ht="27" customHeight="1" x14ac:dyDescent="0.2">
      <c r="A52" s="780"/>
      <c r="B52" s="783"/>
      <c r="C52" s="786"/>
      <c r="D52" s="377" t="s">
        <v>223</v>
      </c>
      <c r="E52" s="344" t="s">
        <v>26</v>
      </c>
      <c r="F52" s="343" t="s">
        <v>11</v>
      </c>
      <c r="G52" s="344" t="s">
        <v>43</v>
      </c>
      <c r="H52" s="345" t="s">
        <v>224</v>
      </c>
      <c r="I52" s="346" t="s">
        <v>127</v>
      </c>
      <c r="J52" s="789"/>
    </row>
    <row r="53" spans="1:10" s="88" customFormat="1" ht="27" customHeight="1" x14ac:dyDescent="0.2">
      <c r="A53" s="780"/>
      <c r="B53" s="783"/>
      <c r="C53" s="786"/>
      <c r="D53" s="377" t="s">
        <v>225</v>
      </c>
      <c r="E53" s="344" t="s">
        <v>31</v>
      </c>
      <c r="F53" s="343" t="s">
        <v>11</v>
      </c>
      <c r="G53" s="344" t="s">
        <v>32</v>
      </c>
      <c r="H53" s="345" t="s">
        <v>226</v>
      </c>
      <c r="I53" s="346" t="s">
        <v>34</v>
      </c>
      <c r="J53" s="789"/>
    </row>
    <row r="54" spans="1:10" s="88" customFormat="1" ht="27" customHeight="1" thickBot="1" x14ac:dyDescent="0.25">
      <c r="A54" s="781"/>
      <c r="B54" s="784"/>
      <c r="C54" s="787"/>
      <c r="D54" s="378" t="s">
        <v>227</v>
      </c>
      <c r="E54" s="350" t="s">
        <v>36</v>
      </c>
      <c r="F54" s="349" t="s">
        <v>197</v>
      </c>
      <c r="G54" s="350" t="s">
        <v>38</v>
      </c>
      <c r="H54" s="351" t="s">
        <v>228</v>
      </c>
      <c r="I54" s="352" t="s">
        <v>229</v>
      </c>
      <c r="J54" s="790"/>
    </row>
    <row r="55" spans="1:10" s="88" customFormat="1" ht="18" customHeight="1" thickBot="1" x14ac:dyDescent="0.25">
      <c r="A55" s="280"/>
      <c r="B55" s="262"/>
      <c r="C55" s="281"/>
      <c r="D55" s="262"/>
      <c r="E55" s="262"/>
      <c r="F55" s="262"/>
      <c r="G55" s="262"/>
      <c r="H55" s="262"/>
      <c r="I55" s="262"/>
      <c r="J55" s="276"/>
    </row>
    <row r="56" spans="1:10" s="88" customFormat="1" ht="27" customHeight="1" x14ac:dyDescent="0.2">
      <c r="A56" s="779">
        <v>10</v>
      </c>
      <c r="B56" s="782" t="s">
        <v>114</v>
      </c>
      <c r="C56" s="791">
        <v>1424.47</v>
      </c>
      <c r="D56" s="376" t="s">
        <v>115</v>
      </c>
      <c r="E56" s="396" t="s">
        <v>10</v>
      </c>
      <c r="F56" s="397" t="s">
        <v>11</v>
      </c>
      <c r="G56" s="396" t="s">
        <v>116</v>
      </c>
      <c r="H56" s="398" t="s">
        <v>117</v>
      </c>
      <c r="I56" s="341" t="s">
        <v>118</v>
      </c>
      <c r="J56" s="788">
        <v>37978</v>
      </c>
    </row>
    <row r="57" spans="1:10" s="88" customFormat="1" ht="27" customHeight="1" x14ac:dyDescent="0.2">
      <c r="A57" s="780"/>
      <c r="B57" s="783"/>
      <c r="C57" s="792"/>
      <c r="D57" s="377" t="s">
        <v>119</v>
      </c>
      <c r="E57" s="344" t="s">
        <v>16</v>
      </c>
      <c r="F57" s="343" t="s">
        <v>11</v>
      </c>
      <c r="G57" s="344" t="s">
        <v>120</v>
      </c>
      <c r="H57" s="345" t="s">
        <v>121</v>
      </c>
      <c r="I57" s="346" t="s">
        <v>122</v>
      </c>
      <c r="J57" s="789"/>
    </row>
    <row r="58" spans="1:10" s="88" customFormat="1" ht="27" customHeight="1" x14ac:dyDescent="0.2">
      <c r="A58" s="780"/>
      <c r="B58" s="783"/>
      <c r="C58" s="792"/>
      <c r="D58" s="377" t="s">
        <v>123</v>
      </c>
      <c r="E58" s="344" t="s">
        <v>21</v>
      </c>
      <c r="F58" s="343" t="s">
        <v>11</v>
      </c>
      <c r="G58" s="344" t="s">
        <v>41</v>
      </c>
      <c r="H58" s="345" t="s">
        <v>124</v>
      </c>
      <c r="I58" s="346" t="s">
        <v>42</v>
      </c>
      <c r="J58" s="789"/>
    </row>
    <row r="59" spans="1:10" s="88" customFormat="1" ht="27" customHeight="1" x14ac:dyDescent="0.2">
      <c r="A59" s="780"/>
      <c r="B59" s="783"/>
      <c r="C59" s="792"/>
      <c r="D59" s="377" t="s">
        <v>125</v>
      </c>
      <c r="E59" s="344" t="s">
        <v>26</v>
      </c>
      <c r="F59" s="343" t="s">
        <v>11</v>
      </c>
      <c r="G59" s="344" t="s">
        <v>43</v>
      </c>
      <c r="H59" s="345" t="s">
        <v>126</v>
      </c>
      <c r="I59" s="346" t="s">
        <v>127</v>
      </c>
      <c r="J59" s="789"/>
    </row>
    <row r="60" spans="1:10" s="88" customFormat="1" ht="27" customHeight="1" x14ac:dyDescent="0.2">
      <c r="A60" s="780"/>
      <c r="B60" s="783"/>
      <c r="C60" s="792"/>
      <c r="D60" s="377" t="s">
        <v>128</v>
      </c>
      <c r="E60" s="344" t="s">
        <v>31</v>
      </c>
      <c r="F60" s="343" t="s">
        <v>11</v>
      </c>
      <c r="G60" s="344" t="s">
        <v>32</v>
      </c>
      <c r="H60" s="345" t="s">
        <v>129</v>
      </c>
      <c r="I60" s="346" t="s">
        <v>34</v>
      </c>
      <c r="J60" s="789"/>
    </row>
    <row r="61" spans="1:10" s="88" customFormat="1" ht="27" customHeight="1" thickBot="1" x14ac:dyDescent="0.25">
      <c r="A61" s="781"/>
      <c r="B61" s="784"/>
      <c r="C61" s="793"/>
      <c r="D61" s="378" t="s">
        <v>130</v>
      </c>
      <c r="E61" s="399" t="s">
        <v>36</v>
      </c>
      <c r="F61" s="385" t="s">
        <v>37</v>
      </c>
      <c r="G61" s="399" t="s">
        <v>38</v>
      </c>
      <c r="H61" s="386" t="s">
        <v>131</v>
      </c>
      <c r="I61" s="352" t="s">
        <v>39</v>
      </c>
      <c r="J61" s="790"/>
    </row>
    <row r="62" spans="1:10" s="88" customFormat="1" ht="18.75" customHeight="1" thickBot="1" x14ac:dyDescent="0.25">
      <c r="A62" s="274"/>
      <c r="B62" s="261"/>
      <c r="C62" s="275"/>
      <c r="D62" s="261"/>
      <c r="E62" s="261"/>
      <c r="F62" s="261"/>
      <c r="G62" s="261"/>
      <c r="H62" s="261"/>
      <c r="I62" s="261"/>
      <c r="J62" s="276"/>
    </row>
    <row r="63" spans="1:10" s="88" customFormat="1" ht="27" customHeight="1" x14ac:dyDescent="0.2">
      <c r="A63" s="779">
        <v>11</v>
      </c>
      <c r="B63" s="782" t="s">
        <v>114</v>
      </c>
      <c r="C63" s="791">
        <v>1424.47</v>
      </c>
      <c r="D63" s="376" t="s">
        <v>148</v>
      </c>
      <c r="E63" s="339" t="s">
        <v>10</v>
      </c>
      <c r="F63" s="338" t="s">
        <v>11</v>
      </c>
      <c r="G63" s="339">
        <v>282834</v>
      </c>
      <c r="H63" s="340" t="s">
        <v>149</v>
      </c>
      <c r="I63" s="341" t="s">
        <v>118</v>
      </c>
      <c r="J63" s="831">
        <v>37978</v>
      </c>
    </row>
    <row r="64" spans="1:10" s="88" customFormat="1" ht="27" customHeight="1" x14ac:dyDescent="0.2">
      <c r="A64" s="780"/>
      <c r="B64" s="783"/>
      <c r="C64" s="792"/>
      <c r="D64" s="377" t="s">
        <v>150</v>
      </c>
      <c r="E64" s="344" t="s">
        <v>16</v>
      </c>
      <c r="F64" s="343" t="s">
        <v>11</v>
      </c>
      <c r="G64" s="344" t="s">
        <v>120</v>
      </c>
      <c r="H64" s="345" t="s">
        <v>151</v>
      </c>
      <c r="I64" s="346" t="s">
        <v>122</v>
      </c>
      <c r="J64" s="832"/>
    </row>
    <row r="65" spans="1:10" s="88" customFormat="1" ht="27" customHeight="1" x14ac:dyDescent="0.2">
      <c r="A65" s="780"/>
      <c r="B65" s="783"/>
      <c r="C65" s="792"/>
      <c r="D65" s="377" t="s">
        <v>152</v>
      </c>
      <c r="E65" s="344" t="s">
        <v>21</v>
      </c>
      <c r="F65" s="343" t="s">
        <v>11</v>
      </c>
      <c r="G65" s="344" t="s">
        <v>41</v>
      </c>
      <c r="H65" s="345" t="s">
        <v>153</v>
      </c>
      <c r="I65" s="346" t="s">
        <v>42</v>
      </c>
      <c r="J65" s="832"/>
    </row>
    <row r="66" spans="1:10" s="88" customFormat="1" ht="27" customHeight="1" x14ac:dyDescent="0.2">
      <c r="A66" s="780"/>
      <c r="B66" s="783"/>
      <c r="C66" s="792"/>
      <c r="D66" s="377" t="s">
        <v>154</v>
      </c>
      <c r="E66" s="344" t="s">
        <v>26</v>
      </c>
      <c r="F66" s="343" t="s">
        <v>11</v>
      </c>
      <c r="G66" s="344" t="s">
        <v>43</v>
      </c>
      <c r="H66" s="345" t="s">
        <v>155</v>
      </c>
      <c r="I66" s="346" t="s">
        <v>127</v>
      </c>
      <c r="J66" s="832"/>
    </row>
    <row r="67" spans="1:10" s="88" customFormat="1" ht="27" customHeight="1" x14ac:dyDescent="0.2">
      <c r="A67" s="780"/>
      <c r="B67" s="783"/>
      <c r="C67" s="792"/>
      <c r="D67" s="377" t="s">
        <v>156</v>
      </c>
      <c r="E67" s="344" t="s">
        <v>31</v>
      </c>
      <c r="F67" s="343" t="s">
        <v>11</v>
      </c>
      <c r="G67" s="344" t="s">
        <v>32</v>
      </c>
      <c r="H67" s="345" t="s">
        <v>157</v>
      </c>
      <c r="I67" s="346" t="s">
        <v>34</v>
      </c>
      <c r="J67" s="832"/>
    </row>
    <row r="68" spans="1:10" s="88" customFormat="1" ht="27" customHeight="1" thickBot="1" x14ac:dyDescent="0.25">
      <c r="A68" s="781"/>
      <c r="B68" s="784"/>
      <c r="C68" s="793"/>
      <c r="D68" s="378" t="s">
        <v>158</v>
      </c>
      <c r="E68" s="350" t="s">
        <v>36</v>
      </c>
      <c r="F68" s="349" t="s">
        <v>705</v>
      </c>
      <c r="G68" s="350" t="s">
        <v>706</v>
      </c>
      <c r="H68" s="351">
        <v>827700069</v>
      </c>
      <c r="I68" s="352" t="s">
        <v>707</v>
      </c>
      <c r="J68" s="833"/>
    </row>
    <row r="69" spans="1:10" s="88" customFormat="1" ht="18.75" customHeight="1" thickBot="1" x14ac:dyDescent="0.25">
      <c r="A69" s="274"/>
      <c r="B69" s="261"/>
      <c r="C69" s="275"/>
      <c r="D69" s="261"/>
      <c r="E69" s="261"/>
      <c r="F69" s="261"/>
      <c r="G69" s="261"/>
      <c r="H69" s="261"/>
      <c r="I69" s="261"/>
      <c r="J69" s="276"/>
    </row>
    <row r="70" spans="1:10" s="88" customFormat="1" ht="27" customHeight="1" x14ac:dyDescent="0.2">
      <c r="A70" s="779">
        <v>12</v>
      </c>
      <c r="B70" s="782" t="s">
        <v>708</v>
      </c>
      <c r="C70" s="791">
        <v>1424.47</v>
      </c>
      <c r="D70" s="376" t="s">
        <v>295</v>
      </c>
      <c r="E70" s="339" t="s">
        <v>10</v>
      </c>
      <c r="F70" s="338" t="s">
        <v>11</v>
      </c>
      <c r="G70" s="339" t="s">
        <v>296</v>
      </c>
      <c r="H70" s="340" t="s">
        <v>297</v>
      </c>
      <c r="I70" s="341" t="s">
        <v>118</v>
      </c>
      <c r="J70" s="788">
        <v>37978</v>
      </c>
    </row>
    <row r="71" spans="1:10" s="88" customFormat="1" ht="27" customHeight="1" x14ac:dyDescent="0.2">
      <c r="A71" s="780"/>
      <c r="B71" s="783"/>
      <c r="C71" s="792"/>
      <c r="D71" s="377" t="s">
        <v>298</v>
      </c>
      <c r="E71" s="344" t="s">
        <v>16</v>
      </c>
      <c r="F71" s="343" t="s">
        <v>11</v>
      </c>
      <c r="G71" s="344" t="s">
        <v>120</v>
      </c>
      <c r="H71" s="345" t="s">
        <v>299</v>
      </c>
      <c r="I71" s="346" t="s">
        <v>122</v>
      </c>
      <c r="J71" s="789"/>
    </row>
    <row r="72" spans="1:10" s="88" customFormat="1" ht="27" customHeight="1" x14ac:dyDescent="0.2">
      <c r="A72" s="780"/>
      <c r="B72" s="783"/>
      <c r="C72" s="792"/>
      <c r="D72" s="377" t="s">
        <v>300</v>
      </c>
      <c r="E72" s="344" t="s">
        <v>21</v>
      </c>
      <c r="F72" s="343" t="s">
        <v>11</v>
      </c>
      <c r="G72" s="344" t="s">
        <v>41</v>
      </c>
      <c r="H72" s="345" t="s">
        <v>301</v>
      </c>
      <c r="I72" s="346" t="s">
        <v>42</v>
      </c>
      <c r="J72" s="789"/>
    </row>
    <row r="73" spans="1:10" s="88" customFormat="1" ht="27" customHeight="1" x14ac:dyDescent="0.2">
      <c r="A73" s="780"/>
      <c r="B73" s="783"/>
      <c r="C73" s="792"/>
      <c r="D73" s="377" t="s">
        <v>302</v>
      </c>
      <c r="E73" s="344" t="s">
        <v>26</v>
      </c>
      <c r="F73" s="343" t="s">
        <v>11</v>
      </c>
      <c r="G73" s="344" t="s">
        <v>43</v>
      </c>
      <c r="H73" s="345" t="s">
        <v>303</v>
      </c>
      <c r="I73" s="346" t="s">
        <v>127</v>
      </c>
      <c r="J73" s="789"/>
    </row>
    <row r="74" spans="1:10" s="88" customFormat="1" ht="27" customHeight="1" x14ac:dyDescent="0.2">
      <c r="A74" s="780"/>
      <c r="B74" s="783"/>
      <c r="C74" s="792"/>
      <c r="D74" s="377" t="s">
        <v>304</v>
      </c>
      <c r="E74" s="344" t="s">
        <v>31</v>
      </c>
      <c r="F74" s="343" t="s">
        <v>11</v>
      </c>
      <c r="G74" s="344" t="s">
        <v>32</v>
      </c>
      <c r="H74" s="345" t="s">
        <v>305</v>
      </c>
      <c r="I74" s="346" t="s">
        <v>34</v>
      </c>
      <c r="J74" s="789"/>
    </row>
    <row r="75" spans="1:10" s="88" customFormat="1" ht="27" customHeight="1" thickBot="1" x14ac:dyDescent="0.25">
      <c r="A75" s="781"/>
      <c r="B75" s="784"/>
      <c r="C75" s="793"/>
      <c r="D75" s="378" t="s">
        <v>306</v>
      </c>
      <c r="E75" s="350" t="s">
        <v>36</v>
      </c>
      <c r="F75" s="349" t="s">
        <v>244</v>
      </c>
      <c r="G75" s="350" t="s">
        <v>245</v>
      </c>
      <c r="H75" s="351">
        <v>418107890</v>
      </c>
      <c r="I75" s="352" t="s">
        <v>307</v>
      </c>
      <c r="J75" s="790"/>
    </row>
    <row r="76" spans="1:10" s="88" customFormat="1" ht="90.75" customHeight="1" thickBot="1" x14ac:dyDescent="0.25">
      <c r="A76" s="274"/>
      <c r="B76" s="261"/>
      <c r="C76" s="275"/>
      <c r="D76" s="261"/>
      <c r="E76" s="261"/>
      <c r="F76" s="261"/>
      <c r="G76" s="261"/>
      <c r="H76" s="261"/>
      <c r="I76" s="261"/>
      <c r="J76" s="276"/>
    </row>
    <row r="77" spans="1:10" s="88" customFormat="1" ht="27" customHeight="1" x14ac:dyDescent="0.2">
      <c r="A77" s="779">
        <v>13</v>
      </c>
      <c r="B77" s="782" t="s">
        <v>1333</v>
      </c>
      <c r="C77" s="785">
        <v>1424.47</v>
      </c>
      <c r="D77" s="376" t="s">
        <v>711</v>
      </c>
      <c r="E77" s="339" t="s">
        <v>10</v>
      </c>
      <c r="F77" s="338" t="s">
        <v>11</v>
      </c>
      <c r="G77" s="339" t="s">
        <v>712</v>
      </c>
      <c r="H77" s="340" t="s">
        <v>713</v>
      </c>
      <c r="I77" s="341" t="s">
        <v>118</v>
      </c>
      <c r="J77" s="788">
        <v>37978</v>
      </c>
    </row>
    <row r="78" spans="1:10" s="88" customFormat="1" ht="27" customHeight="1" x14ac:dyDescent="0.2">
      <c r="A78" s="780"/>
      <c r="B78" s="783"/>
      <c r="C78" s="820"/>
      <c r="D78" s="377" t="s">
        <v>714</v>
      </c>
      <c r="E78" s="344" t="s">
        <v>16</v>
      </c>
      <c r="F78" s="343" t="s">
        <v>11</v>
      </c>
      <c r="G78" s="344" t="s">
        <v>120</v>
      </c>
      <c r="H78" s="345" t="s">
        <v>715</v>
      </c>
      <c r="I78" s="346" t="s">
        <v>122</v>
      </c>
      <c r="J78" s="789"/>
    </row>
    <row r="79" spans="1:10" s="88" customFormat="1" ht="87.75" customHeight="1" x14ac:dyDescent="0.2">
      <c r="A79" s="780"/>
      <c r="B79" s="783"/>
      <c r="C79" s="820"/>
      <c r="D79" s="377" t="s">
        <v>716</v>
      </c>
      <c r="E79" s="344" t="s">
        <v>21</v>
      </c>
      <c r="F79" s="343" t="s">
        <v>11</v>
      </c>
      <c r="G79" s="344" t="s">
        <v>41</v>
      </c>
      <c r="H79" s="345" t="s">
        <v>717</v>
      </c>
      <c r="I79" s="346" t="s">
        <v>42</v>
      </c>
      <c r="J79" s="789"/>
    </row>
    <row r="80" spans="1:10" s="88" customFormat="1" ht="27" customHeight="1" x14ac:dyDescent="0.2">
      <c r="A80" s="780"/>
      <c r="B80" s="783"/>
      <c r="C80" s="820"/>
      <c r="D80" s="377" t="s">
        <v>718</v>
      </c>
      <c r="E80" s="344" t="s">
        <v>26</v>
      </c>
      <c r="F80" s="343" t="s">
        <v>11</v>
      </c>
      <c r="G80" s="344" t="s">
        <v>43</v>
      </c>
      <c r="H80" s="345" t="s">
        <v>719</v>
      </c>
      <c r="I80" s="346" t="s">
        <v>127</v>
      </c>
      <c r="J80" s="789"/>
    </row>
    <row r="81" spans="1:10" s="88" customFormat="1" ht="27" customHeight="1" x14ac:dyDescent="0.2">
      <c r="A81" s="780"/>
      <c r="B81" s="783"/>
      <c r="C81" s="820"/>
      <c r="D81" s="377" t="s">
        <v>720</v>
      </c>
      <c r="E81" s="344" t="s">
        <v>31</v>
      </c>
      <c r="F81" s="343" t="s">
        <v>11</v>
      </c>
      <c r="G81" s="344" t="s">
        <v>32</v>
      </c>
      <c r="H81" s="345" t="s">
        <v>721</v>
      </c>
      <c r="I81" s="346" t="s">
        <v>34</v>
      </c>
      <c r="J81" s="789"/>
    </row>
    <row r="82" spans="1:10" s="88" customFormat="1" ht="27.75" customHeight="1" thickBot="1" x14ac:dyDescent="0.25">
      <c r="A82" s="781"/>
      <c r="B82" s="784"/>
      <c r="C82" s="821"/>
      <c r="D82" s="378" t="s">
        <v>722</v>
      </c>
      <c r="E82" s="350" t="s">
        <v>36</v>
      </c>
      <c r="F82" s="349" t="s">
        <v>37</v>
      </c>
      <c r="G82" s="350" t="s">
        <v>38</v>
      </c>
      <c r="H82" s="351" t="s">
        <v>723</v>
      </c>
      <c r="I82" s="352" t="s">
        <v>39</v>
      </c>
      <c r="J82" s="790"/>
    </row>
    <row r="83" spans="1:10" s="88" customFormat="1" ht="27.75" customHeight="1" thickBot="1" x14ac:dyDescent="0.25">
      <c r="A83" s="573"/>
      <c r="B83" s="354"/>
      <c r="C83" s="566"/>
      <c r="D83" s="574"/>
      <c r="E83" s="575"/>
      <c r="F83" s="575"/>
      <c r="G83" s="575"/>
      <c r="H83" s="379"/>
      <c r="I83" s="575"/>
      <c r="J83" s="299"/>
    </row>
    <row r="84" spans="1:10" s="88" customFormat="1" ht="27.75" customHeight="1" x14ac:dyDescent="0.2">
      <c r="A84" s="779">
        <v>14</v>
      </c>
      <c r="B84" s="782" t="s">
        <v>710</v>
      </c>
      <c r="C84" s="785">
        <v>1424.47</v>
      </c>
      <c r="D84" s="576" t="s">
        <v>711</v>
      </c>
      <c r="E84" s="562" t="s">
        <v>10</v>
      </c>
      <c r="F84" s="567" t="s">
        <v>11</v>
      </c>
      <c r="G84" s="562" t="s">
        <v>712</v>
      </c>
      <c r="H84" s="570" t="s">
        <v>713</v>
      </c>
      <c r="I84" s="341" t="s">
        <v>118</v>
      </c>
      <c r="J84" s="788">
        <v>37978</v>
      </c>
    </row>
    <row r="85" spans="1:10" s="88" customFormat="1" ht="27.75" customHeight="1" x14ac:dyDescent="0.2">
      <c r="A85" s="780"/>
      <c r="B85" s="783"/>
      <c r="C85" s="820"/>
      <c r="D85" s="577" t="s">
        <v>714</v>
      </c>
      <c r="E85" s="563" t="s">
        <v>16</v>
      </c>
      <c r="F85" s="568" t="s">
        <v>11</v>
      </c>
      <c r="G85" s="563" t="s">
        <v>120</v>
      </c>
      <c r="H85" s="571" t="s">
        <v>715</v>
      </c>
      <c r="I85" s="346" t="s">
        <v>122</v>
      </c>
      <c r="J85" s="789"/>
    </row>
    <row r="86" spans="1:10" s="88" customFormat="1" ht="27.75" customHeight="1" x14ac:dyDescent="0.2">
      <c r="A86" s="780"/>
      <c r="B86" s="783"/>
      <c r="C86" s="820"/>
      <c r="D86" s="577" t="s">
        <v>716</v>
      </c>
      <c r="E86" s="563" t="s">
        <v>21</v>
      </c>
      <c r="F86" s="568" t="s">
        <v>11</v>
      </c>
      <c r="G86" s="563" t="s">
        <v>41</v>
      </c>
      <c r="H86" s="571" t="s">
        <v>717</v>
      </c>
      <c r="I86" s="346" t="s">
        <v>42</v>
      </c>
      <c r="J86" s="789"/>
    </row>
    <row r="87" spans="1:10" s="88" customFormat="1" ht="27.75" customHeight="1" x14ac:dyDescent="0.2">
      <c r="A87" s="780"/>
      <c r="B87" s="783"/>
      <c r="C87" s="820"/>
      <c r="D87" s="577" t="s">
        <v>718</v>
      </c>
      <c r="E87" s="563" t="s">
        <v>26</v>
      </c>
      <c r="F87" s="568" t="s">
        <v>11</v>
      </c>
      <c r="G87" s="563" t="s">
        <v>43</v>
      </c>
      <c r="H87" s="571" t="s">
        <v>719</v>
      </c>
      <c r="I87" s="346" t="s">
        <v>127</v>
      </c>
      <c r="J87" s="789"/>
    </row>
    <row r="88" spans="1:10" s="88" customFormat="1" ht="27.75" customHeight="1" x14ac:dyDescent="0.2">
      <c r="A88" s="780"/>
      <c r="B88" s="783"/>
      <c r="C88" s="820"/>
      <c r="D88" s="577" t="s">
        <v>720</v>
      </c>
      <c r="E88" s="563" t="s">
        <v>31</v>
      </c>
      <c r="F88" s="568" t="s">
        <v>11</v>
      </c>
      <c r="G88" s="563" t="s">
        <v>32</v>
      </c>
      <c r="H88" s="571" t="s">
        <v>721</v>
      </c>
      <c r="I88" s="346" t="s">
        <v>34</v>
      </c>
      <c r="J88" s="789"/>
    </row>
    <row r="89" spans="1:10" s="88" customFormat="1" ht="27.75" customHeight="1" thickBot="1" x14ac:dyDescent="0.25">
      <c r="A89" s="781"/>
      <c r="B89" s="784"/>
      <c r="C89" s="821"/>
      <c r="D89" s="578" t="s">
        <v>722</v>
      </c>
      <c r="E89" s="564" t="s">
        <v>36</v>
      </c>
      <c r="F89" s="569" t="s">
        <v>37</v>
      </c>
      <c r="G89" s="564" t="s">
        <v>38</v>
      </c>
      <c r="H89" s="572" t="s">
        <v>723</v>
      </c>
      <c r="I89" s="352" t="s">
        <v>39</v>
      </c>
      <c r="J89" s="790"/>
    </row>
    <row r="90" spans="1:10" s="88" customFormat="1" ht="27.75" customHeight="1" thickBot="1" x14ac:dyDescent="0.25">
      <c r="A90" s="573"/>
      <c r="B90" s="354"/>
      <c r="C90" s="566"/>
      <c r="D90" s="574"/>
      <c r="E90" s="575"/>
      <c r="F90" s="575"/>
      <c r="G90" s="575"/>
      <c r="H90" s="379"/>
      <c r="I90" s="575"/>
      <c r="J90" s="299"/>
    </row>
    <row r="91" spans="1:10" s="88" customFormat="1" ht="27.75" customHeight="1" x14ac:dyDescent="0.2">
      <c r="A91" s="779">
        <v>15</v>
      </c>
      <c r="B91" s="782" t="s">
        <v>1494</v>
      </c>
      <c r="C91" s="785">
        <v>1424.47</v>
      </c>
      <c r="D91" s="576" t="s">
        <v>329</v>
      </c>
      <c r="E91" s="562" t="s">
        <v>10</v>
      </c>
      <c r="F91" s="567" t="s">
        <v>11</v>
      </c>
      <c r="G91" s="562" t="s">
        <v>330</v>
      </c>
      <c r="H91" s="570" t="s">
        <v>331</v>
      </c>
      <c r="I91" s="341" t="s">
        <v>332</v>
      </c>
      <c r="J91" s="788">
        <v>37978</v>
      </c>
    </row>
    <row r="92" spans="1:10" s="88" customFormat="1" ht="27.75" customHeight="1" x14ac:dyDescent="0.2">
      <c r="A92" s="780"/>
      <c r="B92" s="783"/>
      <c r="C92" s="820"/>
      <c r="D92" s="577" t="s">
        <v>333</v>
      </c>
      <c r="E92" s="563" t="s">
        <v>16</v>
      </c>
      <c r="F92" s="568" t="s">
        <v>11</v>
      </c>
      <c r="G92" s="563" t="s">
        <v>120</v>
      </c>
      <c r="H92" s="571" t="s">
        <v>334</v>
      </c>
      <c r="I92" s="346" t="s">
        <v>122</v>
      </c>
      <c r="J92" s="789"/>
    </row>
    <row r="93" spans="1:10" s="88" customFormat="1" ht="27.75" customHeight="1" x14ac:dyDescent="0.2">
      <c r="A93" s="780"/>
      <c r="B93" s="783"/>
      <c r="C93" s="820"/>
      <c r="D93" s="577" t="s">
        <v>335</v>
      </c>
      <c r="E93" s="563" t="s">
        <v>21</v>
      </c>
      <c r="F93" s="568" t="s">
        <v>11</v>
      </c>
      <c r="G93" s="563" t="s">
        <v>314</v>
      </c>
      <c r="H93" s="571" t="s">
        <v>336</v>
      </c>
      <c r="I93" s="346" t="s">
        <v>42</v>
      </c>
      <c r="J93" s="789"/>
    </row>
    <row r="94" spans="1:10" s="88" customFormat="1" ht="27.75" customHeight="1" x14ac:dyDescent="0.2">
      <c r="A94" s="780"/>
      <c r="B94" s="783"/>
      <c r="C94" s="820"/>
      <c r="D94" s="577" t="s">
        <v>337</v>
      </c>
      <c r="E94" s="563" t="s">
        <v>26</v>
      </c>
      <c r="F94" s="568" t="s">
        <v>11</v>
      </c>
      <c r="G94" s="563" t="s">
        <v>43</v>
      </c>
      <c r="H94" s="571" t="s">
        <v>338</v>
      </c>
      <c r="I94" s="346" t="s">
        <v>127</v>
      </c>
      <c r="J94" s="789"/>
    </row>
    <row r="95" spans="1:10" s="88" customFormat="1" ht="27.75" customHeight="1" x14ac:dyDescent="0.2">
      <c r="A95" s="780"/>
      <c r="B95" s="783"/>
      <c r="C95" s="820"/>
      <c r="D95" s="577" t="s">
        <v>339</v>
      </c>
      <c r="E95" s="563" t="s">
        <v>31</v>
      </c>
      <c r="F95" s="568" t="s">
        <v>11</v>
      </c>
      <c r="G95" s="563" t="s">
        <v>32</v>
      </c>
      <c r="H95" s="571" t="s">
        <v>340</v>
      </c>
      <c r="I95" s="346" t="s">
        <v>34</v>
      </c>
      <c r="J95" s="789"/>
    </row>
    <row r="96" spans="1:10" s="88" customFormat="1" ht="27.75" customHeight="1" thickBot="1" x14ac:dyDescent="0.25">
      <c r="A96" s="781"/>
      <c r="B96" s="784"/>
      <c r="C96" s="821"/>
      <c r="D96" s="578" t="s">
        <v>341</v>
      </c>
      <c r="E96" s="564" t="s">
        <v>36</v>
      </c>
      <c r="F96" s="569" t="s">
        <v>275</v>
      </c>
      <c r="G96" s="564" t="s">
        <v>279</v>
      </c>
      <c r="H96" s="572">
        <v>418107864</v>
      </c>
      <c r="I96" s="352" t="s">
        <v>315</v>
      </c>
      <c r="J96" s="790"/>
    </row>
    <row r="97" spans="1:10" s="88" customFormat="1" ht="27.75" customHeight="1" thickBot="1" x14ac:dyDescent="0.25">
      <c r="A97" s="573"/>
      <c r="B97" s="354"/>
      <c r="C97" s="566"/>
      <c r="D97" s="574"/>
      <c r="E97" s="575"/>
      <c r="F97" s="575"/>
      <c r="G97" s="575"/>
      <c r="H97" s="379"/>
      <c r="I97" s="575"/>
      <c r="J97" s="299"/>
    </row>
    <row r="98" spans="1:10" s="88" customFormat="1" ht="27.75" customHeight="1" x14ac:dyDescent="0.2">
      <c r="A98" s="779">
        <v>16</v>
      </c>
      <c r="B98" s="853" t="s">
        <v>724</v>
      </c>
      <c r="C98" s="791">
        <v>1424.47</v>
      </c>
      <c r="D98" s="576" t="s">
        <v>725</v>
      </c>
      <c r="E98" s="562" t="s">
        <v>10</v>
      </c>
      <c r="F98" s="567" t="s">
        <v>11</v>
      </c>
      <c r="G98" s="562" t="s">
        <v>330</v>
      </c>
      <c r="H98" s="570" t="s">
        <v>726</v>
      </c>
      <c r="I98" s="341" t="s">
        <v>118</v>
      </c>
      <c r="J98" s="788">
        <v>37978</v>
      </c>
    </row>
    <row r="99" spans="1:10" s="88" customFormat="1" ht="27.75" customHeight="1" x14ac:dyDescent="0.2">
      <c r="A99" s="780"/>
      <c r="B99" s="854"/>
      <c r="C99" s="792"/>
      <c r="D99" s="577" t="s">
        <v>727</v>
      </c>
      <c r="E99" s="563" t="s">
        <v>16</v>
      </c>
      <c r="F99" s="568" t="s">
        <v>11</v>
      </c>
      <c r="G99" s="563" t="s">
        <v>120</v>
      </c>
      <c r="H99" s="571" t="s">
        <v>709</v>
      </c>
      <c r="I99" s="346" t="s">
        <v>122</v>
      </c>
      <c r="J99" s="789"/>
    </row>
    <row r="100" spans="1:10" s="88" customFormat="1" ht="27.75" customHeight="1" x14ac:dyDescent="0.2">
      <c r="A100" s="780"/>
      <c r="B100" s="854"/>
      <c r="C100" s="792"/>
      <c r="D100" s="577" t="s">
        <v>728</v>
      </c>
      <c r="E100" s="563" t="s">
        <v>21</v>
      </c>
      <c r="F100" s="568" t="s">
        <v>11</v>
      </c>
      <c r="G100" s="563" t="s">
        <v>314</v>
      </c>
      <c r="H100" s="571" t="s">
        <v>729</v>
      </c>
      <c r="I100" s="346" t="s">
        <v>42</v>
      </c>
      <c r="J100" s="789"/>
    </row>
    <row r="101" spans="1:10" s="88" customFormat="1" ht="27.75" customHeight="1" x14ac:dyDescent="0.2">
      <c r="A101" s="780"/>
      <c r="B101" s="854"/>
      <c r="C101" s="792"/>
      <c r="D101" s="577" t="s">
        <v>730</v>
      </c>
      <c r="E101" s="563" t="s">
        <v>26</v>
      </c>
      <c r="F101" s="568" t="s">
        <v>11</v>
      </c>
      <c r="G101" s="563" t="s">
        <v>43</v>
      </c>
      <c r="H101" s="571" t="s">
        <v>731</v>
      </c>
      <c r="I101" s="346" t="s">
        <v>127</v>
      </c>
      <c r="J101" s="789"/>
    </row>
    <row r="102" spans="1:10" s="88" customFormat="1" ht="27.75" customHeight="1" x14ac:dyDescent="0.2">
      <c r="A102" s="780"/>
      <c r="B102" s="854"/>
      <c r="C102" s="792"/>
      <c r="D102" s="577" t="s">
        <v>732</v>
      </c>
      <c r="E102" s="563" t="s">
        <v>31</v>
      </c>
      <c r="F102" s="568" t="s">
        <v>11</v>
      </c>
      <c r="G102" s="563" t="s">
        <v>32</v>
      </c>
      <c r="H102" s="571" t="s">
        <v>733</v>
      </c>
      <c r="I102" s="346" t="s">
        <v>34</v>
      </c>
      <c r="J102" s="789"/>
    </row>
    <row r="103" spans="1:10" s="88" customFormat="1" ht="27.75" customHeight="1" thickBot="1" x14ac:dyDescent="0.25">
      <c r="A103" s="781"/>
      <c r="B103" s="855"/>
      <c r="C103" s="793"/>
      <c r="D103" s="578" t="s">
        <v>734</v>
      </c>
      <c r="E103" s="564" t="s">
        <v>36</v>
      </c>
      <c r="F103" s="569" t="s">
        <v>735</v>
      </c>
      <c r="G103" s="564" t="s">
        <v>736</v>
      </c>
      <c r="H103" s="572" t="s">
        <v>195</v>
      </c>
      <c r="I103" s="352" t="s">
        <v>315</v>
      </c>
      <c r="J103" s="790"/>
    </row>
    <row r="104" spans="1:10" s="88" customFormat="1" ht="18" customHeight="1" x14ac:dyDescent="0.2">
      <c r="A104" s="280"/>
      <c r="B104" s="354"/>
      <c r="C104" s="281"/>
      <c r="D104" s="356"/>
      <c r="E104" s="262"/>
      <c r="F104" s="262"/>
      <c r="G104" s="262"/>
      <c r="H104" s="379"/>
      <c r="I104" s="262"/>
      <c r="J104" s="276"/>
    </row>
    <row r="105" spans="1:10" s="88" customFormat="1" ht="27" customHeight="1" x14ac:dyDescent="0.2">
      <c r="A105" s="274"/>
      <c r="B105" s="261"/>
      <c r="C105" s="275"/>
      <c r="D105" s="261"/>
      <c r="E105" s="261"/>
      <c r="F105" s="261"/>
      <c r="G105" s="261"/>
      <c r="H105" s="261"/>
      <c r="I105" s="261"/>
      <c r="J105" s="276"/>
    </row>
    <row r="106" spans="1:10" s="88" customFormat="1" ht="27" customHeight="1" thickBot="1" x14ac:dyDescent="0.25">
      <c r="A106" s="274"/>
      <c r="B106" s="261"/>
      <c r="C106" s="275"/>
      <c r="D106" s="261"/>
      <c r="E106" s="261"/>
      <c r="F106" s="261"/>
      <c r="G106" s="261"/>
      <c r="H106" s="261"/>
      <c r="I106" s="261"/>
      <c r="J106" s="276"/>
    </row>
    <row r="107" spans="1:10" s="88" customFormat="1" ht="39" customHeight="1" x14ac:dyDescent="0.2">
      <c r="A107" s="822">
        <v>17</v>
      </c>
      <c r="B107" s="782" t="s">
        <v>829</v>
      </c>
      <c r="C107" s="791">
        <v>1899.95</v>
      </c>
      <c r="D107" s="376" t="s">
        <v>830</v>
      </c>
      <c r="E107" s="339" t="s">
        <v>10</v>
      </c>
      <c r="F107" s="338" t="s">
        <v>11</v>
      </c>
      <c r="G107" s="339" t="s">
        <v>831</v>
      </c>
      <c r="H107" s="340" t="s">
        <v>832</v>
      </c>
      <c r="I107" s="341" t="s">
        <v>181</v>
      </c>
      <c r="J107" s="831">
        <v>37887</v>
      </c>
    </row>
    <row r="108" spans="1:10" s="88" customFormat="1" ht="27" customHeight="1" x14ac:dyDescent="0.2">
      <c r="A108" s="823"/>
      <c r="B108" s="783"/>
      <c r="C108" s="792"/>
      <c r="D108" s="377" t="s">
        <v>833</v>
      </c>
      <c r="E108" s="344" t="s">
        <v>16</v>
      </c>
      <c r="F108" s="343" t="s">
        <v>11</v>
      </c>
      <c r="G108" s="344" t="s">
        <v>108</v>
      </c>
      <c r="H108" s="345" t="s">
        <v>834</v>
      </c>
      <c r="I108" s="346" t="s">
        <v>183</v>
      </c>
      <c r="J108" s="832"/>
    </row>
    <row r="109" spans="1:10" s="88" customFormat="1" ht="27" customHeight="1" x14ac:dyDescent="0.2">
      <c r="A109" s="823"/>
      <c r="B109" s="783"/>
      <c r="C109" s="792"/>
      <c r="D109" s="377" t="s">
        <v>835</v>
      </c>
      <c r="E109" s="344" t="s">
        <v>21</v>
      </c>
      <c r="F109" s="343" t="s">
        <v>11</v>
      </c>
      <c r="G109" s="344" t="s">
        <v>41</v>
      </c>
      <c r="H109" s="345" t="s">
        <v>836</v>
      </c>
      <c r="I109" s="346" t="s">
        <v>42</v>
      </c>
      <c r="J109" s="832"/>
    </row>
    <row r="110" spans="1:10" s="88" customFormat="1" ht="27" customHeight="1" x14ac:dyDescent="0.2">
      <c r="A110" s="823"/>
      <c r="B110" s="783"/>
      <c r="C110" s="792"/>
      <c r="D110" s="377" t="s">
        <v>837</v>
      </c>
      <c r="E110" s="344" t="s">
        <v>26</v>
      </c>
      <c r="F110" s="343" t="s">
        <v>11</v>
      </c>
      <c r="G110" s="344" t="s">
        <v>43</v>
      </c>
      <c r="H110" s="345" t="s">
        <v>838</v>
      </c>
      <c r="I110" s="346" t="s">
        <v>186</v>
      </c>
      <c r="J110" s="832"/>
    </row>
    <row r="111" spans="1:10" s="88" customFormat="1" ht="18.75" customHeight="1" x14ac:dyDescent="0.2">
      <c r="A111" s="823"/>
      <c r="B111" s="783"/>
      <c r="C111" s="792"/>
      <c r="D111" s="377" t="s">
        <v>839</v>
      </c>
      <c r="E111" s="344" t="s">
        <v>31</v>
      </c>
      <c r="F111" s="343" t="s">
        <v>11</v>
      </c>
      <c r="G111" s="344" t="s">
        <v>71</v>
      </c>
      <c r="H111" s="345" t="s">
        <v>72</v>
      </c>
      <c r="I111" s="346" t="s">
        <v>34</v>
      </c>
      <c r="J111" s="832"/>
    </row>
    <row r="112" spans="1:10" s="88" customFormat="1" ht="27" customHeight="1" thickBot="1" x14ac:dyDescent="0.25">
      <c r="A112" s="824"/>
      <c r="B112" s="784"/>
      <c r="C112" s="793"/>
      <c r="D112" s="378" t="s">
        <v>840</v>
      </c>
      <c r="E112" s="350" t="s">
        <v>74</v>
      </c>
      <c r="F112" s="349" t="s">
        <v>37</v>
      </c>
      <c r="G112" s="350" t="s">
        <v>75</v>
      </c>
      <c r="H112" s="351" t="s">
        <v>76</v>
      </c>
      <c r="I112" s="352" t="s">
        <v>77</v>
      </c>
      <c r="J112" s="833"/>
    </row>
    <row r="113" spans="1:10" s="88" customFormat="1" ht="27" customHeight="1" thickBot="1" x14ac:dyDescent="0.25">
      <c r="A113" s="353"/>
      <c r="B113" s="354"/>
      <c r="C113" s="355"/>
      <c r="D113" s="356"/>
      <c r="E113" s="353"/>
      <c r="F113" s="262"/>
      <c r="G113" s="353"/>
      <c r="H113" s="357"/>
      <c r="I113" s="358"/>
      <c r="J113" s="367"/>
    </row>
    <row r="114" spans="1:10" s="88" customFormat="1" ht="42.75" customHeight="1" x14ac:dyDescent="0.2">
      <c r="A114" s="779">
        <v>18</v>
      </c>
      <c r="B114" s="782" t="s">
        <v>841</v>
      </c>
      <c r="C114" s="791">
        <v>1877.45</v>
      </c>
      <c r="D114" s="376" t="s">
        <v>842</v>
      </c>
      <c r="E114" s="339" t="s">
        <v>10</v>
      </c>
      <c r="F114" s="338" t="s">
        <v>11</v>
      </c>
      <c r="G114" s="339" t="s">
        <v>843</v>
      </c>
      <c r="H114" s="340" t="s">
        <v>844</v>
      </c>
      <c r="I114" s="341" t="s">
        <v>1025</v>
      </c>
      <c r="J114" s="831">
        <v>38253</v>
      </c>
    </row>
    <row r="115" spans="1:10" s="88" customFormat="1" ht="27" customHeight="1" x14ac:dyDescent="0.2">
      <c r="A115" s="780"/>
      <c r="B115" s="783"/>
      <c r="C115" s="792"/>
      <c r="D115" s="377" t="s">
        <v>845</v>
      </c>
      <c r="E115" s="344" t="s">
        <v>16</v>
      </c>
      <c r="F115" s="343" t="s">
        <v>11</v>
      </c>
      <c r="G115" s="344" t="s">
        <v>182</v>
      </c>
      <c r="H115" s="345" t="s">
        <v>846</v>
      </c>
      <c r="I115" s="346" t="s">
        <v>183</v>
      </c>
      <c r="J115" s="832"/>
    </row>
    <row r="116" spans="1:10" s="88" customFormat="1" ht="27" customHeight="1" x14ac:dyDescent="0.2">
      <c r="A116" s="780"/>
      <c r="B116" s="783"/>
      <c r="C116" s="792"/>
      <c r="D116" s="377" t="s">
        <v>847</v>
      </c>
      <c r="E116" s="344" t="s">
        <v>21</v>
      </c>
      <c r="F116" s="343" t="s">
        <v>11</v>
      </c>
      <c r="G116" s="344" t="s">
        <v>41</v>
      </c>
      <c r="H116" s="345" t="s">
        <v>848</v>
      </c>
      <c r="I116" s="346" t="s">
        <v>42</v>
      </c>
      <c r="J116" s="832"/>
    </row>
    <row r="117" spans="1:10" s="88" customFormat="1" ht="27" customHeight="1" x14ac:dyDescent="0.2">
      <c r="A117" s="780"/>
      <c r="B117" s="783"/>
      <c r="C117" s="792"/>
      <c r="D117" s="377" t="s">
        <v>849</v>
      </c>
      <c r="E117" s="344" t="s">
        <v>26</v>
      </c>
      <c r="F117" s="343" t="s">
        <v>11</v>
      </c>
      <c r="G117" s="344" t="s">
        <v>43</v>
      </c>
      <c r="H117" s="345" t="s">
        <v>744</v>
      </c>
      <c r="I117" s="346" t="s">
        <v>186</v>
      </c>
      <c r="J117" s="832"/>
    </row>
    <row r="118" spans="1:10" s="88" customFormat="1" ht="18.75" customHeight="1" x14ac:dyDescent="0.2">
      <c r="A118" s="780"/>
      <c r="B118" s="783"/>
      <c r="C118" s="792"/>
      <c r="D118" s="377" t="s">
        <v>850</v>
      </c>
      <c r="E118" s="344" t="s">
        <v>31</v>
      </c>
      <c r="F118" s="343" t="s">
        <v>11</v>
      </c>
      <c r="G118" s="344" t="s">
        <v>188</v>
      </c>
      <c r="H118" s="345" t="s">
        <v>851</v>
      </c>
      <c r="I118" s="346" t="s">
        <v>34</v>
      </c>
      <c r="J118" s="832"/>
    </row>
    <row r="119" spans="1:10" s="88" customFormat="1" ht="27" customHeight="1" thickBot="1" x14ac:dyDescent="0.25">
      <c r="A119" s="781"/>
      <c r="B119" s="784"/>
      <c r="C119" s="793"/>
      <c r="D119" s="378" t="s">
        <v>852</v>
      </c>
      <c r="E119" s="350" t="s">
        <v>74</v>
      </c>
      <c r="F119" s="349" t="s">
        <v>197</v>
      </c>
      <c r="G119" s="350" t="s">
        <v>190</v>
      </c>
      <c r="H119" s="351" t="s">
        <v>853</v>
      </c>
      <c r="I119" s="352" t="s">
        <v>77</v>
      </c>
      <c r="J119" s="833"/>
    </row>
    <row r="120" spans="1:10" s="88" customFormat="1" ht="27" customHeight="1" thickBot="1" x14ac:dyDescent="0.25">
      <c r="A120" s="274"/>
      <c r="B120" s="261"/>
      <c r="C120" s="275"/>
      <c r="D120" s="261"/>
      <c r="E120" s="261"/>
      <c r="F120" s="261"/>
      <c r="G120" s="261"/>
      <c r="H120" s="261"/>
      <c r="I120" s="261"/>
      <c r="J120" s="276"/>
    </row>
    <row r="121" spans="1:10" s="88" customFormat="1" ht="27" customHeight="1" x14ac:dyDescent="0.2">
      <c r="A121" s="779">
        <v>19</v>
      </c>
      <c r="B121" s="794" t="s">
        <v>179</v>
      </c>
      <c r="C121" s="791">
        <v>1877.45</v>
      </c>
      <c r="D121" s="337" t="s">
        <v>180</v>
      </c>
      <c r="E121" s="338" t="s">
        <v>10</v>
      </c>
      <c r="F121" s="339" t="s">
        <v>11</v>
      </c>
      <c r="G121" s="400" t="s">
        <v>1026</v>
      </c>
      <c r="H121" s="401">
        <v>21751313761</v>
      </c>
      <c r="I121" s="402" t="s">
        <v>1027</v>
      </c>
      <c r="J121" s="831">
        <v>38253</v>
      </c>
    </row>
    <row r="122" spans="1:10" s="88" customFormat="1" ht="27" customHeight="1" x14ac:dyDescent="0.2">
      <c r="A122" s="780"/>
      <c r="B122" s="795"/>
      <c r="C122" s="792"/>
      <c r="D122" s="342" t="s">
        <v>1028</v>
      </c>
      <c r="E122" s="343" t="s">
        <v>16</v>
      </c>
      <c r="F122" s="344" t="s">
        <v>11</v>
      </c>
      <c r="G122" s="403" t="s">
        <v>1029</v>
      </c>
      <c r="H122" s="404" t="s">
        <v>1030</v>
      </c>
      <c r="I122" s="405" t="s">
        <v>183</v>
      </c>
      <c r="J122" s="832"/>
    </row>
    <row r="123" spans="1:10" s="88" customFormat="1" ht="27" customHeight="1" x14ac:dyDescent="0.2">
      <c r="A123" s="780"/>
      <c r="B123" s="795"/>
      <c r="C123" s="792"/>
      <c r="D123" s="342" t="s">
        <v>1031</v>
      </c>
      <c r="E123" s="343" t="s">
        <v>21</v>
      </c>
      <c r="F123" s="344" t="s">
        <v>11</v>
      </c>
      <c r="G123" s="403" t="s">
        <v>41</v>
      </c>
      <c r="H123" s="404" t="s">
        <v>184</v>
      </c>
      <c r="I123" s="405" t="s">
        <v>42</v>
      </c>
      <c r="J123" s="832"/>
    </row>
    <row r="124" spans="1:10" s="88" customFormat="1" ht="27" customHeight="1" x14ac:dyDescent="0.2">
      <c r="A124" s="780"/>
      <c r="B124" s="795"/>
      <c r="C124" s="792"/>
      <c r="D124" s="342" t="s">
        <v>1032</v>
      </c>
      <c r="E124" s="343" t="s">
        <v>26</v>
      </c>
      <c r="F124" s="344" t="s">
        <v>11</v>
      </c>
      <c r="G124" s="403" t="s">
        <v>43</v>
      </c>
      <c r="H124" s="404" t="s">
        <v>185</v>
      </c>
      <c r="I124" s="405" t="s">
        <v>186</v>
      </c>
      <c r="J124" s="832"/>
    </row>
    <row r="125" spans="1:10" s="88" customFormat="1" ht="18" customHeight="1" x14ac:dyDescent="0.2">
      <c r="A125" s="780"/>
      <c r="B125" s="795"/>
      <c r="C125" s="792"/>
      <c r="D125" s="342" t="s">
        <v>187</v>
      </c>
      <c r="E125" s="343" t="s">
        <v>31</v>
      </c>
      <c r="F125" s="344" t="s">
        <v>11</v>
      </c>
      <c r="G125" s="403" t="s">
        <v>188</v>
      </c>
      <c r="H125" s="404" t="s">
        <v>189</v>
      </c>
      <c r="I125" s="405" t="s">
        <v>34</v>
      </c>
      <c r="J125" s="832"/>
    </row>
    <row r="126" spans="1:10" s="88" customFormat="1" ht="49.5" customHeight="1" thickBot="1" x14ac:dyDescent="0.25">
      <c r="A126" s="781"/>
      <c r="B126" s="796"/>
      <c r="C126" s="793"/>
      <c r="D126" s="348" t="s">
        <v>1033</v>
      </c>
      <c r="E126" s="349" t="s">
        <v>36</v>
      </c>
      <c r="F126" s="350" t="s">
        <v>275</v>
      </c>
      <c r="G126" s="406" t="s">
        <v>279</v>
      </c>
      <c r="H126" s="407">
        <v>418107866</v>
      </c>
      <c r="I126" s="408" t="s">
        <v>77</v>
      </c>
      <c r="J126" s="833"/>
    </row>
    <row r="127" spans="1:10" s="88" customFormat="1" ht="27" customHeight="1" thickBot="1" x14ac:dyDescent="0.25">
      <c r="A127" s="274"/>
      <c r="B127" s="261"/>
      <c r="C127" s="275"/>
      <c r="D127" s="261"/>
      <c r="E127" s="261"/>
      <c r="F127" s="261"/>
      <c r="G127" s="261"/>
      <c r="H127" s="261"/>
      <c r="I127" s="261"/>
      <c r="J127" s="276"/>
    </row>
    <row r="128" spans="1:10" s="88" customFormat="1" ht="42" customHeight="1" x14ac:dyDescent="0.2">
      <c r="A128" s="822">
        <v>20</v>
      </c>
      <c r="B128" s="794" t="s">
        <v>901</v>
      </c>
      <c r="C128" s="785">
        <v>2038.02</v>
      </c>
      <c r="D128" s="337" t="s">
        <v>902</v>
      </c>
      <c r="E128" s="339" t="s">
        <v>10</v>
      </c>
      <c r="F128" s="339" t="s">
        <v>11</v>
      </c>
      <c r="G128" s="339" t="s">
        <v>737</v>
      </c>
      <c r="H128" s="340" t="s">
        <v>738</v>
      </c>
      <c r="I128" s="339" t="s">
        <v>903</v>
      </c>
      <c r="J128" s="825">
        <v>38289</v>
      </c>
    </row>
    <row r="129" spans="1:10" s="88" customFormat="1" ht="27" customHeight="1" x14ac:dyDescent="0.2">
      <c r="A129" s="823"/>
      <c r="B129" s="795"/>
      <c r="C129" s="820"/>
      <c r="D129" s="342" t="s">
        <v>904</v>
      </c>
      <c r="E129" s="344" t="s">
        <v>16</v>
      </c>
      <c r="F129" s="344" t="s">
        <v>11</v>
      </c>
      <c r="G129" s="344" t="s">
        <v>739</v>
      </c>
      <c r="H129" s="345" t="s">
        <v>740</v>
      </c>
      <c r="I129" s="344" t="s">
        <v>183</v>
      </c>
      <c r="J129" s="826"/>
    </row>
    <row r="130" spans="1:10" s="88" customFormat="1" ht="27" customHeight="1" x14ac:dyDescent="0.2">
      <c r="A130" s="823"/>
      <c r="B130" s="795"/>
      <c r="C130" s="820"/>
      <c r="D130" s="342" t="s">
        <v>905</v>
      </c>
      <c r="E130" s="344" t="s">
        <v>21</v>
      </c>
      <c r="F130" s="344" t="s">
        <v>11</v>
      </c>
      <c r="G130" s="344" t="s">
        <v>41</v>
      </c>
      <c r="H130" s="345" t="s">
        <v>741</v>
      </c>
      <c r="I130" s="344" t="s">
        <v>42</v>
      </c>
      <c r="J130" s="826"/>
    </row>
    <row r="131" spans="1:10" s="88" customFormat="1" ht="27" customHeight="1" x14ac:dyDescent="0.2">
      <c r="A131" s="823"/>
      <c r="B131" s="795"/>
      <c r="C131" s="820"/>
      <c r="D131" s="342" t="s">
        <v>906</v>
      </c>
      <c r="E131" s="344" t="s">
        <v>26</v>
      </c>
      <c r="F131" s="344" t="s">
        <v>11</v>
      </c>
      <c r="G131" s="344">
        <v>8518411000</v>
      </c>
      <c r="H131" s="345" t="s">
        <v>742</v>
      </c>
      <c r="I131" s="344" t="s">
        <v>186</v>
      </c>
      <c r="J131" s="826"/>
    </row>
    <row r="132" spans="1:10" s="88" customFormat="1" ht="18.75" customHeight="1" x14ac:dyDescent="0.2">
      <c r="A132" s="823"/>
      <c r="B132" s="795"/>
      <c r="C132" s="820"/>
      <c r="D132" s="342" t="s">
        <v>907</v>
      </c>
      <c r="E132" s="344" t="s">
        <v>31</v>
      </c>
      <c r="F132" s="344" t="s">
        <v>11</v>
      </c>
      <c r="G132" s="344" t="s">
        <v>188</v>
      </c>
      <c r="H132" s="345" t="s">
        <v>908</v>
      </c>
      <c r="I132" s="344" t="s">
        <v>34</v>
      </c>
      <c r="J132" s="826"/>
    </row>
    <row r="133" spans="1:10" s="88" customFormat="1" ht="54.75" customHeight="1" thickBot="1" x14ac:dyDescent="0.25">
      <c r="A133" s="824"/>
      <c r="B133" s="796"/>
      <c r="C133" s="821"/>
      <c r="D133" s="348" t="s">
        <v>909</v>
      </c>
      <c r="E133" s="350" t="s">
        <v>36</v>
      </c>
      <c r="F133" s="350" t="s">
        <v>37</v>
      </c>
      <c r="G133" s="350" t="s">
        <v>745</v>
      </c>
      <c r="H133" s="351" t="s">
        <v>910</v>
      </c>
      <c r="I133" s="350" t="s">
        <v>77</v>
      </c>
      <c r="J133" s="827"/>
    </row>
    <row r="134" spans="1:10" s="88" customFormat="1" ht="27" customHeight="1" thickBot="1" x14ac:dyDescent="0.25">
      <c r="A134" s="280"/>
      <c r="B134" s="354"/>
      <c r="C134" s="281"/>
      <c r="D134" s="356"/>
      <c r="E134" s="262"/>
      <c r="F134" s="262"/>
      <c r="G134" s="262"/>
      <c r="H134" s="379"/>
      <c r="I134" s="262"/>
      <c r="J134" s="299"/>
    </row>
    <row r="135" spans="1:10" s="88" customFormat="1" ht="45" customHeight="1" x14ac:dyDescent="0.2">
      <c r="A135" s="779">
        <v>21</v>
      </c>
      <c r="B135" s="794" t="s">
        <v>911</v>
      </c>
      <c r="C135" s="791">
        <v>2038.02</v>
      </c>
      <c r="D135" s="337" t="s">
        <v>912</v>
      </c>
      <c r="E135" s="339" t="s">
        <v>10</v>
      </c>
      <c r="F135" s="339" t="s">
        <v>11</v>
      </c>
      <c r="G135" s="339" t="s">
        <v>737</v>
      </c>
      <c r="H135" s="340" t="s">
        <v>913</v>
      </c>
      <c r="I135" s="339" t="s">
        <v>914</v>
      </c>
      <c r="J135" s="788">
        <v>38289</v>
      </c>
    </row>
    <row r="136" spans="1:10" s="88" customFormat="1" ht="27" customHeight="1" x14ac:dyDescent="0.2">
      <c r="A136" s="780"/>
      <c r="B136" s="795"/>
      <c r="C136" s="792"/>
      <c r="D136" s="342" t="s">
        <v>915</v>
      </c>
      <c r="E136" s="344" t="s">
        <v>16</v>
      </c>
      <c r="F136" s="344" t="s">
        <v>11</v>
      </c>
      <c r="G136" s="344" t="s">
        <v>916</v>
      </c>
      <c r="H136" s="345" t="s">
        <v>917</v>
      </c>
      <c r="I136" s="344" t="s">
        <v>918</v>
      </c>
      <c r="J136" s="789"/>
    </row>
    <row r="137" spans="1:10" s="88" customFormat="1" ht="27" customHeight="1" x14ac:dyDescent="0.2">
      <c r="A137" s="780"/>
      <c r="B137" s="795"/>
      <c r="C137" s="792"/>
      <c r="D137" s="342" t="s">
        <v>919</v>
      </c>
      <c r="E137" s="344" t="s">
        <v>21</v>
      </c>
      <c r="F137" s="344" t="s">
        <v>11</v>
      </c>
      <c r="G137" s="344" t="s">
        <v>41</v>
      </c>
      <c r="H137" s="345" t="s">
        <v>920</v>
      </c>
      <c r="I137" s="344" t="s">
        <v>42</v>
      </c>
      <c r="J137" s="789"/>
    </row>
    <row r="138" spans="1:10" s="88" customFormat="1" ht="27" customHeight="1" x14ac:dyDescent="0.2">
      <c r="A138" s="780"/>
      <c r="B138" s="795"/>
      <c r="C138" s="792"/>
      <c r="D138" s="342" t="s">
        <v>921</v>
      </c>
      <c r="E138" s="344" t="s">
        <v>26</v>
      </c>
      <c r="F138" s="344" t="s">
        <v>11</v>
      </c>
      <c r="G138" s="344">
        <v>8518411000</v>
      </c>
      <c r="H138" s="345" t="s">
        <v>922</v>
      </c>
      <c r="I138" s="344" t="s">
        <v>186</v>
      </c>
      <c r="J138" s="789"/>
    </row>
    <row r="139" spans="1:10" s="88" customFormat="1" ht="18.75" customHeight="1" x14ac:dyDescent="0.2">
      <c r="A139" s="780"/>
      <c r="B139" s="795"/>
      <c r="C139" s="792"/>
      <c r="D139" s="342" t="s">
        <v>923</v>
      </c>
      <c r="E139" s="344" t="s">
        <v>31</v>
      </c>
      <c r="F139" s="344" t="s">
        <v>11</v>
      </c>
      <c r="G139" s="344" t="s">
        <v>188</v>
      </c>
      <c r="H139" s="345" t="s">
        <v>924</v>
      </c>
      <c r="I139" s="344" t="s">
        <v>34</v>
      </c>
      <c r="J139" s="789"/>
    </row>
    <row r="140" spans="1:10" s="88" customFormat="1" ht="27" customHeight="1" thickBot="1" x14ac:dyDescent="0.25">
      <c r="A140" s="781"/>
      <c r="B140" s="796"/>
      <c r="C140" s="793"/>
      <c r="D140" s="348" t="s">
        <v>743</v>
      </c>
      <c r="E140" s="350" t="s">
        <v>36</v>
      </c>
      <c r="F140" s="350" t="s">
        <v>275</v>
      </c>
      <c r="G140" s="350" t="s">
        <v>279</v>
      </c>
      <c r="H140" s="351">
        <v>418107777</v>
      </c>
      <c r="I140" s="350" t="s">
        <v>925</v>
      </c>
      <c r="J140" s="790"/>
    </row>
    <row r="141" spans="1:10" s="88" customFormat="1" ht="27" customHeight="1" thickBot="1" x14ac:dyDescent="0.25">
      <c r="A141" s="353"/>
      <c r="B141" s="354"/>
      <c r="C141" s="355"/>
      <c r="D141" s="356"/>
      <c r="E141" s="353"/>
      <c r="F141" s="262"/>
      <c r="G141" s="353"/>
      <c r="H141" s="357"/>
      <c r="I141" s="358"/>
      <c r="J141" s="279"/>
    </row>
    <row r="142" spans="1:10" s="88" customFormat="1" ht="40.5" customHeight="1" x14ac:dyDescent="0.2">
      <c r="A142" s="779">
        <v>22</v>
      </c>
      <c r="B142" s="782" t="s">
        <v>791</v>
      </c>
      <c r="C142" s="791">
        <v>1406</v>
      </c>
      <c r="D142" s="376" t="s">
        <v>792</v>
      </c>
      <c r="E142" s="339" t="s">
        <v>10</v>
      </c>
      <c r="F142" s="338" t="s">
        <v>104</v>
      </c>
      <c r="G142" s="396" t="s">
        <v>1883</v>
      </c>
      <c r="H142" s="398" t="s">
        <v>793</v>
      </c>
      <c r="I142" s="341" t="s">
        <v>794</v>
      </c>
      <c r="J142" s="788">
        <v>38495</v>
      </c>
    </row>
    <row r="143" spans="1:10" s="88" customFormat="1" ht="27" customHeight="1" x14ac:dyDescent="0.2">
      <c r="A143" s="780"/>
      <c r="B143" s="783"/>
      <c r="C143" s="792"/>
      <c r="D143" s="377" t="s">
        <v>795</v>
      </c>
      <c r="E143" s="344" t="s">
        <v>16</v>
      </c>
      <c r="F143" s="343" t="s">
        <v>104</v>
      </c>
      <c r="G143" s="344" t="s">
        <v>106</v>
      </c>
      <c r="H143" s="345" t="s">
        <v>796</v>
      </c>
      <c r="I143" s="346" t="s">
        <v>107</v>
      </c>
      <c r="J143" s="803"/>
    </row>
    <row r="144" spans="1:10" s="88" customFormat="1" ht="27" customHeight="1" x14ac:dyDescent="0.2">
      <c r="A144" s="780"/>
      <c r="B144" s="783"/>
      <c r="C144" s="792"/>
      <c r="D144" s="377" t="s">
        <v>797</v>
      </c>
      <c r="E144" s="344" t="s">
        <v>21</v>
      </c>
      <c r="F144" s="343" t="s">
        <v>104</v>
      </c>
      <c r="G144" s="344" t="s">
        <v>139</v>
      </c>
      <c r="H144" s="345" t="s">
        <v>798</v>
      </c>
      <c r="I144" s="346" t="s">
        <v>42</v>
      </c>
      <c r="J144" s="803"/>
    </row>
    <row r="145" spans="1:10" s="88" customFormat="1" ht="27" customHeight="1" thickBot="1" x14ac:dyDescent="0.25">
      <c r="A145" s="781"/>
      <c r="B145" s="784"/>
      <c r="C145" s="793"/>
      <c r="D145" s="378" t="s">
        <v>799</v>
      </c>
      <c r="E145" s="399" t="s">
        <v>26</v>
      </c>
      <c r="F145" s="349" t="s">
        <v>104</v>
      </c>
      <c r="G145" s="399" t="s">
        <v>192</v>
      </c>
      <c r="H145" s="386" t="s">
        <v>800</v>
      </c>
      <c r="I145" s="352" t="s">
        <v>110</v>
      </c>
      <c r="J145" s="804"/>
    </row>
    <row r="146" spans="1:10" s="88" customFormat="1" ht="18" customHeight="1" thickBot="1" x14ac:dyDescent="0.25">
      <c r="A146" s="280"/>
      <c r="B146" s="354"/>
      <c r="C146" s="281"/>
      <c r="D146" s="356"/>
      <c r="E146" s="262"/>
      <c r="F146" s="262"/>
      <c r="G146" s="262"/>
      <c r="H146" s="379"/>
      <c r="I146" s="262"/>
      <c r="J146" s="276"/>
    </row>
    <row r="147" spans="1:10" s="88" customFormat="1" ht="41.25" customHeight="1" x14ac:dyDescent="0.2">
      <c r="A147" s="779">
        <v>23</v>
      </c>
      <c r="B147" s="782" t="s">
        <v>801</v>
      </c>
      <c r="C147" s="791">
        <v>1406</v>
      </c>
      <c r="D147" s="376" t="s">
        <v>802</v>
      </c>
      <c r="E147" s="339" t="s">
        <v>10</v>
      </c>
      <c r="F147" s="338" t="s">
        <v>104</v>
      </c>
      <c r="G147" s="561" t="s">
        <v>1883</v>
      </c>
      <c r="H147" s="340" t="s">
        <v>804</v>
      </c>
      <c r="I147" s="341" t="s">
        <v>805</v>
      </c>
      <c r="J147" s="788">
        <v>38495</v>
      </c>
    </row>
    <row r="148" spans="1:10" s="88" customFormat="1" ht="27" customHeight="1" x14ac:dyDescent="0.2">
      <c r="A148" s="780"/>
      <c r="B148" s="783"/>
      <c r="C148" s="792"/>
      <c r="D148" s="377" t="s">
        <v>806</v>
      </c>
      <c r="E148" s="344" t="s">
        <v>16</v>
      </c>
      <c r="F148" s="343" t="s">
        <v>104</v>
      </c>
      <c r="G148" s="344" t="s">
        <v>807</v>
      </c>
      <c r="H148" s="345" t="s">
        <v>808</v>
      </c>
      <c r="I148" s="346" t="s">
        <v>809</v>
      </c>
      <c r="J148" s="789"/>
    </row>
    <row r="149" spans="1:10" s="88" customFormat="1" ht="27" customHeight="1" x14ac:dyDescent="0.2">
      <c r="A149" s="780"/>
      <c r="B149" s="783"/>
      <c r="C149" s="792"/>
      <c r="D149" s="377" t="s">
        <v>810</v>
      </c>
      <c r="E149" s="344" t="s">
        <v>21</v>
      </c>
      <c r="F149" s="343" t="s">
        <v>104</v>
      </c>
      <c r="G149" s="344" t="s">
        <v>88</v>
      </c>
      <c r="H149" s="345" t="s">
        <v>811</v>
      </c>
      <c r="I149" s="346" t="s">
        <v>42</v>
      </c>
      <c r="J149" s="789"/>
    </row>
    <row r="150" spans="1:10" s="88" customFormat="1" ht="27" customHeight="1" x14ac:dyDescent="0.2">
      <c r="A150" s="780"/>
      <c r="B150" s="783"/>
      <c r="C150" s="792"/>
      <c r="D150" s="377" t="s">
        <v>812</v>
      </c>
      <c r="E150" s="344" t="s">
        <v>26</v>
      </c>
      <c r="F150" s="343" t="s">
        <v>104</v>
      </c>
      <c r="G150" s="344" t="s">
        <v>316</v>
      </c>
      <c r="H150" s="345" t="s">
        <v>813</v>
      </c>
      <c r="I150" s="346" t="s">
        <v>110</v>
      </c>
      <c r="J150" s="789"/>
    </row>
    <row r="151" spans="1:10" s="88" customFormat="1" ht="27" customHeight="1" thickBot="1" x14ac:dyDescent="0.25">
      <c r="A151" s="781"/>
      <c r="B151" s="784"/>
      <c r="C151" s="793"/>
      <c r="D151" s="378" t="s">
        <v>814</v>
      </c>
      <c r="E151" s="350" t="s">
        <v>36</v>
      </c>
      <c r="F151" s="349" t="s">
        <v>705</v>
      </c>
      <c r="G151" s="350" t="s">
        <v>815</v>
      </c>
      <c r="H151" s="351">
        <v>514200196</v>
      </c>
      <c r="I151" s="352" t="s">
        <v>816</v>
      </c>
      <c r="J151" s="790"/>
    </row>
    <row r="152" spans="1:10" s="88" customFormat="1" ht="27" customHeight="1" thickBot="1" x14ac:dyDescent="0.25">
      <c r="A152" s="274"/>
      <c r="B152" s="261"/>
      <c r="C152" s="275"/>
      <c r="D152" s="261"/>
      <c r="E152" s="261"/>
      <c r="F152" s="261"/>
      <c r="G152" s="261"/>
      <c r="H152" s="261"/>
      <c r="I152" s="261"/>
      <c r="J152" s="276"/>
    </row>
    <row r="153" spans="1:10" s="88" customFormat="1" ht="39" customHeight="1" x14ac:dyDescent="0.2">
      <c r="A153" s="779">
        <v>24</v>
      </c>
      <c r="B153" s="782" t="s">
        <v>132</v>
      </c>
      <c r="C153" s="791">
        <v>1406</v>
      </c>
      <c r="D153" s="376" t="s">
        <v>133</v>
      </c>
      <c r="E153" s="339" t="s">
        <v>10</v>
      </c>
      <c r="F153" s="338" t="s">
        <v>104</v>
      </c>
      <c r="G153" s="561" t="s">
        <v>1883</v>
      </c>
      <c r="H153" s="340" t="s">
        <v>134</v>
      </c>
      <c r="I153" s="341" t="s">
        <v>135</v>
      </c>
      <c r="J153" s="788">
        <v>38495</v>
      </c>
    </row>
    <row r="154" spans="1:10" s="88" customFormat="1" ht="41.25" customHeight="1" x14ac:dyDescent="0.2">
      <c r="A154" s="780"/>
      <c r="B154" s="783"/>
      <c r="C154" s="792"/>
      <c r="D154" s="377" t="s">
        <v>136</v>
      </c>
      <c r="E154" s="344" t="s">
        <v>16</v>
      </c>
      <c r="F154" s="343" t="s">
        <v>104</v>
      </c>
      <c r="G154" s="344" t="s">
        <v>106</v>
      </c>
      <c r="H154" s="345" t="s">
        <v>137</v>
      </c>
      <c r="I154" s="346" t="s">
        <v>107</v>
      </c>
      <c r="J154" s="789"/>
    </row>
    <row r="155" spans="1:10" s="88" customFormat="1" ht="27" customHeight="1" x14ac:dyDescent="0.2">
      <c r="A155" s="780"/>
      <c r="B155" s="783"/>
      <c r="C155" s="792"/>
      <c r="D155" s="377" t="s">
        <v>138</v>
      </c>
      <c r="E155" s="344" t="s">
        <v>21</v>
      </c>
      <c r="F155" s="343" t="s">
        <v>104</v>
      </c>
      <c r="G155" s="344" t="s">
        <v>139</v>
      </c>
      <c r="H155" s="345" t="s">
        <v>140</v>
      </c>
      <c r="I155" s="346" t="s">
        <v>42</v>
      </c>
      <c r="J155" s="789"/>
    </row>
    <row r="156" spans="1:10" s="88" customFormat="1" ht="27" customHeight="1" x14ac:dyDescent="0.2">
      <c r="A156" s="780"/>
      <c r="B156" s="783"/>
      <c r="C156" s="792"/>
      <c r="D156" s="377" t="s">
        <v>141</v>
      </c>
      <c r="E156" s="344" t="s">
        <v>26</v>
      </c>
      <c r="F156" s="343" t="s">
        <v>104</v>
      </c>
      <c r="G156" s="344" t="s">
        <v>109</v>
      </c>
      <c r="H156" s="345" t="s">
        <v>142</v>
      </c>
      <c r="I156" s="346" t="s">
        <v>110</v>
      </c>
      <c r="J156" s="789"/>
    </row>
    <row r="157" spans="1:10" s="88" customFormat="1" ht="27" customHeight="1" x14ac:dyDescent="0.2">
      <c r="A157" s="780"/>
      <c r="B157" s="783"/>
      <c r="C157" s="792"/>
      <c r="D157" s="377" t="s">
        <v>143</v>
      </c>
      <c r="E157" s="344" t="s">
        <v>31</v>
      </c>
      <c r="F157" s="343" t="s">
        <v>104</v>
      </c>
      <c r="G157" s="344" t="s">
        <v>108</v>
      </c>
      <c r="H157" s="345" t="s">
        <v>144</v>
      </c>
      <c r="I157" s="346" t="s">
        <v>112</v>
      </c>
      <c r="J157" s="789"/>
    </row>
    <row r="158" spans="1:10" s="88" customFormat="1" ht="27" customHeight="1" thickBot="1" x14ac:dyDescent="0.25">
      <c r="A158" s="781"/>
      <c r="B158" s="784"/>
      <c r="C158" s="793"/>
      <c r="D158" s="378" t="s">
        <v>145</v>
      </c>
      <c r="E158" s="350" t="s">
        <v>36</v>
      </c>
      <c r="F158" s="349" t="s">
        <v>705</v>
      </c>
      <c r="G158" s="350" t="s">
        <v>113</v>
      </c>
      <c r="H158" s="351" t="s">
        <v>146</v>
      </c>
      <c r="I158" s="352" t="s">
        <v>147</v>
      </c>
      <c r="J158" s="790"/>
    </row>
    <row r="159" spans="1:10" s="88" customFormat="1" ht="27" customHeight="1" thickBot="1" x14ac:dyDescent="0.25">
      <c r="A159" s="274"/>
      <c r="B159" s="261"/>
      <c r="C159" s="275"/>
      <c r="D159" s="261"/>
      <c r="E159" s="261"/>
      <c r="F159" s="261"/>
      <c r="G159" s="261"/>
      <c r="H159" s="261"/>
      <c r="I159" s="261"/>
      <c r="J159" s="276"/>
    </row>
    <row r="160" spans="1:10" s="88" customFormat="1" ht="27" customHeight="1" x14ac:dyDescent="0.2">
      <c r="A160" s="779">
        <v>25</v>
      </c>
      <c r="B160" s="782" t="s">
        <v>102</v>
      </c>
      <c r="C160" s="838">
        <v>1406</v>
      </c>
      <c r="D160" s="376" t="s">
        <v>103</v>
      </c>
      <c r="E160" s="409" t="s">
        <v>10</v>
      </c>
      <c r="F160" s="338" t="s">
        <v>104</v>
      </c>
      <c r="G160" s="561" t="s">
        <v>1883</v>
      </c>
      <c r="H160" s="401" t="s">
        <v>817</v>
      </c>
      <c r="I160" s="341" t="s">
        <v>818</v>
      </c>
      <c r="J160" s="788">
        <v>38495</v>
      </c>
    </row>
    <row r="161" spans="1:10" s="88" customFormat="1" ht="48" customHeight="1" x14ac:dyDescent="0.2">
      <c r="A161" s="780"/>
      <c r="B161" s="783"/>
      <c r="C161" s="839"/>
      <c r="D161" s="377" t="s">
        <v>819</v>
      </c>
      <c r="E161" s="410" t="s">
        <v>16</v>
      </c>
      <c r="F161" s="343" t="s">
        <v>104</v>
      </c>
      <c r="G161" s="410" t="s">
        <v>820</v>
      </c>
      <c r="H161" s="404" t="s">
        <v>821</v>
      </c>
      <c r="I161" s="346" t="s">
        <v>463</v>
      </c>
      <c r="J161" s="789"/>
    </row>
    <row r="162" spans="1:10" s="88" customFormat="1" ht="27" customHeight="1" x14ac:dyDescent="0.2">
      <c r="A162" s="780"/>
      <c r="B162" s="783"/>
      <c r="C162" s="839"/>
      <c r="D162" s="377" t="s">
        <v>822</v>
      </c>
      <c r="E162" s="410" t="s">
        <v>21</v>
      </c>
      <c r="F162" s="343" t="s">
        <v>104</v>
      </c>
      <c r="G162" s="410" t="s">
        <v>88</v>
      </c>
      <c r="H162" s="404" t="s">
        <v>823</v>
      </c>
      <c r="I162" s="346" t="s">
        <v>42</v>
      </c>
      <c r="J162" s="789"/>
    </row>
    <row r="163" spans="1:10" s="88" customFormat="1" ht="27" customHeight="1" x14ac:dyDescent="0.2">
      <c r="A163" s="780"/>
      <c r="B163" s="783"/>
      <c r="C163" s="839"/>
      <c r="D163" s="377" t="s">
        <v>824</v>
      </c>
      <c r="E163" s="410" t="s">
        <v>26</v>
      </c>
      <c r="F163" s="343" t="s">
        <v>104</v>
      </c>
      <c r="G163" s="410" t="s">
        <v>109</v>
      </c>
      <c r="H163" s="404" t="s">
        <v>825</v>
      </c>
      <c r="I163" s="346" t="s">
        <v>110</v>
      </c>
      <c r="J163" s="789"/>
    </row>
    <row r="164" spans="1:10" s="88" customFormat="1" ht="27" customHeight="1" x14ac:dyDescent="0.2">
      <c r="A164" s="780"/>
      <c r="B164" s="783"/>
      <c r="C164" s="839"/>
      <c r="D164" s="377" t="s">
        <v>826</v>
      </c>
      <c r="E164" s="410" t="s">
        <v>31</v>
      </c>
      <c r="F164" s="343" t="s">
        <v>104</v>
      </c>
      <c r="G164" s="410" t="s">
        <v>108</v>
      </c>
      <c r="H164" s="404" t="s">
        <v>111</v>
      </c>
      <c r="I164" s="346" t="s">
        <v>112</v>
      </c>
      <c r="J164" s="789"/>
    </row>
    <row r="165" spans="1:10" s="88" customFormat="1" ht="18.75" customHeight="1" thickBot="1" x14ac:dyDescent="0.25">
      <c r="A165" s="781"/>
      <c r="B165" s="784"/>
      <c r="C165" s="840"/>
      <c r="D165" s="378" t="s">
        <v>827</v>
      </c>
      <c r="E165" s="411" t="s">
        <v>36</v>
      </c>
      <c r="F165" s="349" t="s">
        <v>474</v>
      </c>
      <c r="G165" s="411" t="s">
        <v>828</v>
      </c>
      <c r="H165" s="407" t="s">
        <v>195</v>
      </c>
      <c r="I165" s="352" t="s">
        <v>315</v>
      </c>
      <c r="J165" s="790"/>
    </row>
    <row r="166" spans="1:10" s="88" customFormat="1" ht="27" customHeight="1" thickBot="1" x14ac:dyDescent="0.25">
      <c r="A166" s="353"/>
      <c r="B166" s="354"/>
      <c r="C166" s="281"/>
      <c r="D166" s="356"/>
      <c r="E166" s="262"/>
      <c r="F166" s="262"/>
      <c r="G166" s="262"/>
      <c r="H166" s="379"/>
      <c r="I166" s="358"/>
      <c r="J166" s="279"/>
    </row>
    <row r="167" spans="1:10" s="88" customFormat="1" ht="39" customHeight="1" x14ac:dyDescent="0.2">
      <c r="A167" s="822">
        <v>26</v>
      </c>
      <c r="B167" s="782" t="s">
        <v>1566</v>
      </c>
      <c r="C167" s="785">
        <v>1997.67</v>
      </c>
      <c r="D167" s="376" t="s">
        <v>159</v>
      </c>
      <c r="E167" s="339" t="s">
        <v>10</v>
      </c>
      <c r="F167" s="338" t="s">
        <v>104</v>
      </c>
      <c r="G167" s="561" t="s">
        <v>1883</v>
      </c>
      <c r="H167" s="340" t="s">
        <v>161</v>
      </c>
      <c r="I167" s="341" t="s">
        <v>162</v>
      </c>
      <c r="J167" s="788">
        <v>38594</v>
      </c>
    </row>
    <row r="168" spans="1:10" s="88" customFormat="1" ht="27" customHeight="1" x14ac:dyDescent="0.2">
      <c r="A168" s="823"/>
      <c r="B168" s="783"/>
      <c r="C168" s="820"/>
      <c r="D168" s="377" t="s">
        <v>163</v>
      </c>
      <c r="E168" s="344" t="s">
        <v>16</v>
      </c>
      <c r="F168" s="343" t="s">
        <v>104</v>
      </c>
      <c r="G168" s="344" t="s">
        <v>106</v>
      </c>
      <c r="H168" s="345" t="s">
        <v>164</v>
      </c>
      <c r="I168" s="346" t="s">
        <v>165</v>
      </c>
      <c r="J168" s="803"/>
    </row>
    <row r="169" spans="1:10" s="88" customFormat="1" ht="27" customHeight="1" x14ac:dyDescent="0.2">
      <c r="A169" s="823"/>
      <c r="B169" s="783"/>
      <c r="C169" s="820"/>
      <c r="D169" s="377" t="s">
        <v>166</v>
      </c>
      <c r="E169" s="344" t="s">
        <v>21</v>
      </c>
      <c r="F169" s="343" t="s">
        <v>104</v>
      </c>
      <c r="G169" s="344" t="s">
        <v>108</v>
      </c>
      <c r="H169" s="345" t="s">
        <v>167</v>
      </c>
      <c r="I169" s="346" t="s">
        <v>42</v>
      </c>
      <c r="J169" s="803"/>
    </row>
    <row r="170" spans="1:10" s="88" customFormat="1" ht="27" customHeight="1" thickBot="1" x14ac:dyDescent="0.25">
      <c r="A170" s="824"/>
      <c r="B170" s="784"/>
      <c r="C170" s="821"/>
      <c r="D170" s="378" t="s">
        <v>168</v>
      </c>
      <c r="E170" s="350" t="s">
        <v>26</v>
      </c>
      <c r="F170" s="349" t="s">
        <v>104</v>
      </c>
      <c r="G170" s="350" t="s">
        <v>169</v>
      </c>
      <c r="H170" s="351" t="s">
        <v>170</v>
      </c>
      <c r="I170" s="352" t="s">
        <v>171</v>
      </c>
      <c r="J170" s="804"/>
    </row>
    <row r="171" spans="1:10" s="88" customFormat="1" ht="27" customHeight="1" thickBot="1" x14ac:dyDescent="0.25">
      <c r="A171" s="353"/>
      <c r="B171" s="412"/>
      <c r="C171" s="360"/>
      <c r="D171" s="356"/>
      <c r="E171" s="353"/>
      <c r="F171" s="262"/>
      <c r="G171" s="353"/>
      <c r="H171" s="357"/>
      <c r="I171" s="262"/>
      <c r="J171" s="272"/>
    </row>
    <row r="172" spans="1:10" s="88" customFormat="1" ht="42.75" customHeight="1" x14ac:dyDescent="0.2">
      <c r="A172" s="779">
        <v>27</v>
      </c>
      <c r="B172" s="782" t="s">
        <v>752</v>
      </c>
      <c r="C172" s="791">
        <v>1621.55</v>
      </c>
      <c r="D172" s="376" t="s">
        <v>753</v>
      </c>
      <c r="E172" s="339" t="s">
        <v>10</v>
      </c>
      <c r="F172" s="338" t="s">
        <v>11</v>
      </c>
      <c r="G172" s="339" t="s">
        <v>80</v>
      </c>
      <c r="H172" s="340" t="s">
        <v>248</v>
      </c>
      <c r="I172" s="338" t="s">
        <v>82</v>
      </c>
      <c r="J172" s="788">
        <v>38705</v>
      </c>
    </row>
    <row r="173" spans="1:10" s="88" customFormat="1" ht="27" customHeight="1" x14ac:dyDescent="0.2">
      <c r="A173" s="780"/>
      <c r="B173" s="783"/>
      <c r="C173" s="792"/>
      <c r="D173" s="377" t="s">
        <v>754</v>
      </c>
      <c r="E173" s="344" t="s">
        <v>16</v>
      </c>
      <c r="F173" s="343" t="s">
        <v>11</v>
      </c>
      <c r="G173" s="344" t="s">
        <v>84</v>
      </c>
      <c r="H173" s="345" t="s">
        <v>755</v>
      </c>
      <c r="I173" s="343" t="s">
        <v>756</v>
      </c>
      <c r="J173" s="789"/>
    </row>
    <row r="174" spans="1:10" s="88" customFormat="1" ht="27" customHeight="1" x14ac:dyDescent="0.2">
      <c r="A174" s="780"/>
      <c r="B174" s="783"/>
      <c r="C174" s="792"/>
      <c r="D174" s="377" t="s">
        <v>757</v>
      </c>
      <c r="E174" s="344" t="s">
        <v>21</v>
      </c>
      <c r="F174" s="343" t="s">
        <v>11</v>
      </c>
      <c r="G174" s="344" t="s">
        <v>88</v>
      </c>
      <c r="H174" s="344" t="s">
        <v>758</v>
      </c>
      <c r="I174" s="343" t="s">
        <v>90</v>
      </c>
      <c r="J174" s="789"/>
    </row>
    <row r="175" spans="1:10" s="88" customFormat="1" ht="27" customHeight="1" x14ac:dyDescent="0.2">
      <c r="A175" s="780"/>
      <c r="B175" s="783"/>
      <c r="C175" s="792"/>
      <c r="D175" s="377" t="s">
        <v>759</v>
      </c>
      <c r="E175" s="344" t="s">
        <v>26</v>
      </c>
      <c r="F175" s="343" t="s">
        <v>11</v>
      </c>
      <c r="G175" s="344" t="s">
        <v>760</v>
      </c>
      <c r="H175" s="345" t="s">
        <v>761</v>
      </c>
      <c r="I175" s="343" t="s">
        <v>94</v>
      </c>
      <c r="J175" s="789"/>
    </row>
    <row r="176" spans="1:10" s="88" customFormat="1" ht="27" customHeight="1" x14ac:dyDescent="0.2">
      <c r="A176" s="780"/>
      <c r="B176" s="783"/>
      <c r="C176" s="792"/>
      <c r="D176" s="377" t="s">
        <v>762</v>
      </c>
      <c r="E176" s="344" t="s">
        <v>54</v>
      </c>
      <c r="F176" s="343" t="s">
        <v>11</v>
      </c>
      <c r="G176" s="344" t="s">
        <v>99</v>
      </c>
      <c r="H176" s="345" t="s">
        <v>763</v>
      </c>
      <c r="I176" s="343" t="s">
        <v>101</v>
      </c>
      <c r="J176" s="789"/>
    </row>
    <row r="177" spans="1:12" s="88" customFormat="1" ht="27" customHeight="1" thickBot="1" x14ac:dyDescent="0.25">
      <c r="A177" s="781"/>
      <c r="B177" s="784"/>
      <c r="C177" s="793"/>
      <c r="D177" s="383" t="s">
        <v>764</v>
      </c>
      <c r="E177" s="399" t="s">
        <v>36</v>
      </c>
      <c r="F177" s="385" t="s">
        <v>96</v>
      </c>
      <c r="G177" s="399" t="s">
        <v>97</v>
      </c>
      <c r="H177" s="386">
        <v>506021290860</v>
      </c>
      <c r="I177" s="385" t="s">
        <v>765</v>
      </c>
      <c r="J177" s="790"/>
    </row>
    <row r="178" spans="1:12" s="88" customFormat="1" ht="27" customHeight="1" thickBot="1" x14ac:dyDescent="0.25">
      <c r="A178" s="280"/>
      <c r="B178" s="262"/>
      <c r="C178" s="281"/>
      <c r="D178" s="262"/>
      <c r="E178" s="262"/>
      <c r="F178" s="262"/>
      <c r="G178" s="262"/>
      <c r="H178" s="262"/>
      <c r="I178" s="262"/>
      <c r="J178" s="276"/>
    </row>
    <row r="179" spans="1:12" s="88" customFormat="1" ht="27" customHeight="1" x14ac:dyDescent="0.2">
      <c r="A179" s="779">
        <v>28</v>
      </c>
      <c r="B179" s="782" t="s">
        <v>78</v>
      </c>
      <c r="C179" s="791">
        <f>1449.79+42.94</f>
        <v>1492.73</v>
      </c>
      <c r="D179" s="376" t="s">
        <v>79</v>
      </c>
      <c r="E179" s="339" t="s">
        <v>10</v>
      </c>
      <c r="F179" s="338" t="s">
        <v>11</v>
      </c>
      <c r="G179" s="339" t="s">
        <v>80</v>
      </c>
      <c r="H179" s="340" t="s">
        <v>81</v>
      </c>
      <c r="I179" s="338" t="s">
        <v>82</v>
      </c>
      <c r="J179" s="788">
        <v>38705</v>
      </c>
    </row>
    <row r="180" spans="1:12" s="88" customFormat="1" ht="27" customHeight="1" x14ac:dyDescent="0.2">
      <c r="A180" s="780"/>
      <c r="B180" s="783"/>
      <c r="C180" s="792"/>
      <c r="D180" s="377" t="s">
        <v>83</v>
      </c>
      <c r="E180" s="344" t="s">
        <v>16</v>
      </c>
      <c r="F180" s="343" t="s">
        <v>11</v>
      </c>
      <c r="G180" s="344" t="s">
        <v>84</v>
      </c>
      <c r="H180" s="345" t="s">
        <v>85</v>
      </c>
      <c r="I180" s="343" t="s">
        <v>86</v>
      </c>
      <c r="J180" s="789"/>
    </row>
    <row r="181" spans="1:12" s="88" customFormat="1" ht="27" customHeight="1" x14ac:dyDescent="0.2">
      <c r="A181" s="780"/>
      <c r="B181" s="783"/>
      <c r="C181" s="792"/>
      <c r="D181" s="377" t="s">
        <v>87</v>
      </c>
      <c r="E181" s="344" t="s">
        <v>21</v>
      </c>
      <c r="F181" s="343" t="s">
        <v>11</v>
      </c>
      <c r="G181" s="344" t="s">
        <v>88</v>
      </c>
      <c r="H181" s="345" t="s">
        <v>89</v>
      </c>
      <c r="I181" s="343" t="s">
        <v>90</v>
      </c>
      <c r="J181" s="789"/>
    </row>
    <row r="182" spans="1:12" s="88" customFormat="1" ht="27" customHeight="1" x14ac:dyDescent="0.2">
      <c r="A182" s="780"/>
      <c r="B182" s="783"/>
      <c r="C182" s="792"/>
      <c r="D182" s="377" t="s">
        <v>91</v>
      </c>
      <c r="E182" s="344" t="s">
        <v>26</v>
      </c>
      <c r="F182" s="343" t="s">
        <v>11</v>
      </c>
      <c r="G182" s="344" t="s">
        <v>92</v>
      </c>
      <c r="H182" s="345" t="s">
        <v>93</v>
      </c>
      <c r="I182" s="343" t="s">
        <v>94</v>
      </c>
      <c r="J182" s="789"/>
    </row>
    <row r="183" spans="1:12" s="88" customFormat="1" ht="27" customHeight="1" x14ac:dyDescent="0.2">
      <c r="A183" s="780"/>
      <c r="B183" s="783"/>
      <c r="C183" s="792"/>
      <c r="D183" s="377" t="s">
        <v>98</v>
      </c>
      <c r="E183" s="344" t="s">
        <v>54</v>
      </c>
      <c r="F183" s="343" t="s">
        <v>11</v>
      </c>
      <c r="G183" s="344" t="s">
        <v>99</v>
      </c>
      <c r="H183" s="345" t="s">
        <v>100</v>
      </c>
      <c r="I183" s="343" t="s">
        <v>766</v>
      </c>
      <c r="J183" s="789"/>
    </row>
    <row r="184" spans="1:12" s="88" customFormat="1" ht="27" customHeight="1" thickBot="1" x14ac:dyDescent="0.25">
      <c r="A184" s="781"/>
      <c r="B184" s="784"/>
      <c r="C184" s="793"/>
      <c r="D184" s="383" t="s">
        <v>95</v>
      </c>
      <c r="E184" s="399" t="s">
        <v>36</v>
      </c>
      <c r="F184" s="385" t="s">
        <v>96</v>
      </c>
      <c r="G184" s="399" t="s">
        <v>97</v>
      </c>
      <c r="H184" s="386">
        <v>506021292811</v>
      </c>
      <c r="I184" s="385"/>
      <c r="J184" s="790"/>
    </row>
    <row r="185" spans="1:12" s="88" customFormat="1" ht="27" customHeight="1" thickBot="1" x14ac:dyDescent="0.25">
      <c r="A185" s="280"/>
      <c r="B185" s="262"/>
      <c r="C185" s="281"/>
      <c r="D185" s="262"/>
      <c r="E185" s="262"/>
      <c r="F185" s="262"/>
      <c r="G185" s="262"/>
      <c r="H185" s="262"/>
      <c r="I185" s="262"/>
      <c r="J185" s="276"/>
    </row>
    <row r="186" spans="1:12" s="88" customFormat="1" ht="50.25" customHeight="1" thickBot="1" x14ac:dyDescent="0.25">
      <c r="A186" s="413">
        <v>29</v>
      </c>
      <c r="B186" s="414" t="s">
        <v>317</v>
      </c>
      <c r="C186" s="415">
        <v>1248.6500000000001</v>
      </c>
      <c r="D186" s="416" t="s">
        <v>953</v>
      </c>
      <c r="E186" s="417" t="s">
        <v>10</v>
      </c>
      <c r="F186" s="414" t="s">
        <v>11</v>
      </c>
      <c r="G186" s="417" t="s">
        <v>200</v>
      </c>
      <c r="H186" s="414" t="s">
        <v>954</v>
      </c>
      <c r="I186" s="418" t="s">
        <v>955</v>
      </c>
      <c r="J186" s="419">
        <v>39065</v>
      </c>
    </row>
    <row r="187" spans="1:12" s="88" customFormat="1" ht="27" customHeight="1" thickBot="1" x14ac:dyDescent="0.25">
      <c r="A187" s="420"/>
      <c r="B187" s="397"/>
      <c r="C187" s="421"/>
      <c r="D187" s="422"/>
      <c r="E187" s="397"/>
      <c r="F187" s="397"/>
      <c r="G187" s="397"/>
      <c r="H187" s="396"/>
      <c r="I187" s="423"/>
      <c r="J187" s="363"/>
      <c r="K187" s="247"/>
      <c r="L187" s="248"/>
    </row>
    <row r="188" spans="1:12" s="88" customFormat="1" ht="93.75" customHeight="1" x14ac:dyDescent="0.2">
      <c r="A188" s="779">
        <v>30</v>
      </c>
      <c r="B188" s="782" t="s">
        <v>317</v>
      </c>
      <c r="C188" s="785">
        <v>1589.91</v>
      </c>
      <c r="D188" s="376" t="s">
        <v>888</v>
      </c>
      <c r="E188" s="339" t="s">
        <v>10</v>
      </c>
      <c r="F188" s="338" t="s">
        <v>11</v>
      </c>
      <c r="G188" s="339" t="s">
        <v>200</v>
      </c>
      <c r="H188" s="340" t="s">
        <v>900</v>
      </c>
      <c r="I188" s="424" t="s">
        <v>893</v>
      </c>
      <c r="J188" s="831">
        <v>39065</v>
      </c>
    </row>
    <row r="189" spans="1:12" s="88" customFormat="1" ht="27" customHeight="1" x14ac:dyDescent="0.2">
      <c r="A189" s="780"/>
      <c r="B189" s="783"/>
      <c r="C189" s="820"/>
      <c r="D189" s="377" t="s">
        <v>889</v>
      </c>
      <c r="E189" s="344" t="s">
        <v>16</v>
      </c>
      <c r="F189" s="343" t="s">
        <v>11</v>
      </c>
      <c r="G189" s="344" t="s">
        <v>173</v>
      </c>
      <c r="H189" s="345" t="s">
        <v>204</v>
      </c>
      <c r="I189" s="346" t="s">
        <v>174</v>
      </c>
      <c r="J189" s="832"/>
    </row>
    <row r="190" spans="1:12" s="88" customFormat="1" ht="27" customHeight="1" x14ac:dyDescent="0.2">
      <c r="A190" s="780"/>
      <c r="B190" s="783"/>
      <c r="C190" s="820"/>
      <c r="D190" s="377" t="s">
        <v>890</v>
      </c>
      <c r="E190" s="344" t="s">
        <v>21</v>
      </c>
      <c r="F190" s="343" t="s">
        <v>11</v>
      </c>
      <c r="G190" s="344" t="s">
        <v>175</v>
      </c>
      <c r="H190" s="345" t="s">
        <v>897</v>
      </c>
      <c r="I190" s="346" t="s">
        <v>176</v>
      </c>
      <c r="J190" s="832"/>
    </row>
    <row r="191" spans="1:12" s="88" customFormat="1" ht="27" customHeight="1" x14ac:dyDescent="0.2">
      <c r="A191" s="780"/>
      <c r="B191" s="783"/>
      <c r="C191" s="820"/>
      <c r="D191" s="377" t="s">
        <v>891</v>
      </c>
      <c r="E191" s="344" t="s">
        <v>26</v>
      </c>
      <c r="F191" s="343" t="s">
        <v>11</v>
      </c>
      <c r="G191" s="344" t="s">
        <v>177</v>
      </c>
      <c r="H191" s="345" t="s">
        <v>898</v>
      </c>
      <c r="I191" s="346" t="s">
        <v>178</v>
      </c>
      <c r="J191" s="832"/>
    </row>
    <row r="192" spans="1:12" s="88" customFormat="1" ht="27" customHeight="1" thickBot="1" x14ac:dyDescent="0.25">
      <c r="A192" s="781"/>
      <c r="B192" s="784"/>
      <c r="C192" s="821"/>
      <c r="D192" s="378" t="s">
        <v>892</v>
      </c>
      <c r="E192" s="350" t="s">
        <v>36</v>
      </c>
      <c r="F192" s="349" t="s">
        <v>775</v>
      </c>
      <c r="G192" s="350" t="s">
        <v>894</v>
      </c>
      <c r="H192" s="351" t="s">
        <v>899</v>
      </c>
      <c r="I192" s="352" t="s">
        <v>895</v>
      </c>
      <c r="J192" s="833"/>
    </row>
    <row r="193" spans="1:10" s="88" customFormat="1" ht="27" customHeight="1" thickBot="1" x14ac:dyDescent="0.25">
      <c r="A193" s="353"/>
      <c r="B193" s="354"/>
      <c r="C193" s="355"/>
      <c r="D193" s="356"/>
      <c r="E193" s="353"/>
      <c r="F193" s="262"/>
      <c r="G193" s="353"/>
      <c r="H193" s="357"/>
      <c r="I193" s="358"/>
      <c r="J193" s="367"/>
    </row>
    <row r="194" spans="1:10" s="88" customFormat="1" ht="27" customHeight="1" x14ac:dyDescent="0.2">
      <c r="A194" s="822">
        <v>31</v>
      </c>
      <c r="B194" s="794" t="s">
        <v>778</v>
      </c>
      <c r="C194" s="785">
        <v>1346.96</v>
      </c>
      <c r="D194" s="425" t="s">
        <v>779</v>
      </c>
      <c r="E194" s="426" t="s">
        <v>10</v>
      </c>
      <c r="F194" s="426" t="s">
        <v>11</v>
      </c>
      <c r="G194" s="426" t="s">
        <v>1884</v>
      </c>
      <c r="H194" s="427" t="s">
        <v>780</v>
      </c>
      <c r="I194" s="426" t="s">
        <v>771</v>
      </c>
      <c r="J194" s="825">
        <v>39065</v>
      </c>
    </row>
    <row r="195" spans="1:10" s="88" customFormat="1" ht="27" customHeight="1" x14ac:dyDescent="0.2">
      <c r="A195" s="823"/>
      <c r="B195" s="795"/>
      <c r="C195" s="820"/>
      <c r="D195" s="342" t="s">
        <v>781</v>
      </c>
      <c r="E195" s="344" t="s">
        <v>16</v>
      </c>
      <c r="F195" s="344" t="s">
        <v>11</v>
      </c>
      <c r="G195" s="344" t="s">
        <v>772</v>
      </c>
      <c r="H195" s="345" t="s">
        <v>782</v>
      </c>
      <c r="I195" s="344" t="s">
        <v>783</v>
      </c>
      <c r="J195" s="826"/>
    </row>
    <row r="196" spans="1:10" s="88" customFormat="1" ht="27" customHeight="1" x14ac:dyDescent="0.2">
      <c r="A196" s="823"/>
      <c r="B196" s="795"/>
      <c r="C196" s="820"/>
      <c r="D196" s="342" t="s">
        <v>784</v>
      </c>
      <c r="E196" s="344" t="s">
        <v>21</v>
      </c>
      <c r="F196" s="344" t="s">
        <v>11</v>
      </c>
      <c r="G196" s="344" t="s">
        <v>773</v>
      </c>
      <c r="H196" s="345" t="s">
        <v>785</v>
      </c>
      <c r="I196" s="344" t="s">
        <v>90</v>
      </c>
      <c r="J196" s="826"/>
    </row>
    <row r="197" spans="1:10" s="88" customFormat="1" ht="27" customHeight="1" x14ac:dyDescent="0.2">
      <c r="A197" s="823"/>
      <c r="B197" s="795"/>
      <c r="C197" s="820"/>
      <c r="D197" s="342" t="s">
        <v>786</v>
      </c>
      <c r="E197" s="344" t="s">
        <v>26</v>
      </c>
      <c r="F197" s="344" t="s">
        <v>11</v>
      </c>
      <c r="G197" s="344" t="s">
        <v>774</v>
      </c>
      <c r="H197" s="345" t="s">
        <v>787</v>
      </c>
      <c r="I197" s="344" t="s">
        <v>94</v>
      </c>
      <c r="J197" s="826"/>
    </row>
    <row r="198" spans="1:10" s="88" customFormat="1" ht="27" customHeight="1" thickBot="1" x14ac:dyDescent="0.25">
      <c r="A198" s="824"/>
      <c r="B198" s="796"/>
      <c r="C198" s="821"/>
      <c r="D198" s="348" t="s">
        <v>788</v>
      </c>
      <c r="E198" s="350" t="s">
        <v>36</v>
      </c>
      <c r="F198" s="350" t="s">
        <v>775</v>
      </c>
      <c r="G198" s="350" t="s">
        <v>776</v>
      </c>
      <c r="H198" s="351" t="s">
        <v>789</v>
      </c>
      <c r="I198" s="350" t="s">
        <v>777</v>
      </c>
      <c r="J198" s="827"/>
    </row>
    <row r="199" spans="1:10" s="88" customFormat="1" ht="27" customHeight="1" thickBot="1" x14ac:dyDescent="0.25">
      <c r="A199" s="274"/>
      <c r="B199" s="261"/>
      <c r="C199" s="275"/>
      <c r="D199" s="261"/>
      <c r="E199" s="261"/>
      <c r="F199" s="261"/>
      <c r="G199" s="261"/>
      <c r="H199" s="261"/>
      <c r="I199" s="261"/>
      <c r="J199" s="276"/>
    </row>
    <row r="200" spans="1:10" s="88" customFormat="1" ht="90.75" customHeight="1" x14ac:dyDescent="0.2">
      <c r="A200" s="779">
        <v>32</v>
      </c>
      <c r="B200" s="782" t="s">
        <v>896</v>
      </c>
      <c r="C200" s="791">
        <v>1346.96</v>
      </c>
      <c r="D200" s="376" t="s">
        <v>371</v>
      </c>
      <c r="E200" s="339" t="s">
        <v>10</v>
      </c>
      <c r="F200" s="338" t="s">
        <v>11</v>
      </c>
      <c r="G200" s="426" t="s">
        <v>1884</v>
      </c>
      <c r="H200" s="340" t="s">
        <v>372</v>
      </c>
      <c r="I200" s="424" t="s">
        <v>373</v>
      </c>
      <c r="J200" s="788">
        <v>39065</v>
      </c>
    </row>
    <row r="201" spans="1:10" s="88" customFormat="1" ht="27" customHeight="1" x14ac:dyDescent="0.2">
      <c r="A201" s="780"/>
      <c r="B201" s="783"/>
      <c r="C201" s="792"/>
      <c r="D201" s="377" t="s">
        <v>374</v>
      </c>
      <c r="E201" s="344" t="s">
        <v>16</v>
      </c>
      <c r="F201" s="343" t="s">
        <v>11</v>
      </c>
      <c r="G201" s="344" t="s">
        <v>173</v>
      </c>
      <c r="H201" s="345" t="s">
        <v>375</v>
      </c>
      <c r="I201" s="346" t="s">
        <v>174</v>
      </c>
      <c r="J201" s="789"/>
    </row>
    <row r="202" spans="1:10" s="88" customFormat="1" ht="27" customHeight="1" x14ac:dyDescent="0.2">
      <c r="A202" s="780"/>
      <c r="B202" s="783"/>
      <c r="C202" s="792"/>
      <c r="D202" s="377" t="s">
        <v>376</v>
      </c>
      <c r="E202" s="344" t="s">
        <v>21</v>
      </c>
      <c r="F202" s="343" t="s">
        <v>11</v>
      </c>
      <c r="G202" s="344" t="s">
        <v>175</v>
      </c>
      <c r="H202" s="345" t="s">
        <v>377</v>
      </c>
      <c r="I202" s="346" t="s">
        <v>176</v>
      </c>
      <c r="J202" s="789"/>
    </row>
    <row r="203" spans="1:10" s="88" customFormat="1" ht="27" customHeight="1" x14ac:dyDescent="0.2">
      <c r="A203" s="780"/>
      <c r="B203" s="783"/>
      <c r="C203" s="792"/>
      <c r="D203" s="377" t="s">
        <v>378</v>
      </c>
      <c r="E203" s="344" t="s">
        <v>26</v>
      </c>
      <c r="F203" s="343" t="s">
        <v>11</v>
      </c>
      <c r="G203" s="344" t="s">
        <v>177</v>
      </c>
      <c r="H203" s="345" t="s">
        <v>379</v>
      </c>
      <c r="I203" s="346" t="s">
        <v>178</v>
      </c>
      <c r="J203" s="789"/>
    </row>
    <row r="204" spans="1:10" s="88" customFormat="1" ht="27" customHeight="1" thickBot="1" x14ac:dyDescent="0.25">
      <c r="A204" s="781"/>
      <c r="B204" s="784"/>
      <c r="C204" s="793"/>
      <c r="D204" s="378" t="s">
        <v>380</v>
      </c>
      <c r="E204" s="350" t="s">
        <v>36</v>
      </c>
      <c r="F204" s="349" t="s">
        <v>275</v>
      </c>
      <c r="G204" s="350" t="s">
        <v>279</v>
      </c>
      <c r="H204" s="351"/>
      <c r="I204" s="352" t="s">
        <v>381</v>
      </c>
      <c r="J204" s="790"/>
    </row>
    <row r="205" spans="1:10" s="88" customFormat="1" ht="27" customHeight="1" thickBot="1" x14ac:dyDescent="0.25">
      <c r="A205" s="280"/>
      <c r="B205" s="354"/>
      <c r="C205" s="281"/>
      <c r="D205" s="356"/>
      <c r="E205" s="262"/>
      <c r="F205" s="262"/>
      <c r="G205" s="262"/>
      <c r="H205" s="262"/>
      <c r="I205" s="262"/>
      <c r="J205" s="276"/>
    </row>
    <row r="206" spans="1:10" s="88" customFormat="1" ht="27" customHeight="1" thickBot="1" x14ac:dyDescent="0.25">
      <c r="A206" s="413">
        <v>33</v>
      </c>
      <c r="B206" s="414" t="s">
        <v>1895</v>
      </c>
      <c r="C206" s="594">
        <v>2322.15</v>
      </c>
      <c r="D206" s="414">
        <v>2132801</v>
      </c>
      <c r="E206" s="417" t="s">
        <v>963</v>
      </c>
      <c r="F206" s="414" t="s">
        <v>1893</v>
      </c>
      <c r="G206" s="417" t="s">
        <v>1894</v>
      </c>
      <c r="H206" s="414">
        <v>1197232</v>
      </c>
      <c r="I206" s="418" t="s">
        <v>967</v>
      </c>
      <c r="J206" s="595">
        <v>39135</v>
      </c>
    </row>
    <row r="207" spans="1:10" s="88" customFormat="1" ht="97.5" customHeight="1" thickBot="1" x14ac:dyDescent="0.25">
      <c r="A207" s="274"/>
      <c r="B207" s="261"/>
      <c r="C207" s="275"/>
      <c r="D207" s="261"/>
      <c r="E207" s="261"/>
      <c r="F207" s="261"/>
      <c r="G207" s="261"/>
      <c r="H207" s="261"/>
      <c r="I207" s="261"/>
      <c r="J207" s="276"/>
    </row>
    <row r="208" spans="1:10" s="88" customFormat="1" ht="27" customHeight="1" x14ac:dyDescent="0.2">
      <c r="A208" s="779">
        <v>34</v>
      </c>
      <c r="B208" s="828" t="s">
        <v>40</v>
      </c>
      <c r="C208" s="791">
        <v>1490</v>
      </c>
      <c r="D208" s="376" t="s">
        <v>9</v>
      </c>
      <c r="E208" s="339" t="s">
        <v>10</v>
      </c>
      <c r="F208" s="338" t="s">
        <v>11</v>
      </c>
      <c r="G208" s="339" t="s">
        <v>12</v>
      </c>
      <c r="H208" s="340" t="s">
        <v>13</v>
      </c>
      <c r="I208" s="341" t="s">
        <v>14</v>
      </c>
      <c r="J208" s="788">
        <v>39307</v>
      </c>
    </row>
    <row r="209" spans="1:10" s="88" customFormat="1" ht="27" customHeight="1" x14ac:dyDescent="0.2">
      <c r="A209" s="780"/>
      <c r="B209" s="829"/>
      <c r="C209" s="792"/>
      <c r="D209" s="377" t="s">
        <v>15</v>
      </c>
      <c r="E209" s="344" t="s">
        <v>16</v>
      </c>
      <c r="F209" s="343" t="s">
        <v>11</v>
      </c>
      <c r="G209" s="344" t="s">
        <v>17</v>
      </c>
      <c r="H209" s="345" t="s">
        <v>18</v>
      </c>
      <c r="I209" s="346" t="s">
        <v>19</v>
      </c>
      <c r="J209" s="789"/>
    </row>
    <row r="210" spans="1:10" s="88" customFormat="1" ht="27" customHeight="1" x14ac:dyDescent="0.2">
      <c r="A210" s="780"/>
      <c r="B210" s="829"/>
      <c r="C210" s="792"/>
      <c r="D210" s="377" t="s">
        <v>20</v>
      </c>
      <c r="E210" s="344" t="s">
        <v>21</v>
      </c>
      <c r="F210" s="343" t="s">
        <v>11</v>
      </c>
      <c r="G210" s="344" t="s">
        <v>22</v>
      </c>
      <c r="H210" s="345" t="s">
        <v>23</v>
      </c>
      <c r="I210" s="346" t="s">
        <v>24</v>
      </c>
      <c r="J210" s="789"/>
    </row>
    <row r="211" spans="1:10" s="88" customFormat="1" ht="27" customHeight="1" x14ac:dyDescent="0.2">
      <c r="A211" s="780"/>
      <c r="B211" s="829"/>
      <c r="C211" s="792"/>
      <c r="D211" s="377" t="s">
        <v>25</v>
      </c>
      <c r="E211" s="344" t="s">
        <v>26</v>
      </c>
      <c r="F211" s="343" t="s">
        <v>11</v>
      </c>
      <c r="G211" s="344" t="s">
        <v>27</v>
      </c>
      <c r="H211" s="345" t="s">
        <v>28</v>
      </c>
      <c r="I211" s="346" t="s">
        <v>29</v>
      </c>
      <c r="J211" s="789"/>
    </row>
    <row r="212" spans="1:10" s="88" customFormat="1" ht="27" customHeight="1" x14ac:dyDescent="0.2">
      <c r="A212" s="780"/>
      <c r="B212" s="829"/>
      <c r="C212" s="792"/>
      <c r="D212" s="377" t="s">
        <v>30</v>
      </c>
      <c r="E212" s="344" t="s">
        <v>31</v>
      </c>
      <c r="F212" s="343" t="s">
        <v>11</v>
      </c>
      <c r="G212" s="344" t="s">
        <v>32</v>
      </c>
      <c r="H212" s="345" t="s">
        <v>33</v>
      </c>
      <c r="I212" s="346" t="s">
        <v>34</v>
      </c>
      <c r="J212" s="789"/>
    </row>
    <row r="213" spans="1:10" s="88" customFormat="1" ht="27" customHeight="1" thickBot="1" x14ac:dyDescent="0.25">
      <c r="A213" s="781"/>
      <c r="B213" s="830"/>
      <c r="C213" s="793"/>
      <c r="D213" s="378" t="s">
        <v>35</v>
      </c>
      <c r="E213" s="350" t="s">
        <v>36</v>
      </c>
      <c r="F213" s="349" t="s">
        <v>244</v>
      </c>
      <c r="G213" s="350" t="s">
        <v>211</v>
      </c>
      <c r="H213" s="351">
        <v>417613106</v>
      </c>
      <c r="I213" s="352" t="s">
        <v>858</v>
      </c>
      <c r="J213" s="790"/>
    </row>
    <row r="214" spans="1:10" s="88" customFormat="1" ht="27" customHeight="1" thickBot="1" x14ac:dyDescent="0.25">
      <c r="A214" s="274"/>
      <c r="B214" s="261"/>
      <c r="C214" s="275"/>
      <c r="D214" s="261"/>
      <c r="E214" s="261"/>
      <c r="F214" s="261"/>
      <c r="G214" s="261"/>
      <c r="H214" s="261"/>
      <c r="I214" s="261"/>
      <c r="J214" s="276"/>
    </row>
    <row r="215" spans="1:10" s="88" customFormat="1" ht="27" customHeight="1" x14ac:dyDescent="0.2">
      <c r="A215" s="779">
        <v>35</v>
      </c>
      <c r="B215" s="814" t="s">
        <v>859</v>
      </c>
      <c r="C215" s="785">
        <v>1490</v>
      </c>
      <c r="D215" s="376" t="s">
        <v>66</v>
      </c>
      <c r="E215" s="339" t="s">
        <v>10</v>
      </c>
      <c r="F215" s="338" t="s">
        <v>11</v>
      </c>
      <c r="G215" s="339" t="s">
        <v>12</v>
      </c>
      <c r="H215" s="340" t="s">
        <v>13</v>
      </c>
      <c r="I215" s="341" t="s">
        <v>14</v>
      </c>
      <c r="J215" s="788">
        <v>39307</v>
      </c>
    </row>
    <row r="216" spans="1:10" s="88" customFormat="1" ht="27" customHeight="1" x14ac:dyDescent="0.2">
      <c r="A216" s="780"/>
      <c r="B216" s="815"/>
      <c r="C216" s="820"/>
      <c r="D216" s="377" t="s">
        <v>67</v>
      </c>
      <c r="E216" s="344" t="s">
        <v>16</v>
      </c>
      <c r="F216" s="343" t="s">
        <v>11</v>
      </c>
      <c r="G216" s="344" t="s">
        <v>17</v>
      </c>
      <c r="H216" s="345" t="s">
        <v>18</v>
      </c>
      <c r="I216" s="346" t="s">
        <v>19</v>
      </c>
      <c r="J216" s="789"/>
    </row>
    <row r="217" spans="1:10" s="88" customFormat="1" ht="27" customHeight="1" x14ac:dyDescent="0.2">
      <c r="A217" s="780"/>
      <c r="B217" s="815"/>
      <c r="C217" s="820"/>
      <c r="D217" s="377" t="s">
        <v>68</v>
      </c>
      <c r="E217" s="344" t="s">
        <v>21</v>
      </c>
      <c r="F217" s="343" t="s">
        <v>11</v>
      </c>
      <c r="G217" s="344" t="s">
        <v>22</v>
      </c>
      <c r="H217" s="345" t="s">
        <v>23</v>
      </c>
      <c r="I217" s="346" t="s">
        <v>24</v>
      </c>
      <c r="J217" s="789"/>
    </row>
    <row r="218" spans="1:10" s="88" customFormat="1" ht="27" customHeight="1" x14ac:dyDescent="0.2">
      <c r="A218" s="780"/>
      <c r="B218" s="815"/>
      <c r="C218" s="820"/>
      <c r="D218" s="377" t="s">
        <v>69</v>
      </c>
      <c r="E218" s="344" t="s">
        <v>26</v>
      </c>
      <c r="F218" s="343" t="s">
        <v>11</v>
      </c>
      <c r="G218" s="344" t="s">
        <v>27</v>
      </c>
      <c r="H218" s="345" t="s">
        <v>28</v>
      </c>
      <c r="I218" s="346" t="s">
        <v>29</v>
      </c>
      <c r="J218" s="789"/>
    </row>
    <row r="219" spans="1:10" s="88" customFormat="1" ht="35.25" customHeight="1" x14ac:dyDescent="0.2">
      <c r="A219" s="780"/>
      <c r="B219" s="815"/>
      <c r="C219" s="820"/>
      <c r="D219" s="377" t="s">
        <v>70</v>
      </c>
      <c r="E219" s="344" t="s">
        <v>31</v>
      </c>
      <c r="F219" s="343" t="s">
        <v>11</v>
      </c>
      <c r="G219" s="344" t="s">
        <v>71</v>
      </c>
      <c r="H219" s="345" t="s">
        <v>72</v>
      </c>
      <c r="I219" s="346" t="s">
        <v>34</v>
      </c>
      <c r="J219" s="789"/>
    </row>
    <row r="220" spans="1:10" s="88" customFormat="1" ht="27" customHeight="1" thickBot="1" x14ac:dyDescent="0.25">
      <c r="A220" s="781"/>
      <c r="B220" s="816"/>
      <c r="C220" s="821"/>
      <c r="D220" s="378" t="s">
        <v>73</v>
      </c>
      <c r="E220" s="350" t="s">
        <v>74</v>
      </c>
      <c r="F220" s="349" t="s">
        <v>37</v>
      </c>
      <c r="G220" s="350" t="s">
        <v>75</v>
      </c>
      <c r="H220" s="351" t="s">
        <v>76</v>
      </c>
      <c r="I220" s="352" t="s">
        <v>77</v>
      </c>
      <c r="J220" s="790"/>
    </row>
    <row r="221" spans="1:10" s="88" customFormat="1" ht="27" customHeight="1" thickBot="1" x14ac:dyDescent="0.25">
      <c r="A221" s="280"/>
      <c r="B221" s="262"/>
      <c r="C221" s="281"/>
      <c r="D221" s="356"/>
      <c r="E221" s="262"/>
      <c r="F221" s="262"/>
      <c r="G221" s="262"/>
      <c r="H221" s="379"/>
      <c r="I221" s="262"/>
      <c r="J221" s="299"/>
    </row>
    <row r="222" spans="1:10" s="88" customFormat="1" ht="27" customHeight="1" x14ac:dyDescent="0.2">
      <c r="A222" s="822">
        <v>36</v>
      </c>
      <c r="B222" s="782" t="s">
        <v>860</v>
      </c>
      <c r="C222" s="791">
        <v>1490</v>
      </c>
      <c r="D222" s="376" t="s">
        <v>861</v>
      </c>
      <c r="E222" s="339" t="s">
        <v>10</v>
      </c>
      <c r="F222" s="338" t="s">
        <v>104</v>
      </c>
      <c r="G222" s="339" t="s">
        <v>200</v>
      </c>
      <c r="H222" s="340" t="s">
        <v>862</v>
      </c>
      <c r="I222" s="341" t="s">
        <v>385</v>
      </c>
      <c r="J222" s="788">
        <v>39307</v>
      </c>
    </row>
    <row r="223" spans="1:10" s="88" customFormat="1" ht="27" customHeight="1" x14ac:dyDescent="0.2">
      <c r="A223" s="823"/>
      <c r="B223" s="783"/>
      <c r="C223" s="792"/>
      <c r="D223" s="377" t="s">
        <v>863</v>
      </c>
      <c r="E223" s="344" t="s">
        <v>16</v>
      </c>
      <c r="F223" s="343" t="s">
        <v>104</v>
      </c>
      <c r="G223" s="344" t="s">
        <v>203</v>
      </c>
      <c r="H223" s="345" t="s">
        <v>400</v>
      </c>
      <c r="I223" s="346" t="s">
        <v>252</v>
      </c>
      <c r="J223" s="789"/>
    </row>
    <row r="224" spans="1:10" s="88" customFormat="1" ht="27" customHeight="1" x14ac:dyDescent="0.2">
      <c r="A224" s="823"/>
      <c r="B224" s="783"/>
      <c r="C224" s="792"/>
      <c r="D224" s="377" t="s">
        <v>864</v>
      </c>
      <c r="E224" s="344" t="s">
        <v>21</v>
      </c>
      <c r="F224" s="343" t="s">
        <v>104</v>
      </c>
      <c r="G224" s="344" t="s">
        <v>22</v>
      </c>
      <c r="H224" s="345" t="s">
        <v>390</v>
      </c>
      <c r="I224" s="346" t="s">
        <v>42</v>
      </c>
      <c r="J224" s="789"/>
    </row>
    <row r="225" spans="1:12" s="88" customFormat="1" ht="27" customHeight="1" x14ac:dyDescent="0.2">
      <c r="A225" s="823"/>
      <c r="B225" s="783"/>
      <c r="C225" s="792"/>
      <c r="D225" s="377" t="s">
        <v>865</v>
      </c>
      <c r="E225" s="344" t="s">
        <v>26</v>
      </c>
      <c r="F225" s="343" t="s">
        <v>104</v>
      </c>
      <c r="G225" s="344" t="s">
        <v>316</v>
      </c>
      <c r="H225" s="345" t="s">
        <v>392</v>
      </c>
      <c r="I225" s="346" t="s">
        <v>110</v>
      </c>
      <c r="J225" s="789"/>
    </row>
    <row r="226" spans="1:12" s="88" customFormat="1" ht="27" customHeight="1" thickBot="1" x14ac:dyDescent="0.25">
      <c r="A226" s="824"/>
      <c r="B226" s="784"/>
      <c r="C226" s="793"/>
      <c r="D226" s="378" t="s">
        <v>866</v>
      </c>
      <c r="E226" s="350" t="s">
        <v>36</v>
      </c>
      <c r="F226" s="349" t="s">
        <v>210</v>
      </c>
      <c r="G226" s="350" t="s">
        <v>259</v>
      </c>
      <c r="H226" s="351">
        <v>418107867</v>
      </c>
      <c r="I226" s="352" t="s">
        <v>307</v>
      </c>
      <c r="J226" s="790"/>
    </row>
    <row r="227" spans="1:12" s="88" customFormat="1" ht="27" customHeight="1" thickBot="1" x14ac:dyDescent="0.25">
      <c r="A227" s="274"/>
      <c r="B227" s="261"/>
      <c r="C227" s="275"/>
      <c r="D227" s="261"/>
      <c r="E227" s="261"/>
      <c r="F227" s="261"/>
      <c r="G227" s="261"/>
      <c r="H227" s="261"/>
      <c r="I227" s="261"/>
      <c r="J227" s="276"/>
    </row>
    <row r="228" spans="1:12" s="88" customFormat="1" ht="27" customHeight="1" x14ac:dyDescent="0.2">
      <c r="A228" s="822">
        <v>37</v>
      </c>
      <c r="B228" s="782" t="s">
        <v>867</v>
      </c>
      <c r="C228" s="791">
        <v>1490</v>
      </c>
      <c r="D228" s="376" t="s">
        <v>401</v>
      </c>
      <c r="E228" s="339" t="s">
        <v>10</v>
      </c>
      <c r="F228" s="338" t="s">
        <v>104</v>
      </c>
      <c r="G228" s="339" t="s">
        <v>200</v>
      </c>
      <c r="H228" s="340" t="s">
        <v>402</v>
      </c>
      <c r="I228" s="341" t="s">
        <v>385</v>
      </c>
      <c r="J228" s="788">
        <v>39307</v>
      </c>
    </row>
    <row r="229" spans="1:12" s="88" customFormat="1" ht="27" customHeight="1" x14ac:dyDescent="0.2">
      <c r="A229" s="823"/>
      <c r="B229" s="783"/>
      <c r="C229" s="792"/>
      <c r="D229" s="377" t="s">
        <v>403</v>
      </c>
      <c r="E229" s="344" t="s">
        <v>16</v>
      </c>
      <c r="F229" s="343" t="s">
        <v>104</v>
      </c>
      <c r="G229" s="344" t="s">
        <v>203</v>
      </c>
      <c r="H229" s="345" t="s">
        <v>400</v>
      </c>
      <c r="I229" s="346" t="s">
        <v>252</v>
      </c>
      <c r="J229" s="789"/>
      <c r="L229" s="88">
        <v>1</v>
      </c>
    </row>
    <row r="230" spans="1:12" s="88" customFormat="1" ht="27" customHeight="1" x14ac:dyDescent="0.2">
      <c r="A230" s="823"/>
      <c r="B230" s="783"/>
      <c r="C230" s="792"/>
      <c r="D230" s="377" t="s">
        <v>404</v>
      </c>
      <c r="E230" s="344" t="s">
        <v>21</v>
      </c>
      <c r="F230" s="343" t="s">
        <v>104</v>
      </c>
      <c r="G230" s="344" t="s">
        <v>22</v>
      </c>
      <c r="H230" s="345" t="s">
        <v>390</v>
      </c>
      <c r="I230" s="346" t="s">
        <v>42</v>
      </c>
      <c r="J230" s="789"/>
    </row>
    <row r="231" spans="1:12" s="88" customFormat="1" ht="27" customHeight="1" x14ac:dyDescent="0.2">
      <c r="A231" s="823"/>
      <c r="B231" s="783"/>
      <c r="C231" s="792"/>
      <c r="D231" s="377" t="s">
        <v>405</v>
      </c>
      <c r="E231" s="344" t="s">
        <v>26</v>
      </c>
      <c r="F231" s="343" t="s">
        <v>104</v>
      </c>
      <c r="G231" s="344" t="s">
        <v>316</v>
      </c>
      <c r="H231" s="345" t="s">
        <v>392</v>
      </c>
      <c r="I231" s="346" t="s">
        <v>110</v>
      </c>
      <c r="J231" s="789"/>
    </row>
    <row r="232" spans="1:12" s="88" customFormat="1" ht="27" customHeight="1" thickBot="1" x14ac:dyDescent="0.25">
      <c r="A232" s="824"/>
      <c r="B232" s="784"/>
      <c r="C232" s="793"/>
      <c r="D232" s="378" t="s">
        <v>406</v>
      </c>
      <c r="E232" s="350" t="s">
        <v>36</v>
      </c>
      <c r="F232" s="349" t="s">
        <v>210</v>
      </c>
      <c r="G232" s="350" t="s">
        <v>259</v>
      </c>
      <c r="H232" s="351">
        <v>418107867</v>
      </c>
      <c r="I232" s="352" t="s">
        <v>307</v>
      </c>
      <c r="J232" s="790"/>
    </row>
    <row r="233" spans="1:12" s="88" customFormat="1" ht="27" customHeight="1" thickBot="1" x14ac:dyDescent="0.25">
      <c r="A233" s="274"/>
      <c r="B233" s="261"/>
      <c r="C233" s="275"/>
      <c r="D233" s="261"/>
      <c r="E233" s="261"/>
      <c r="F233" s="261"/>
      <c r="G233" s="261"/>
      <c r="H233" s="261"/>
      <c r="I233" s="261"/>
      <c r="J233" s="276"/>
    </row>
    <row r="234" spans="1:12" s="88" customFormat="1" ht="27" customHeight="1" x14ac:dyDescent="0.2">
      <c r="A234" s="779">
        <v>38</v>
      </c>
      <c r="B234" s="782" t="s">
        <v>868</v>
      </c>
      <c r="C234" s="791">
        <v>1490</v>
      </c>
      <c r="D234" s="376" t="s">
        <v>199</v>
      </c>
      <c r="E234" s="339" t="s">
        <v>10</v>
      </c>
      <c r="F234" s="338" t="s">
        <v>11</v>
      </c>
      <c r="G234" s="339" t="s">
        <v>200</v>
      </c>
      <c r="H234" s="340" t="s">
        <v>201</v>
      </c>
      <c r="I234" s="424" t="s">
        <v>869</v>
      </c>
      <c r="J234" s="788">
        <v>39307</v>
      </c>
    </row>
    <row r="235" spans="1:12" s="88" customFormat="1" ht="27" customHeight="1" x14ac:dyDescent="0.2">
      <c r="A235" s="780"/>
      <c r="B235" s="856"/>
      <c r="C235" s="792"/>
      <c r="D235" s="377" t="s">
        <v>202</v>
      </c>
      <c r="E235" s="344" t="s">
        <v>16</v>
      </c>
      <c r="F235" s="343" t="s">
        <v>11</v>
      </c>
      <c r="G235" s="344" t="s">
        <v>203</v>
      </c>
      <c r="H235" s="345" t="s">
        <v>204</v>
      </c>
      <c r="I235" s="346" t="s">
        <v>205</v>
      </c>
      <c r="J235" s="789"/>
    </row>
    <row r="236" spans="1:12" s="88" customFormat="1" ht="27" customHeight="1" x14ac:dyDescent="0.2">
      <c r="A236" s="780"/>
      <c r="B236" s="856"/>
      <c r="C236" s="792"/>
      <c r="D236" s="377" t="s">
        <v>206</v>
      </c>
      <c r="E236" s="344" t="s">
        <v>21</v>
      </c>
      <c r="F236" s="343" t="s">
        <v>11</v>
      </c>
      <c r="G236" s="344" t="s">
        <v>22</v>
      </c>
      <c r="H236" s="345" t="s">
        <v>207</v>
      </c>
      <c r="I236" s="346" t="s">
        <v>176</v>
      </c>
      <c r="J236" s="789"/>
    </row>
    <row r="237" spans="1:12" s="88" customFormat="1" ht="27" customHeight="1" x14ac:dyDescent="0.2">
      <c r="A237" s="780"/>
      <c r="B237" s="783"/>
      <c r="C237" s="792"/>
      <c r="D237" s="377" t="s">
        <v>208</v>
      </c>
      <c r="E237" s="344" t="s">
        <v>26</v>
      </c>
      <c r="F237" s="343" t="s">
        <v>11</v>
      </c>
      <c r="G237" s="344" t="s">
        <v>28</v>
      </c>
      <c r="H237" s="345"/>
      <c r="I237" s="346" t="s">
        <v>178</v>
      </c>
      <c r="J237" s="789"/>
      <c r="L237" s="88">
        <v>2</v>
      </c>
    </row>
    <row r="238" spans="1:12" s="88" customFormat="1" ht="27" customHeight="1" thickBot="1" x14ac:dyDescent="0.25">
      <c r="A238" s="781"/>
      <c r="B238" s="784"/>
      <c r="C238" s="793"/>
      <c r="D238" s="378" t="s">
        <v>209</v>
      </c>
      <c r="E238" s="350" t="s">
        <v>36</v>
      </c>
      <c r="F238" s="349" t="s">
        <v>210</v>
      </c>
      <c r="G238" s="350" t="s">
        <v>211</v>
      </c>
      <c r="H238" s="351" t="s">
        <v>212</v>
      </c>
      <c r="I238" s="352" t="s">
        <v>213</v>
      </c>
      <c r="J238" s="790"/>
    </row>
    <row r="239" spans="1:12" s="88" customFormat="1" ht="27" customHeight="1" thickBot="1" x14ac:dyDescent="0.25">
      <c r="A239" s="280"/>
      <c r="B239" s="262"/>
      <c r="C239" s="281"/>
      <c r="D239" s="356"/>
      <c r="E239" s="262"/>
      <c r="F239" s="262"/>
      <c r="G239" s="262"/>
      <c r="H239" s="262"/>
      <c r="I239" s="262"/>
      <c r="J239" s="380"/>
    </row>
    <row r="240" spans="1:12" s="88" customFormat="1" ht="31.5" customHeight="1" x14ac:dyDescent="0.2">
      <c r="A240" s="779">
        <v>39</v>
      </c>
      <c r="B240" s="794" t="s">
        <v>767</v>
      </c>
      <c r="C240" s="791">
        <v>1490</v>
      </c>
      <c r="D240" s="425" t="s">
        <v>342</v>
      </c>
      <c r="E240" s="426" t="s">
        <v>10</v>
      </c>
      <c r="F240" s="426" t="s">
        <v>11</v>
      </c>
      <c r="G240" s="339" t="s">
        <v>200</v>
      </c>
      <c r="H240" s="427" t="s">
        <v>343</v>
      </c>
      <c r="I240" s="339" t="s">
        <v>82</v>
      </c>
      <c r="J240" s="788">
        <v>39307</v>
      </c>
    </row>
    <row r="241" spans="1:10" s="88" customFormat="1" ht="27" customHeight="1" x14ac:dyDescent="0.2">
      <c r="A241" s="780"/>
      <c r="B241" s="795"/>
      <c r="C241" s="792"/>
      <c r="D241" s="428" t="s">
        <v>344</v>
      </c>
      <c r="E241" s="429" t="s">
        <v>16</v>
      </c>
      <c r="F241" s="429" t="s">
        <v>11</v>
      </c>
      <c r="G241" s="429" t="s">
        <v>84</v>
      </c>
      <c r="H241" s="430" t="s">
        <v>345</v>
      </c>
      <c r="I241" s="429" t="s">
        <v>198</v>
      </c>
      <c r="J241" s="789"/>
    </row>
    <row r="242" spans="1:10" s="88" customFormat="1" ht="27" customHeight="1" x14ac:dyDescent="0.2">
      <c r="A242" s="780"/>
      <c r="B242" s="795"/>
      <c r="C242" s="792"/>
      <c r="D242" s="428" t="s">
        <v>346</v>
      </c>
      <c r="E242" s="429" t="s">
        <v>21</v>
      </c>
      <c r="F242" s="429" t="s">
        <v>11</v>
      </c>
      <c r="G242" s="429" t="s">
        <v>88</v>
      </c>
      <c r="H242" s="430" t="s">
        <v>347</v>
      </c>
      <c r="I242" s="429" t="s">
        <v>90</v>
      </c>
      <c r="J242" s="789"/>
    </row>
    <row r="243" spans="1:10" s="88" customFormat="1" ht="27" customHeight="1" x14ac:dyDescent="0.2">
      <c r="A243" s="780"/>
      <c r="B243" s="795"/>
      <c r="C243" s="792"/>
      <c r="D243" s="428" t="s">
        <v>348</v>
      </c>
      <c r="E243" s="429" t="s">
        <v>26</v>
      </c>
      <c r="F243" s="429" t="s">
        <v>11</v>
      </c>
      <c r="G243" s="429" t="s">
        <v>214</v>
      </c>
      <c r="H243" s="430" t="s">
        <v>349</v>
      </c>
      <c r="I243" s="429" t="s">
        <v>94</v>
      </c>
      <c r="J243" s="789"/>
    </row>
    <row r="244" spans="1:10" s="88" customFormat="1" ht="27" customHeight="1" x14ac:dyDescent="0.2">
      <c r="A244" s="780"/>
      <c r="B244" s="795"/>
      <c r="C244" s="792"/>
      <c r="D244" s="428" t="s">
        <v>350</v>
      </c>
      <c r="E244" s="429" t="s">
        <v>36</v>
      </c>
      <c r="F244" s="429" t="s">
        <v>96</v>
      </c>
      <c r="G244" s="429" t="s">
        <v>97</v>
      </c>
      <c r="H244" s="430">
        <v>506021290469</v>
      </c>
      <c r="I244" s="429" t="s">
        <v>768</v>
      </c>
      <c r="J244" s="789"/>
    </row>
    <row r="245" spans="1:10" s="88" customFormat="1" ht="27" customHeight="1" thickBot="1" x14ac:dyDescent="0.25">
      <c r="A245" s="781"/>
      <c r="B245" s="796"/>
      <c r="C245" s="793"/>
      <c r="D245" s="431" t="s">
        <v>351</v>
      </c>
      <c r="E245" s="432" t="s">
        <v>54</v>
      </c>
      <c r="F245" s="432" t="s">
        <v>11</v>
      </c>
      <c r="G245" s="432" t="s">
        <v>99</v>
      </c>
      <c r="H245" s="433" t="s">
        <v>352</v>
      </c>
      <c r="I245" s="432" t="s">
        <v>769</v>
      </c>
      <c r="J245" s="790"/>
    </row>
    <row r="246" spans="1:10" s="88" customFormat="1" ht="27" customHeight="1" thickBot="1" x14ac:dyDescent="0.25">
      <c r="A246" s="274"/>
      <c r="B246" s="261"/>
      <c r="C246" s="275"/>
      <c r="D246" s="261"/>
      <c r="E246" s="261"/>
      <c r="F246" s="261"/>
      <c r="G246" s="261"/>
      <c r="H246" s="261"/>
      <c r="I246" s="261"/>
      <c r="J246" s="276"/>
    </row>
    <row r="247" spans="1:10" s="88" customFormat="1" ht="27" customHeight="1" x14ac:dyDescent="0.2">
      <c r="A247" s="779">
        <v>40</v>
      </c>
      <c r="B247" s="794" t="s">
        <v>767</v>
      </c>
      <c r="C247" s="791">
        <v>1490</v>
      </c>
      <c r="D247" s="337" t="s">
        <v>353</v>
      </c>
      <c r="E247" s="338" t="s">
        <v>10</v>
      </c>
      <c r="F247" s="339" t="s">
        <v>11</v>
      </c>
      <c r="G247" s="338" t="s">
        <v>200</v>
      </c>
      <c r="H247" s="340" t="s">
        <v>354</v>
      </c>
      <c r="I247" s="341" t="s">
        <v>232</v>
      </c>
      <c r="J247" s="788">
        <v>39307</v>
      </c>
    </row>
    <row r="248" spans="1:10" s="88" customFormat="1" ht="27" customHeight="1" x14ac:dyDescent="0.2">
      <c r="A248" s="780"/>
      <c r="B248" s="795"/>
      <c r="C248" s="792"/>
      <c r="D248" s="342" t="s">
        <v>355</v>
      </c>
      <c r="E248" s="343" t="s">
        <v>16</v>
      </c>
      <c r="F248" s="344" t="s">
        <v>11</v>
      </c>
      <c r="G248" s="343" t="s">
        <v>203</v>
      </c>
      <c r="H248" s="345" t="s">
        <v>356</v>
      </c>
      <c r="I248" s="346" t="s">
        <v>198</v>
      </c>
      <c r="J248" s="789"/>
    </row>
    <row r="249" spans="1:10" s="88" customFormat="1" ht="27" customHeight="1" x14ac:dyDescent="0.2">
      <c r="A249" s="780"/>
      <c r="B249" s="795"/>
      <c r="C249" s="792"/>
      <c r="D249" s="342" t="s">
        <v>357</v>
      </c>
      <c r="E249" s="343" t="s">
        <v>21</v>
      </c>
      <c r="F249" s="344" t="s">
        <v>11</v>
      </c>
      <c r="G249" s="343" t="s">
        <v>22</v>
      </c>
      <c r="H249" s="345" t="s">
        <v>358</v>
      </c>
      <c r="I249" s="346" t="s">
        <v>90</v>
      </c>
      <c r="J249" s="789"/>
    </row>
    <row r="250" spans="1:10" s="88" customFormat="1" ht="27" customHeight="1" x14ac:dyDescent="0.2">
      <c r="A250" s="780"/>
      <c r="B250" s="795"/>
      <c r="C250" s="792"/>
      <c r="D250" s="342" t="s">
        <v>359</v>
      </c>
      <c r="E250" s="343" t="s">
        <v>26</v>
      </c>
      <c r="F250" s="344" t="s">
        <v>11</v>
      </c>
      <c r="G250" s="343" t="s">
        <v>28</v>
      </c>
      <c r="H250" s="345" t="s">
        <v>360</v>
      </c>
      <c r="I250" s="346" t="s">
        <v>94</v>
      </c>
      <c r="J250" s="789"/>
    </row>
    <row r="251" spans="1:10" s="88" customFormat="1" ht="27" customHeight="1" thickBot="1" x14ac:dyDescent="0.25">
      <c r="A251" s="781"/>
      <c r="B251" s="796"/>
      <c r="C251" s="793"/>
      <c r="D251" s="348" t="s">
        <v>341</v>
      </c>
      <c r="E251" s="349" t="s">
        <v>36</v>
      </c>
      <c r="F251" s="350" t="s">
        <v>210</v>
      </c>
      <c r="G251" s="349" t="s">
        <v>361</v>
      </c>
      <c r="H251" s="351">
        <v>417613144</v>
      </c>
      <c r="I251" s="352" t="s">
        <v>315</v>
      </c>
      <c r="J251" s="790"/>
    </row>
    <row r="252" spans="1:10" s="88" customFormat="1" ht="27" customHeight="1" thickBot="1" x14ac:dyDescent="0.25">
      <c r="A252" s="274"/>
      <c r="B252" s="261"/>
      <c r="C252" s="275"/>
      <c r="D252" s="261"/>
      <c r="E252" s="261"/>
      <c r="F252" s="261"/>
      <c r="G252" s="261"/>
      <c r="H252" s="261"/>
      <c r="I252" s="261"/>
      <c r="J252" s="276"/>
    </row>
    <row r="253" spans="1:10" s="88" customFormat="1" ht="27" customHeight="1" x14ac:dyDescent="0.2">
      <c r="A253" s="779">
        <v>41</v>
      </c>
      <c r="B253" s="794" t="s">
        <v>870</v>
      </c>
      <c r="C253" s="791">
        <v>1490</v>
      </c>
      <c r="D253" s="337" t="s">
        <v>362</v>
      </c>
      <c r="E253" s="338" t="s">
        <v>10</v>
      </c>
      <c r="F253" s="339" t="s">
        <v>11</v>
      </c>
      <c r="G253" s="338" t="s">
        <v>200</v>
      </c>
      <c r="H253" s="340" t="s">
        <v>363</v>
      </c>
      <c r="I253" s="341" t="s">
        <v>232</v>
      </c>
      <c r="J253" s="788">
        <v>39307</v>
      </c>
    </row>
    <row r="254" spans="1:10" s="88" customFormat="1" ht="27" customHeight="1" x14ac:dyDescent="0.2">
      <c r="A254" s="780"/>
      <c r="B254" s="795"/>
      <c r="C254" s="792"/>
      <c r="D254" s="342" t="s">
        <v>364</v>
      </c>
      <c r="E254" s="343" t="s">
        <v>16</v>
      </c>
      <c r="F254" s="344" t="s">
        <v>11</v>
      </c>
      <c r="G254" s="343" t="s">
        <v>203</v>
      </c>
      <c r="H254" s="345" t="s">
        <v>365</v>
      </c>
      <c r="I254" s="346" t="s">
        <v>198</v>
      </c>
      <c r="J254" s="789"/>
    </row>
    <row r="255" spans="1:10" s="88" customFormat="1" ht="27" customHeight="1" x14ac:dyDescent="0.2">
      <c r="A255" s="780"/>
      <c r="B255" s="795"/>
      <c r="C255" s="792"/>
      <c r="D255" s="342" t="s">
        <v>366</v>
      </c>
      <c r="E255" s="343" t="s">
        <v>21</v>
      </c>
      <c r="F255" s="344" t="s">
        <v>11</v>
      </c>
      <c r="G255" s="343" t="s">
        <v>22</v>
      </c>
      <c r="H255" s="345" t="s">
        <v>367</v>
      </c>
      <c r="I255" s="346" t="s">
        <v>90</v>
      </c>
      <c r="J255" s="789"/>
    </row>
    <row r="256" spans="1:10" s="88" customFormat="1" ht="27" customHeight="1" x14ac:dyDescent="0.2">
      <c r="A256" s="780"/>
      <c r="B256" s="795"/>
      <c r="C256" s="792"/>
      <c r="D256" s="342" t="s">
        <v>368</v>
      </c>
      <c r="E256" s="343" t="s">
        <v>26</v>
      </c>
      <c r="F256" s="344" t="s">
        <v>11</v>
      </c>
      <c r="G256" s="343" t="s">
        <v>28</v>
      </c>
      <c r="H256" s="345" t="s">
        <v>369</v>
      </c>
      <c r="I256" s="346" t="s">
        <v>94</v>
      </c>
      <c r="J256" s="789"/>
    </row>
    <row r="257" spans="1:12" s="88" customFormat="1" ht="27" customHeight="1" thickBot="1" x14ac:dyDescent="0.25">
      <c r="A257" s="781"/>
      <c r="B257" s="796"/>
      <c r="C257" s="793"/>
      <c r="D257" s="348" t="s">
        <v>370</v>
      </c>
      <c r="E257" s="349" t="s">
        <v>36</v>
      </c>
      <c r="F257" s="350" t="s">
        <v>210</v>
      </c>
      <c r="G257" s="349" t="s">
        <v>361</v>
      </c>
      <c r="H257" s="351">
        <v>417313128</v>
      </c>
      <c r="I257" s="352" t="s">
        <v>315</v>
      </c>
      <c r="J257" s="790"/>
    </row>
    <row r="258" spans="1:12" s="180" customFormat="1" ht="27" customHeight="1" thickBot="1" x14ac:dyDescent="0.25">
      <c r="A258" s="274"/>
      <c r="B258" s="261"/>
      <c r="C258" s="275"/>
      <c r="D258" s="261"/>
      <c r="E258" s="261"/>
      <c r="F258" s="261"/>
      <c r="G258" s="261"/>
      <c r="H258" s="261"/>
      <c r="I258" s="261"/>
      <c r="J258" s="276"/>
    </row>
    <row r="259" spans="1:12" s="88" customFormat="1" ht="27" customHeight="1" x14ac:dyDescent="0.2">
      <c r="A259" s="779">
        <v>42</v>
      </c>
      <c r="B259" s="794" t="s">
        <v>871</v>
      </c>
      <c r="C259" s="791">
        <v>1490</v>
      </c>
      <c r="D259" s="376" t="s">
        <v>246</v>
      </c>
      <c r="E259" s="339" t="s">
        <v>10</v>
      </c>
      <c r="F259" s="338" t="s">
        <v>11</v>
      </c>
      <c r="G259" s="339" t="s">
        <v>200</v>
      </c>
      <c r="H259" s="340" t="s">
        <v>248</v>
      </c>
      <c r="I259" s="341" t="s">
        <v>249</v>
      </c>
      <c r="J259" s="788">
        <v>39307</v>
      </c>
    </row>
    <row r="260" spans="1:12" s="88" customFormat="1" ht="27" customHeight="1" x14ac:dyDescent="0.2">
      <c r="A260" s="780"/>
      <c r="B260" s="795"/>
      <c r="C260" s="792"/>
      <c r="D260" s="377" t="s">
        <v>250</v>
      </c>
      <c r="E260" s="344" t="s">
        <v>16</v>
      </c>
      <c r="F260" s="343" t="s">
        <v>11</v>
      </c>
      <c r="G260" s="344" t="s">
        <v>203</v>
      </c>
      <c r="H260" s="345" t="s">
        <v>251</v>
      </c>
      <c r="I260" s="346" t="s">
        <v>252</v>
      </c>
      <c r="J260" s="789"/>
    </row>
    <row r="261" spans="1:12" s="88" customFormat="1" ht="27" customHeight="1" x14ac:dyDescent="0.2">
      <c r="A261" s="780"/>
      <c r="B261" s="795"/>
      <c r="C261" s="792"/>
      <c r="D261" s="377" t="s">
        <v>253</v>
      </c>
      <c r="E261" s="344" t="s">
        <v>26</v>
      </c>
      <c r="F261" s="343" t="s">
        <v>11</v>
      </c>
      <c r="G261" s="344" t="s">
        <v>28</v>
      </c>
      <c r="H261" s="345" t="s">
        <v>254</v>
      </c>
      <c r="I261" s="346" t="s">
        <v>255</v>
      </c>
      <c r="J261" s="789"/>
    </row>
    <row r="262" spans="1:12" s="88" customFormat="1" ht="27" customHeight="1" x14ac:dyDescent="0.2">
      <c r="A262" s="780"/>
      <c r="B262" s="795"/>
      <c r="C262" s="792"/>
      <c r="D262" s="377" t="s">
        <v>256</v>
      </c>
      <c r="E262" s="344" t="s">
        <v>21</v>
      </c>
      <c r="F262" s="343" t="s">
        <v>11</v>
      </c>
      <c r="G262" s="344" t="s">
        <v>22</v>
      </c>
      <c r="H262" s="345" t="s">
        <v>257</v>
      </c>
      <c r="I262" s="346" t="s">
        <v>243</v>
      </c>
      <c r="J262" s="789"/>
    </row>
    <row r="263" spans="1:12" s="88" customFormat="1" ht="27" customHeight="1" thickBot="1" x14ac:dyDescent="0.25">
      <c r="A263" s="781"/>
      <c r="B263" s="796"/>
      <c r="C263" s="793"/>
      <c r="D263" s="378" t="s">
        <v>258</v>
      </c>
      <c r="E263" s="350" t="s">
        <v>36</v>
      </c>
      <c r="F263" s="349" t="s">
        <v>872</v>
      </c>
      <c r="G263" s="350" t="s">
        <v>211</v>
      </c>
      <c r="H263" s="351"/>
      <c r="I263" s="352" t="s">
        <v>260</v>
      </c>
      <c r="J263" s="790"/>
    </row>
    <row r="264" spans="1:12" s="88" customFormat="1" ht="27" customHeight="1" thickBot="1" x14ac:dyDescent="0.25">
      <c r="A264" s="274"/>
      <c r="B264" s="261"/>
      <c r="C264" s="275"/>
      <c r="D264" s="261"/>
      <c r="E264" s="261"/>
      <c r="F264" s="261"/>
      <c r="G264" s="261"/>
      <c r="H264" s="261"/>
      <c r="I264" s="261"/>
      <c r="J264" s="276"/>
    </row>
    <row r="265" spans="1:12" s="88" customFormat="1" ht="18.75" customHeight="1" x14ac:dyDescent="0.2">
      <c r="A265" s="779">
        <v>43</v>
      </c>
      <c r="B265" s="782" t="s">
        <v>308</v>
      </c>
      <c r="C265" s="791">
        <v>1490</v>
      </c>
      <c r="D265" s="376" t="s">
        <v>407</v>
      </c>
      <c r="E265" s="339" t="s">
        <v>10</v>
      </c>
      <c r="F265" s="338" t="s">
        <v>11</v>
      </c>
      <c r="G265" s="339" t="s">
        <v>12</v>
      </c>
      <c r="H265" s="340" t="s">
        <v>408</v>
      </c>
      <c r="I265" s="341" t="s">
        <v>409</v>
      </c>
      <c r="J265" s="788">
        <v>39307</v>
      </c>
    </row>
    <row r="266" spans="1:12" s="88" customFormat="1" ht="27" customHeight="1" x14ac:dyDescent="0.2">
      <c r="A266" s="780"/>
      <c r="B266" s="783"/>
      <c r="C266" s="792"/>
      <c r="D266" s="377" t="s">
        <v>410</v>
      </c>
      <c r="E266" s="344" t="s">
        <v>16</v>
      </c>
      <c r="F266" s="343" t="s">
        <v>11</v>
      </c>
      <c r="G266" s="344" t="s">
        <v>203</v>
      </c>
      <c r="H266" s="345" t="s">
        <v>411</v>
      </c>
      <c r="I266" s="346" t="s">
        <v>412</v>
      </c>
      <c r="J266" s="789"/>
    </row>
    <row r="267" spans="1:12" s="88" customFormat="1" ht="27" customHeight="1" x14ac:dyDescent="0.2">
      <c r="A267" s="780"/>
      <c r="B267" s="783"/>
      <c r="C267" s="792"/>
      <c r="D267" s="377" t="s">
        <v>413</v>
      </c>
      <c r="E267" s="344" t="s">
        <v>21</v>
      </c>
      <c r="F267" s="343" t="s">
        <v>11</v>
      </c>
      <c r="G267" s="344" t="s">
        <v>22</v>
      </c>
      <c r="H267" s="345" t="s">
        <v>414</v>
      </c>
      <c r="I267" s="346" t="s">
        <v>42</v>
      </c>
      <c r="J267" s="789"/>
    </row>
    <row r="268" spans="1:12" s="88" customFormat="1" ht="27" customHeight="1" x14ac:dyDescent="0.2">
      <c r="A268" s="780"/>
      <c r="B268" s="783"/>
      <c r="C268" s="792"/>
      <c r="D268" s="377" t="s">
        <v>415</v>
      </c>
      <c r="E268" s="344" t="s">
        <v>26</v>
      </c>
      <c r="F268" s="343" t="s">
        <v>11</v>
      </c>
      <c r="G268" s="344" t="s">
        <v>28</v>
      </c>
      <c r="H268" s="345" t="s">
        <v>416</v>
      </c>
      <c r="I268" s="346" t="s">
        <v>417</v>
      </c>
      <c r="J268" s="789"/>
      <c r="L268" s="88">
        <v>7</v>
      </c>
    </row>
    <row r="269" spans="1:12" s="88" customFormat="1" ht="27" customHeight="1" thickBot="1" x14ac:dyDescent="0.25">
      <c r="A269" s="781"/>
      <c r="B269" s="784"/>
      <c r="C269" s="793"/>
      <c r="D269" s="378" t="s">
        <v>306</v>
      </c>
      <c r="E269" s="350" t="s">
        <v>36</v>
      </c>
      <c r="F269" s="349" t="s">
        <v>418</v>
      </c>
      <c r="G269" s="350" t="s">
        <v>419</v>
      </c>
      <c r="H269" s="351" t="s">
        <v>293</v>
      </c>
      <c r="I269" s="352" t="s">
        <v>420</v>
      </c>
      <c r="J269" s="790"/>
    </row>
    <row r="270" spans="1:12" s="88" customFormat="1" ht="27" customHeight="1" thickBot="1" x14ac:dyDescent="0.25">
      <c r="A270" s="274"/>
      <c r="B270" s="261"/>
      <c r="C270" s="275"/>
      <c r="D270" s="261"/>
      <c r="E270" s="261"/>
      <c r="F270" s="261"/>
      <c r="G270" s="261"/>
      <c r="H270" s="261"/>
      <c r="I270" s="261"/>
      <c r="J270" s="276"/>
    </row>
    <row r="271" spans="1:12" s="88" customFormat="1" ht="27" customHeight="1" x14ac:dyDescent="0.2">
      <c r="A271" s="779">
        <v>44</v>
      </c>
      <c r="B271" s="782" t="s">
        <v>873</v>
      </c>
      <c r="C271" s="791">
        <v>1490</v>
      </c>
      <c r="D271" s="376" t="s">
        <v>280</v>
      </c>
      <c r="E271" s="339" t="s">
        <v>10</v>
      </c>
      <c r="F271" s="338" t="s">
        <v>11</v>
      </c>
      <c r="G271" s="339" t="s">
        <v>200</v>
      </c>
      <c r="H271" s="340" t="s">
        <v>281</v>
      </c>
      <c r="I271" s="341" t="s">
        <v>249</v>
      </c>
      <c r="J271" s="788">
        <v>39307</v>
      </c>
    </row>
    <row r="272" spans="1:12" s="88" customFormat="1" ht="27" customHeight="1" x14ac:dyDescent="0.2">
      <c r="A272" s="780"/>
      <c r="B272" s="783"/>
      <c r="C272" s="792"/>
      <c r="D272" s="377" t="s">
        <v>282</v>
      </c>
      <c r="E272" s="344" t="s">
        <v>16</v>
      </c>
      <c r="F272" s="343" t="s">
        <v>11</v>
      </c>
      <c r="G272" s="344" t="s">
        <v>203</v>
      </c>
      <c r="H272" s="345" t="s">
        <v>283</v>
      </c>
      <c r="I272" s="346" t="s">
        <v>284</v>
      </c>
      <c r="J272" s="789"/>
    </row>
    <row r="273" spans="1:10" s="88" customFormat="1" ht="27" customHeight="1" x14ac:dyDescent="0.2">
      <c r="A273" s="780"/>
      <c r="B273" s="783"/>
      <c r="C273" s="792"/>
      <c r="D273" s="377" t="s">
        <v>285</v>
      </c>
      <c r="E273" s="344" t="s">
        <v>21</v>
      </c>
      <c r="F273" s="343" t="s">
        <v>11</v>
      </c>
      <c r="G273" s="344" t="s">
        <v>22</v>
      </c>
      <c r="H273" s="345" t="s">
        <v>286</v>
      </c>
      <c r="I273" s="346" t="s">
        <v>287</v>
      </c>
      <c r="J273" s="789"/>
    </row>
    <row r="274" spans="1:10" s="88" customFormat="1" ht="27" customHeight="1" x14ac:dyDescent="0.2">
      <c r="A274" s="780"/>
      <c r="B274" s="783"/>
      <c r="C274" s="792"/>
      <c r="D274" s="377" t="s">
        <v>288</v>
      </c>
      <c r="E274" s="344" t="s">
        <v>26</v>
      </c>
      <c r="F274" s="343" t="s">
        <v>11</v>
      </c>
      <c r="G274" s="344" t="s">
        <v>28</v>
      </c>
      <c r="H274" s="345" t="s">
        <v>289</v>
      </c>
      <c r="I274" s="346" t="s">
        <v>290</v>
      </c>
      <c r="J274" s="789"/>
    </row>
    <row r="275" spans="1:10" s="88" customFormat="1" ht="27" customHeight="1" thickBot="1" x14ac:dyDescent="0.25">
      <c r="A275" s="781"/>
      <c r="B275" s="784"/>
      <c r="C275" s="793"/>
      <c r="D275" s="378" t="s">
        <v>291</v>
      </c>
      <c r="E275" s="350" t="s">
        <v>36</v>
      </c>
      <c r="F275" s="349" t="s">
        <v>244</v>
      </c>
      <c r="G275" s="350" t="s">
        <v>292</v>
      </c>
      <c r="H275" s="351" t="s">
        <v>293</v>
      </c>
      <c r="I275" s="352" t="s">
        <v>294</v>
      </c>
      <c r="J275" s="790"/>
    </row>
    <row r="276" spans="1:10" s="88" customFormat="1" ht="27" customHeight="1" thickBot="1" x14ac:dyDescent="0.25">
      <c r="A276" s="280"/>
      <c r="B276" s="354"/>
      <c r="C276" s="281"/>
      <c r="D276" s="356"/>
      <c r="E276" s="262"/>
      <c r="F276" s="262"/>
      <c r="G276" s="262"/>
      <c r="H276" s="379"/>
      <c r="I276" s="262"/>
      <c r="J276" s="380"/>
    </row>
    <row r="277" spans="1:10" s="88" customFormat="1" ht="27" customHeight="1" x14ac:dyDescent="0.2">
      <c r="A277" s="779">
        <v>45</v>
      </c>
      <c r="B277" s="782" t="s">
        <v>875</v>
      </c>
      <c r="C277" s="785">
        <v>1490</v>
      </c>
      <c r="D277" s="376" t="s">
        <v>321</v>
      </c>
      <c r="E277" s="339" t="s">
        <v>10</v>
      </c>
      <c r="F277" s="338" t="s">
        <v>11</v>
      </c>
      <c r="G277" s="339" t="s">
        <v>200</v>
      </c>
      <c r="H277" s="340" t="s">
        <v>322</v>
      </c>
      <c r="I277" s="424" t="s">
        <v>318</v>
      </c>
      <c r="J277" s="788">
        <v>39307</v>
      </c>
    </row>
    <row r="278" spans="1:10" s="88" customFormat="1" ht="27" customHeight="1" x14ac:dyDescent="0.2">
      <c r="A278" s="780"/>
      <c r="B278" s="783"/>
      <c r="C278" s="820"/>
      <c r="D278" s="377" t="s">
        <v>323</v>
      </c>
      <c r="E278" s="344" t="s">
        <v>16</v>
      </c>
      <c r="F278" s="343" t="s">
        <v>11</v>
      </c>
      <c r="G278" s="344" t="s">
        <v>203</v>
      </c>
      <c r="H278" s="345" t="s">
        <v>324</v>
      </c>
      <c r="I278" s="346" t="s">
        <v>319</v>
      </c>
      <c r="J278" s="789"/>
    </row>
    <row r="279" spans="1:10" s="88" customFormat="1" ht="27" customHeight="1" x14ac:dyDescent="0.2">
      <c r="A279" s="780"/>
      <c r="B279" s="783"/>
      <c r="C279" s="820"/>
      <c r="D279" s="377" t="s">
        <v>325</v>
      </c>
      <c r="E279" s="344" t="s">
        <v>21</v>
      </c>
      <c r="F279" s="343" t="s">
        <v>11</v>
      </c>
      <c r="G279" s="344" t="s">
        <v>22</v>
      </c>
      <c r="H279" s="345" t="s">
        <v>326</v>
      </c>
      <c r="I279" s="346" t="s">
        <v>243</v>
      </c>
      <c r="J279" s="789"/>
    </row>
    <row r="280" spans="1:10" s="88" customFormat="1" ht="27" customHeight="1" thickBot="1" x14ac:dyDescent="0.25">
      <c r="A280" s="781"/>
      <c r="B280" s="784"/>
      <c r="C280" s="821"/>
      <c r="D280" s="378" t="s">
        <v>327</v>
      </c>
      <c r="E280" s="350" t="s">
        <v>26</v>
      </c>
      <c r="F280" s="349" t="s">
        <v>11</v>
      </c>
      <c r="G280" s="350" t="s">
        <v>28</v>
      </c>
      <c r="H280" s="351" t="s">
        <v>328</v>
      </c>
      <c r="I280" s="352" t="s">
        <v>320</v>
      </c>
      <c r="J280" s="790"/>
    </row>
    <row r="281" spans="1:10" s="88" customFormat="1" ht="27" customHeight="1" thickBot="1" x14ac:dyDescent="0.25">
      <c r="A281" s="353"/>
      <c r="B281" s="354"/>
      <c r="C281" s="355"/>
      <c r="D281" s="356"/>
      <c r="E281" s="353"/>
      <c r="F281" s="262"/>
      <c r="G281" s="353"/>
      <c r="H281" s="357"/>
      <c r="I281" s="358"/>
      <c r="J281" s="279"/>
    </row>
    <row r="282" spans="1:10" s="88" customFormat="1" ht="27" customHeight="1" x14ac:dyDescent="0.2">
      <c r="A282" s="779">
        <v>46</v>
      </c>
      <c r="B282" s="782" t="s">
        <v>887</v>
      </c>
      <c r="C282" s="791">
        <v>1490</v>
      </c>
      <c r="D282" s="376" t="s">
        <v>309</v>
      </c>
      <c r="E282" s="339" t="s">
        <v>10</v>
      </c>
      <c r="F282" s="338" t="s">
        <v>11</v>
      </c>
      <c r="G282" s="339" t="s">
        <v>12</v>
      </c>
      <c r="H282" s="340" t="s">
        <v>408</v>
      </c>
      <c r="I282" s="341" t="s">
        <v>409</v>
      </c>
      <c r="J282" s="788">
        <v>39307</v>
      </c>
    </row>
    <row r="283" spans="1:10" s="88" customFormat="1" ht="27" customHeight="1" x14ac:dyDescent="0.2">
      <c r="A283" s="780"/>
      <c r="B283" s="783"/>
      <c r="C283" s="792"/>
      <c r="D283" s="377" t="s">
        <v>310</v>
      </c>
      <c r="E283" s="344" t="s">
        <v>16</v>
      </c>
      <c r="F283" s="343" t="s">
        <v>11</v>
      </c>
      <c r="G283" s="344" t="s">
        <v>203</v>
      </c>
      <c r="H283" s="345" t="s">
        <v>411</v>
      </c>
      <c r="I283" s="346" t="s">
        <v>412</v>
      </c>
      <c r="J283" s="789"/>
    </row>
    <row r="284" spans="1:10" s="88" customFormat="1" ht="27" customHeight="1" x14ac:dyDescent="0.2">
      <c r="A284" s="780"/>
      <c r="B284" s="783"/>
      <c r="C284" s="792"/>
      <c r="D284" s="377" t="s">
        <v>311</v>
      </c>
      <c r="E284" s="344" t="s">
        <v>21</v>
      </c>
      <c r="F284" s="343" t="s">
        <v>11</v>
      </c>
      <c r="G284" s="344" t="s">
        <v>22</v>
      </c>
      <c r="H284" s="345" t="s">
        <v>414</v>
      </c>
      <c r="I284" s="346" t="s">
        <v>42</v>
      </c>
      <c r="J284" s="789"/>
    </row>
    <row r="285" spans="1:10" s="88" customFormat="1" ht="27" customHeight="1" x14ac:dyDescent="0.2">
      <c r="A285" s="780"/>
      <c r="B285" s="783"/>
      <c r="C285" s="792"/>
      <c r="D285" s="377" t="s">
        <v>312</v>
      </c>
      <c r="E285" s="344" t="s">
        <v>26</v>
      </c>
      <c r="F285" s="343" t="s">
        <v>11</v>
      </c>
      <c r="G285" s="344" t="s">
        <v>28</v>
      </c>
      <c r="H285" s="345" t="s">
        <v>416</v>
      </c>
      <c r="I285" s="346" t="s">
        <v>417</v>
      </c>
      <c r="J285" s="789"/>
    </row>
    <row r="286" spans="1:10" s="88" customFormat="1" ht="27" customHeight="1" thickBot="1" x14ac:dyDescent="0.25">
      <c r="A286" s="781"/>
      <c r="B286" s="784"/>
      <c r="C286" s="793"/>
      <c r="D286" s="378" t="s">
        <v>313</v>
      </c>
      <c r="E286" s="350" t="s">
        <v>36</v>
      </c>
      <c r="F286" s="349" t="s">
        <v>418</v>
      </c>
      <c r="G286" s="350" t="s">
        <v>419</v>
      </c>
      <c r="H286" s="351" t="s">
        <v>293</v>
      </c>
      <c r="I286" s="352" t="s">
        <v>420</v>
      </c>
      <c r="J286" s="790"/>
    </row>
    <row r="287" spans="1:10" s="88" customFormat="1" ht="27" customHeight="1" thickBot="1" x14ac:dyDescent="0.25">
      <c r="A287" s="274"/>
      <c r="B287" s="261"/>
      <c r="C287" s="275"/>
      <c r="D287" s="261"/>
      <c r="E287" s="261"/>
      <c r="F287" s="261"/>
      <c r="G287" s="261"/>
      <c r="H287" s="261"/>
      <c r="I287" s="261"/>
      <c r="J287" s="276"/>
    </row>
    <row r="288" spans="1:10" s="88" customFormat="1" ht="27" customHeight="1" x14ac:dyDescent="0.2">
      <c r="A288" s="779">
        <v>47</v>
      </c>
      <c r="B288" s="782" t="s">
        <v>215</v>
      </c>
      <c r="C288" s="791">
        <v>1490</v>
      </c>
      <c r="D288" s="376" t="s">
        <v>230</v>
      </c>
      <c r="E288" s="339" t="s">
        <v>10</v>
      </c>
      <c r="F288" s="338" t="s">
        <v>11</v>
      </c>
      <c r="G288" s="339" t="s">
        <v>200</v>
      </c>
      <c r="H288" s="340" t="s">
        <v>231</v>
      </c>
      <c r="I288" s="341" t="s">
        <v>232</v>
      </c>
      <c r="J288" s="788">
        <v>39307</v>
      </c>
    </row>
    <row r="289" spans="1:10" s="88" customFormat="1" ht="27" customHeight="1" x14ac:dyDescent="0.2">
      <c r="A289" s="780"/>
      <c r="B289" s="783"/>
      <c r="C289" s="792"/>
      <c r="D289" s="377" t="s">
        <v>233</v>
      </c>
      <c r="E289" s="344" t="s">
        <v>16</v>
      </c>
      <c r="F289" s="343" t="s">
        <v>11</v>
      </c>
      <c r="G289" s="344" t="s">
        <v>203</v>
      </c>
      <c r="H289" s="345" t="s">
        <v>234</v>
      </c>
      <c r="I289" s="346" t="s">
        <v>235</v>
      </c>
      <c r="J289" s="789"/>
    </row>
    <row r="290" spans="1:10" s="88" customFormat="1" ht="27" customHeight="1" x14ac:dyDescent="0.2">
      <c r="A290" s="780"/>
      <c r="B290" s="783"/>
      <c r="C290" s="792"/>
      <c r="D290" s="377" t="s">
        <v>236</v>
      </c>
      <c r="E290" s="344" t="s">
        <v>21</v>
      </c>
      <c r="F290" s="343" t="s">
        <v>11</v>
      </c>
      <c r="G290" s="344" t="s">
        <v>22</v>
      </c>
      <c r="H290" s="345" t="s">
        <v>237</v>
      </c>
      <c r="I290" s="346" t="s">
        <v>42</v>
      </c>
      <c r="J290" s="789"/>
    </row>
    <row r="291" spans="1:10" s="88" customFormat="1" ht="27" customHeight="1" x14ac:dyDescent="0.2">
      <c r="A291" s="780"/>
      <c r="B291" s="783"/>
      <c r="C291" s="792"/>
      <c r="D291" s="377" t="s">
        <v>238</v>
      </c>
      <c r="E291" s="344" t="s">
        <v>26</v>
      </c>
      <c r="F291" s="343" t="s">
        <v>11</v>
      </c>
      <c r="G291" s="344" t="s">
        <v>28</v>
      </c>
      <c r="H291" s="345" t="s">
        <v>195</v>
      </c>
      <c r="I291" s="346" t="s">
        <v>127</v>
      </c>
      <c r="J291" s="789"/>
    </row>
    <row r="292" spans="1:10" s="88" customFormat="1" ht="27" customHeight="1" thickBot="1" x14ac:dyDescent="0.25">
      <c r="A292" s="781"/>
      <c r="B292" s="784"/>
      <c r="C292" s="793"/>
      <c r="D292" s="378" t="s">
        <v>239</v>
      </c>
      <c r="E292" s="350" t="s">
        <v>36</v>
      </c>
      <c r="F292" s="349" t="s">
        <v>210</v>
      </c>
      <c r="G292" s="350" t="s">
        <v>211</v>
      </c>
      <c r="H292" s="351" t="s">
        <v>195</v>
      </c>
      <c r="I292" s="352" t="s">
        <v>240</v>
      </c>
      <c r="J292" s="790"/>
    </row>
    <row r="293" spans="1:10" s="88" customFormat="1" ht="27" customHeight="1" thickBot="1" x14ac:dyDescent="0.25">
      <c r="A293" s="274"/>
      <c r="B293" s="261"/>
      <c r="C293" s="275"/>
      <c r="D293" s="261"/>
      <c r="E293" s="261"/>
      <c r="F293" s="261"/>
      <c r="G293" s="261"/>
      <c r="H293" s="261"/>
      <c r="I293" s="261"/>
      <c r="J293" s="276"/>
    </row>
    <row r="294" spans="1:10" s="88" customFormat="1" ht="44.25" customHeight="1" x14ac:dyDescent="0.2">
      <c r="A294" s="779">
        <v>48</v>
      </c>
      <c r="B294" s="847" t="s">
        <v>854</v>
      </c>
      <c r="C294" s="785">
        <v>2098.41</v>
      </c>
      <c r="D294" s="850" t="s">
        <v>855</v>
      </c>
      <c r="E294" s="339" t="s">
        <v>10</v>
      </c>
      <c r="F294" s="834" t="s">
        <v>856</v>
      </c>
      <c r="G294" s="822" t="s">
        <v>857</v>
      </c>
      <c r="H294" s="805" t="s">
        <v>48</v>
      </c>
      <c r="I294" s="341" t="s">
        <v>435</v>
      </c>
      <c r="J294" s="831">
        <v>39405</v>
      </c>
    </row>
    <row r="295" spans="1:10" s="88" customFormat="1" ht="27" customHeight="1" x14ac:dyDescent="0.2">
      <c r="A295" s="780"/>
      <c r="B295" s="848"/>
      <c r="C295" s="820"/>
      <c r="D295" s="851"/>
      <c r="E295" s="344" t="s">
        <v>16</v>
      </c>
      <c r="F295" s="835"/>
      <c r="G295" s="823"/>
      <c r="H295" s="806"/>
      <c r="I295" s="346" t="s">
        <v>50</v>
      </c>
      <c r="J295" s="832"/>
    </row>
    <row r="296" spans="1:10" s="88" customFormat="1" ht="27" customHeight="1" x14ac:dyDescent="0.2">
      <c r="A296" s="780"/>
      <c r="B296" s="848"/>
      <c r="C296" s="820"/>
      <c r="D296" s="851"/>
      <c r="E296" s="344" t="s">
        <v>26</v>
      </c>
      <c r="F296" s="835"/>
      <c r="G296" s="823"/>
      <c r="H296" s="806"/>
      <c r="I296" s="346" t="s">
        <v>51</v>
      </c>
      <c r="J296" s="832"/>
    </row>
    <row r="297" spans="1:10" s="88" customFormat="1" ht="27" customHeight="1" x14ac:dyDescent="0.2">
      <c r="A297" s="780"/>
      <c r="B297" s="848"/>
      <c r="C297" s="820"/>
      <c r="D297" s="851"/>
      <c r="E297" s="344"/>
      <c r="F297" s="835"/>
      <c r="G297" s="823"/>
      <c r="H297" s="806"/>
      <c r="I297" s="346" t="s">
        <v>52</v>
      </c>
      <c r="J297" s="832"/>
    </row>
    <row r="298" spans="1:10" s="88" customFormat="1" ht="27" customHeight="1" thickBot="1" x14ac:dyDescent="0.25">
      <c r="A298" s="781"/>
      <c r="B298" s="849"/>
      <c r="C298" s="821"/>
      <c r="D298" s="852"/>
      <c r="E298" s="350" t="s">
        <v>21</v>
      </c>
      <c r="F298" s="836"/>
      <c r="G298" s="824"/>
      <c r="H298" s="807"/>
      <c r="I298" s="352" t="s">
        <v>53</v>
      </c>
      <c r="J298" s="833"/>
    </row>
    <row r="299" spans="1:10" s="88" customFormat="1" ht="27" customHeight="1" thickBot="1" x14ac:dyDescent="0.25">
      <c r="A299" s="274"/>
      <c r="B299" s="261"/>
      <c r="C299" s="275"/>
      <c r="D299" s="261"/>
      <c r="E299" s="261"/>
      <c r="F299" s="261"/>
      <c r="G299" s="261"/>
      <c r="H299" s="261"/>
      <c r="I299" s="261"/>
      <c r="J299" s="276"/>
    </row>
    <row r="300" spans="1:10" s="88" customFormat="1" ht="27" customHeight="1" x14ac:dyDescent="0.2">
      <c r="A300" s="779">
        <v>49</v>
      </c>
      <c r="B300" s="794" t="s">
        <v>926</v>
      </c>
      <c r="C300" s="837">
        <v>1330</v>
      </c>
      <c r="D300" s="376" t="s">
        <v>241</v>
      </c>
      <c r="E300" s="339" t="s">
        <v>10</v>
      </c>
      <c r="F300" s="338" t="s">
        <v>11</v>
      </c>
      <c r="G300" s="339" t="s">
        <v>242</v>
      </c>
      <c r="H300" s="340" t="s">
        <v>927</v>
      </c>
      <c r="I300" s="341" t="s">
        <v>928</v>
      </c>
      <c r="J300" s="788">
        <v>39722</v>
      </c>
    </row>
    <row r="301" spans="1:10" s="88" customFormat="1" ht="27" customHeight="1" x14ac:dyDescent="0.2">
      <c r="A301" s="780"/>
      <c r="B301" s="795"/>
      <c r="C301" s="786"/>
      <c r="D301" s="377" t="s">
        <v>929</v>
      </c>
      <c r="E301" s="344" t="s">
        <v>16</v>
      </c>
      <c r="F301" s="343" t="s">
        <v>11</v>
      </c>
      <c r="G301" s="344" t="s">
        <v>930</v>
      </c>
      <c r="H301" s="345" t="s">
        <v>931</v>
      </c>
      <c r="I301" s="346" t="s">
        <v>932</v>
      </c>
      <c r="J301" s="789"/>
    </row>
    <row r="302" spans="1:10" s="88" customFormat="1" ht="27" customHeight="1" x14ac:dyDescent="0.2">
      <c r="A302" s="780"/>
      <c r="B302" s="795"/>
      <c r="C302" s="786"/>
      <c r="D302" s="377" t="s">
        <v>933</v>
      </c>
      <c r="E302" s="344" t="s">
        <v>26</v>
      </c>
      <c r="F302" s="343" t="s">
        <v>11</v>
      </c>
      <c r="G302" s="344" t="s">
        <v>934</v>
      </c>
      <c r="H302" s="345" t="s">
        <v>935</v>
      </c>
      <c r="I302" s="346" t="s">
        <v>936</v>
      </c>
      <c r="J302" s="789"/>
    </row>
    <row r="303" spans="1:10" s="88" customFormat="1" ht="27" customHeight="1" x14ac:dyDescent="0.2">
      <c r="A303" s="780"/>
      <c r="B303" s="795"/>
      <c r="C303" s="786"/>
      <c r="D303" s="377" t="s">
        <v>937</v>
      </c>
      <c r="E303" s="344" t="s">
        <v>21</v>
      </c>
      <c r="F303" s="343" t="s">
        <v>11</v>
      </c>
      <c r="G303" s="344" t="s">
        <v>22</v>
      </c>
      <c r="H303" s="345" t="s">
        <v>938</v>
      </c>
      <c r="I303" s="346" t="s">
        <v>243</v>
      </c>
      <c r="J303" s="789"/>
    </row>
    <row r="304" spans="1:10" s="88" customFormat="1" ht="27" customHeight="1" thickBot="1" x14ac:dyDescent="0.25">
      <c r="A304" s="781"/>
      <c r="B304" s="796"/>
      <c r="C304" s="787"/>
      <c r="D304" s="378" t="s">
        <v>939</v>
      </c>
      <c r="E304" s="350" t="s">
        <v>36</v>
      </c>
      <c r="F304" s="349" t="s">
        <v>244</v>
      </c>
      <c r="G304" s="350" t="s">
        <v>245</v>
      </c>
      <c r="H304" s="351"/>
      <c r="I304" s="352" t="s">
        <v>940</v>
      </c>
      <c r="J304" s="790"/>
    </row>
    <row r="305" spans="1:10" s="88" customFormat="1" ht="27" customHeight="1" thickBot="1" x14ac:dyDescent="0.25">
      <c r="A305" s="274"/>
      <c r="B305" s="261"/>
      <c r="C305" s="275"/>
      <c r="D305" s="261"/>
      <c r="E305" s="261"/>
      <c r="F305" s="261"/>
      <c r="G305" s="261"/>
      <c r="H305" s="261"/>
      <c r="I305" s="261"/>
      <c r="J305" s="276"/>
    </row>
    <row r="306" spans="1:10" s="88" customFormat="1" ht="27" customHeight="1" x14ac:dyDescent="0.2">
      <c r="A306" s="822">
        <v>50</v>
      </c>
      <c r="B306" s="782" t="s">
        <v>382</v>
      </c>
      <c r="C306" s="791">
        <v>1330</v>
      </c>
      <c r="D306" s="376" t="s">
        <v>383</v>
      </c>
      <c r="E306" s="339" t="s">
        <v>10</v>
      </c>
      <c r="F306" s="338" t="s">
        <v>104</v>
      </c>
      <c r="G306" s="339" t="s">
        <v>242</v>
      </c>
      <c r="H306" s="340" t="s">
        <v>384</v>
      </c>
      <c r="I306" s="341" t="s">
        <v>385</v>
      </c>
      <c r="J306" s="788">
        <v>39722</v>
      </c>
    </row>
    <row r="307" spans="1:10" s="88" customFormat="1" ht="27" customHeight="1" x14ac:dyDescent="0.2">
      <c r="A307" s="823"/>
      <c r="B307" s="783"/>
      <c r="C307" s="792"/>
      <c r="D307" s="377" t="s">
        <v>386</v>
      </c>
      <c r="E307" s="344" t="s">
        <v>16</v>
      </c>
      <c r="F307" s="343" t="s">
        <v>104</v>
      </c>
      <c r="G307" s="344" t="s">
        <v>387</v>
      </c>
      <c r="H307" s="345" t="s">
        <v>388</v>
      </c>
      <c r="I307" s="346" t="s">
        <v>252</v>
      </c>
      <c r="J307" s="789"/>
    </row>
    <row r="308" spans="1:10" s="88" customFormat="1" ht="27" customHeight="1" x14ac:dyDescent="0.2">
      <c r="A308" s="823"/>
      <c r="B308" s="783"/>
      <c r="C308" s="792"/>
      <c r="D308" s="377" t="s">
        <v>389</v>
      </c>
      <c r="E308" s="344" t="s">
        <v>21</v>
      </c>
      <c r="F308" s="343" t="s">
        <v>104</v>
      </c>
      <c r="G308" s="344" t="s">
        <v>22</v>
      </c>
      <c r="H308" s="345" t="s">
        <v>390</v>
      </c>
      <c r="I308" s="346" t="s">
        <v>42</v>
      </c>
      <c r="J308" s="789"/>
    </row>
    <row r="309" spans="1:10" s="88" customFormat="1" ht="27" customHeight="1" x14ac:dyDescent="0.2">
      <c r="A309" s="823"/>
      <c r="B309" s="783"/>
      <c r="C309" s="792"/>
      <c r="D309" s="377" t="s">
        <v>391</v>
      </c>
      <c r="E309" s="344" t="s">
        <v>26</v>
      </c>
      <c r="F309" s="343" t="s">
        <v>104</v>
      </c>
      <c r="G309" s="344" t="s">
        <v>316</v>
      </c>
      <c r="H309" s="345" t="s">
        <v>392</v>
      </c>
      <c r="I309" s="346" t="s">
        <v>110</v>
      </c>
      <c r="J309" s="789"/>
    </row>
    <row r="310" spans="1:10" s="88" customFormat="1" ht="27" customHeight="1" thickBot="1" x14ac:dyDescent="0.25">
      <c r="A310" s="824"/>
      <c r="B310" s="784"/>
      <c r="C310" s="793"/>
      <c r="D310" s="378" t="s">
        <v>393</v>
      </c>
      <c r="E310" s="350" t="s">
        <v>36</v>
      </c>
      <c r="F310" s="349" t="s">
        <v>275</v>
      </c>
      <c r="G310" s="350" t="s">
        <v>279</v>
      </c>
      <c r="H310" s="351">
        <v>418107867</v>
      </c>
      <c r="I310" s="352" t="s">
        <v>307</v>
      </c>
      <c r="J310" s="790"/>
    </row>
    <row r="311" spans="1:10" s="88" customFormat="1" ht="27" customHeight="1" thickBot="1" x14ac:dyDescent="0.25">
      <c r="A311" s="274"/>
      <c r="B311" s="261"/>
      <c r="C311" s="275"/>
      <c r="D311" s="261"/>
      <c r="E311" s="261"/>
      <c r="F311" s="261"/>
      <c r="G311" s="261"/>
      <c r="H311" s="261"/>
      <c r="I311" s="261"/>
      <c r="J311" s="276"/>
    </row>
    <row r="312" spans="1:10" s="88" customFormat="1" ht="27" customHeight="1" x14ac:dyDescent="0.2">
      <c r="A312" s="822">
        <v>51</v>
      </c>
      <c r="B312" s="782" t="s">
        <v>394</v>
      </c>
      <c r="C312" s="791">
        <v>1330</v>
      </c>
      <c r="D312" s="376" t="s">
        <v>395</v>
      </c>
      <c r="E312" s="339" t="s">
        <v>10</v>
      </c>
      <c r="F312" s="338" t="s">
        <v>104</v>
      </c>
      <c r="G312" s="339" t="s">
        <v>242</v>
      </c>
      <c r="H312" s="340" t="s">
        <v>384</v>
      </c>
      <c r="I312" s="341" t="s">
        <v>385</v>
      </c>
      <c r="J312" s="788">
        <v>39722</v>
      </c>
    </row>
    <row r="313" spans="1:10" s="88" customFormat="1" ht="49.5" customHeight="1" x14ac:dyDescent="0.2">
      <c r="A313" s="823"/>
      <c r="B313" s="783"/>
      <c r="C313" s="792"/>
      <c r="D313" s="377" t="s">
        <v>396</v>
      </c>
      <c r="E313" s="344" t="s">
        <v>16</v>
      </c>
      <c r="F313" s="343" t="s">
        <v>104</v>
      </c>
      <c r="G313" s="344" t="s">
        <v>387</v>
      </c>
      <c r="H313" s="345" t="s">
        <v>388</v>
      </c>
      <c r="I313" s="346" t="s">
        <v>252</v>
      </c>
      <c r="J313" s="789"/>
    </row>
    <row r="314" spans="1:10" s="88" customFormat="1" ht="27" customHeight="1" x14ac:dyDescent="0.2">
      <c r="A314" s="823"/>
      <c r="B314" s="783"/>
      <c r="C314" s="792"/>
      <c r="D314" s="377" t="s">
        <v>397</v>
      </c>
      <c r="E314" s="344" t="s">
        <v>21</v>
      </c>
      <c r="F314" s="343" t="s">
        <v>104</v>
      </c>
      <c r="G314" s="344" t="s">
        <v>22</v>
      </c>
      <c r="H314" s="345" t="s">
        <v>390</v>
      </c>
      <c r="I314" s="346" t="s">
        <v>42</v>
      </c>
      <c r="J314" s="789"/>
    </row>
    <row r="315" spans="1:10" s="88" customFormat="1" ht="27" customHeight="1" x14ac:dyDescent="0.2">
      <c r="A315" s="823"/>
      <c r="B315" s="783"/>
      <c r="C315" s="792"/>
      <c r="D315" s="377" t="s">
        <v>398</v>
      </c>
      <c r="E315" s="344" t="s">
        <v>26</v>
      </c>
      <c r="F315" s="343" t="s">
        <v>104</v>
      </c>
      <c r="G315" s="344" t="s">
        <v>316</v>
      </c>
      <c r="H315" s="345" t="s">
        <v>392</v>
      </c>
      <c r="I315" s="346" t="s">
        <v>110</v>
      </c>
      <c r="J315" s="789"/>
    </row>
    <row r="316" spans="1:10" s="88" customFormat="1" ht="27" customHeight="1" thickBot="1" x14ac:dyDescent="0.25">
      <c r="A316" s="824"/>
      <c r="B316" s="784"/>
      <c r="C316" s="793"/>
      <c r="D316" s="378" t="s">
        <v>399</v>
      </c>
      <c r="E316" s="350" t="s">
        <v>36</v>
      </c>
      <c r="F316" s="349" t="s">
        <v>275</v>
      </c>
      <c r="G316" s="350" t="s">
        <v>279</v>
      </c>
      <c r="H316" s="351">
        <v>418107867</v>
      </c>
      <c r="I316" s="352" t="s">
        <v>307</v>
      </c>
      <c r="J316" s="790"/>
    </row>
    <row r="317" spans="1:10" s="88" customFormat="1" ht="27" customHeight="1" thickBot="1" x14ac:dyDescent="0.25">
      <c r="A317" s="274"/>
      <c r="B317" s="261"/>
      <c r="C317" s="275"/>
      <c r="D317" s="261"/>
      <c r="E317" s="261"/>
      <c r="F317" s="261"/>
      <c r="G317" s="261"/>
      <c r="H317" s="261"/>
      <c r="I317" s="261"/>
      <c r="J317" s="276"/>
    </row>
    <row r="318" spans="1:10" s="88" customFormat="1" ht="27" customHeight="1" x14ac:dyDescent="0.2">
      <c r="A318" s="779">
        <v>52</v>
      </c>
      <c r="B318" s="782" t="s">
        <v>317</v>
      </c>
      <c r="C318" s="791">
        <v>1330</v>
      </c>
      <c r="D318" s="376" t="s">
        <v>429</v>
      </c>
      <c r="E318" s="396" t="s">
        <v>10</v>
      </c>
      <c r="F318" s="338" t="s">
        <v>11</v>
      </c>
      <c r="G318" s="339" t="s">
        <v>242</v>
      </c>
      <c r="H318" s="398" t="s">
        <v>430</v>
      </c>
      <c r="I318" s="341" t="s">
        <v>409</v>
      </c>
      <c r="J318" s="788">
        <v>39722</v>
      </c>
    </row>
    <row r="319" spans="1:10" s="88" customFormat="1" ht="27" customHeight="1" x14ac:dyDescent="0.2">
      <c r="A319" s="780"/>
      <c r="B319" s="783"/>
      <c r="C319" s="792"/>
      <c r="D319" s="377" t="s">
        <v>431</v>
      </c>
      <c r="E319" s="344" t="s">
        <v>16</v>
      </c>
      <c r="F319" s="343" t="s">
        <v>11</v>
      </c>
      <c r="G319" s="344" t="s">
        <v>203</v>
      </c>
      <c r="H319" s="345" t="s">
        <v>427</v>
      </c>
      <c r="I319" s="346" t="s">
        <v>412</v>
      </c>
      <c r="J319" s="789"/>
    </row>
    <row r="320" spans="1:10" s="88" customFormat="1" ht="27" customHeight="1" x14ac:dyDescent="0.2">
      <c r="A320" s="780"/>
      <c r="B320" s="783"/>
      <c r="C320" s="792"/>
      <c r="D320" s="377" t="s">
        <v>432</v>
      </c>
      <c r="E320" s="353" t="s">
        <v>21</v>
      </c>
      <c r="F320" s="343" t="s">
        <v>11</v>
      </c>
      <c r="G320" s="344" t="s">
        <v>22</v>
      </c>
      <c r="H320" s="357" t="s">
        <v>414</v>
      </c>
      <c r="I320" s="346" t="s">
        <v>42</v>
      </c>
      <c r="J320" s="789"/>
    </row>
    <row r="321" spans="1:10" s="88" customFormat="1" ht="27" customHeight="1" x14ac:dyDescent="0.2">
      <c r="A321" s="780"/>
      <c r="B321" s="783"/>
      <c r="C321" s="792"/>
      <c r="D321" s="377" t="s">
        <v>433</v>
      </c>
      <c r="E321" s="344" t="s">
        <v>26</v>
      </c>
      <c r="F321" s="343" t="s">
        <v>11</v>
      </c>
      <c r="G321" s="434" t="s">
        <v>28</v>
      </c>
      <c r="H321" s="345" t="s">
        <v>416</v>
      </c>
      <c r="I321" s="346" t="s">
        <v>417</v>
      </c>
      <c r="J321" s="789"/>
    </row>
    <row r="322" spans="1:10" s="88" customFormat="1" ht="27" customHeight="1" thickBot="1" x14ac:dyDescent="0.25">
      <c r="A322" s="781"/>
      <c r="B322" s="784"/>
      <c r="C322" s="793"/>
      <c r="D322" s="378" t="s">
        <v>434</v>
      </c>
      <c r="E322" s="399" t="s">
        <v>36</v>
      </c>
      <c r="F322" s="349" t="s">
        <v>275</v>
      </c>
      <c r="G322" s="399" t="s">
        <v>279</v>
      </c>
      <c r="H322" s="386"/>
      <c r="I322" s="352" t="s">
        <v>428</v>
      </c>
      <c r="J322" s="790"/>
    </row>
    <row r="323" spans="1:10" s="88" customFormat="1" ht="27" customHeight="1" thickBot="1" x14ac:dyDescent="0.25">
      <c r="A323" s="274"/>
      <c r="B323" s="261"/>
      <c r="C323" s="275"/>
      <c r="D323" s="261"/>
      <c r="E323" s="261"/>
      <c r="F323" s="261"/>
      <c r="G323" s="261"/>
      <c r="H323" s="261"/>
      <c r="I323" s="261"/>
      <c r="J323" s="276"/>
    </row>
    <row r="324" spans="1:10" s="88" customFormat="1" ht="27" customHeight="1" x14ac:dyDescent="0.2">
      <c r="A324" s="822">
        <v>53</v>
      </c>
      <c r="B324" s="794" t="s">
        <v>191</v>
      </c>
      <c r="C324" s="791">
        <v>1330</v>
      </c>
      <c r="D324" s="422" t="s">
        <v>941</v>
      </c>
      <c r="E324" s="339" t="s">
        <v>10</v>
      </c>
      <c r="F324" s="338" t="s">
        <v>104</v>
      </c>
      <c r="G324" s="339" t="s">
        <v>242</v>
      </c>
      <c r="H324" s="340" t="s">
        <v>942</v>
      </c>
      <c r="I324" s="341" t="s">
        <v>943</v>
      </c>
      <c r="J324" s="788">
        <v>39722</v>
      </c>
    </row>
    <row r="325" spans="1:10" s="88" customFormat="1" ht="27" customHeight="1" x14ac:dyDescent="0.2">
      <c r="A325" s="823"/>
      <c r="B325" s="795"/>
      <c r="C325" s="792"/>
      <c r="D325" s="342" t="s">
        <v>944</v>
      </c>
      <c r="E325" s="344" t="s">
        <v>16</v>
      </c>
      <c r="F325" s="343" t="s">
        <v>104</v>
      </c>
      <c r="G325" s="344" t="s">
        <v>945</v>
      </c>
      <c r="H325" s="345" t="s">
        <v>946</v>
      </c>
      <c r="I325" s="346" t="s">
        <v>107</v>
      </c>
      <c r="J325" s="789"/>
    </row>
    <row r="326" spans="1:10" s="88" customFormat="1" ht="27" customHeight="1" x14ac:dyDescent="0.2">
      <c r="A326" s="823"/>
      <c r="B326" s="795"/>
      <c r="C326" s="792"/>
      <c r="D326" s="342" t="s">
        <v>947</v>
      </c>
      <c r="E326" s="344" t="s">
        <v>21</v>
      </c>
      <c r="F326" s="343" t="s">
        <v>104</v>
      </c>
      <c r="G326" s="344" t="s">
        <v>22</v>
      </c>
      <c r="H326" s="345" t="s">
        <v>948</v>
      </c>
      <c r="I326" s="346" t="s">
        <v>42</v>
      </c>
      <c r="J326" s="789"/>
    </row>
    <row r="327" spans="1:10" s="88" customFormat="1" ht="27" customHeight="1" x14ac:dyDescent="0.2">
      <c r="A327" s="823"/>
      <c r="B327" s="795"/>
      <c r="C327" s="792"/>
      <c r="D327" s="342" t="s">
        <v>949</v>
      </c>
      <c r="E327" s="344" t="s">
        <v>26</v>
      </c>
      <c r="F327" s="343" t="s">
        <v>104</v>
      </c>
      <c r="G327" s="344" t="s">
        <v>950</v>
      </c>
      <c r="H327" s="345" t="s">
        <v>193</v>
      </c>
      <c r="I327" s="346" t="s">
        <v>110</v>
      </c>
      <c r="J327" s="789"/>
    </row>
    <row r="328" spans="1:10" s="88" customFormat="1" ht="27" customHeight="1" x14ac:dyDescent="0.2">
      <c r="A328" s="823"/>
      <c r="B328" s="795"/>
      <c r="C328" s="792"/>
      <c r="D328" s="342"/>
      <c r="E328" s="344" t="s">
        <v>31</v>
      </c>
      <c r="F328" s="343" t="s">
        <v>104</v>
      </c>
      <c r="G328" s="344" t="s">
        <v>108</v>
      </c>
      <c r="H328" s="345" t="s">
        <v>194</v>
      </c>
      <c r="I328" s="346" t="s">
        <v>112</v>
      </c>
      <c r="J328" s="789"/>
    </row>
    <row r="329" spans="1:10" s="88" customFormat="1" ht="27" customHeight="1" thickBot="1" x14ac:dyDescent="0.25">
      <c r="A329" s="824"/>
      <c r="B329" s="796"/>
      <c r="C329" s="793"/>
      <c r="D329" s="378" t="s">
        <v>951</v>
      </c>
      <c r="E329" s="350" t="s">
        <v>36</v>
      </c>
      <c r="F329" s="349" t="s">
        <v>275</v>
      </c>
      <c r="G329" s="350" t="s">
        <v>279</v>
      </c>
      <c r="H329" s="351">
        <v>418107816</v>
      </c>
      <c r="I329" s="352" t="s">
        <v>768</v>
      </c>
      <c r="J329" s="790"/>
    </row>
    <row r="330" spans="1:10" s="88" customFormat="1" ht="27" customHeight="1" thickBot="1" x14ac:dyDescent="0.25">
      <c r="A330" s="274"/>
      <c r="B330" s="261"/>
      <c r="C330" s="275"/>
      <c r="D330" s="261"/>
      <c r="E330" s="261"/>
      <c r="F330" s="261"/>
      <c r="G330" s="261"/>
      <c r="H330" s="261"/>
      <c r="I330" s="261"/>
      <c r="J330" s="276"/>
    </row>
    <row r="331" spans="1:10" s="88" customFormat="1" ht="27" customHeight="1" x14ac:dyDescent="0.2">
      <c r="A331" s="779">
        <v>54</v>
      </c>
      <c r="B331" s="782" t="s">
        <v>436</v>
      </c>
      <c r="C331" s="791">
        <v>1330</v>
      </c>
      <c r="D331" s="376" t="s">
        <v>437</v>
      </c>
      <c r="E331" s="339" t="s">
        <v>10</v>
      </c>
      <c r="F331" s="338" t="s">
        <v>11</v>
      </c>
      <c r="G331" s="339" t="s">
        <v>242</v>
      </c>
      <c r="H331" s="340" t="s">
        <v>430</v>
      </c>
      <c r="I331" s="341" t="s">
        <v>409</v>
      </c>
      <c r="J331" s="788">
        <v>39722</v>
      </c>
    </row>
    <row r="332" spans="1:10" s="88" customFormat="1" ht="27" customHeight="1" x14ac:dyDescent="0.2">
      <c r="A332" s="780"/>
      <c r="B332" s="783"/>
      <c r="C332" s="792"/>
      <c r="D332" s="377" t="s">
        <v>438</v>
      </c>
      <c r="E332" s="344" t="s">
        <v>16</v>
      </c>
      <c r="F332" s="343" t="s">
        <v>11</v>
      </c>
      <c r="G332" s="344" t="s">
        <v>203</v>
      </c>
      <c r="H332" s="345" t="s">
        <v>427</v>
      </c>
      <c r="I332" s="346" t="s">
        <v>412</v>
      </c>
      <c r="J332" s="789"/>
    </row>
    <row r="333" spans="1:10" s="88" customFormat="1" ht="27" customHeight="1" x14ac:dyDescent="0.2">
      <c r="A333" s="780"/>
      <c r="B333" s="783"/>
      <c r="C333" s="792"/>
      <c r="D333" s="377" t="s">
        <v>439</v>
      </c>
      <c r="E333" s="344" t="s">
        <v>21</v>
      </c>
      <c r="F333" s="343" t="s">
        <v>11</v>
      </c>
      <c r="G333" s="344" t="s">
        <v>22</v>
      </c>
      <c r="H333" s="345" t="s">
        <v>414</v>
      </c>
      <c r="I333" s="346" t="s">
        <v>42</v>
      </c>
      <c r="J333" s="789"/>
    </row>
    <row r="334" spans="1:10" s="88" customFormat="1" ht="27" customHeight="1" x14ac:dyDescent="0.2">
      <c r="A334" s="780"/>
      <c r="B334" s="783"/>
      <c r="C334" s="792"/>
      <c r="D334" s="377" t="s">
        <v>440</v>
      </c>
      <c r="E334" s="344" t="s">
        <v>26</v>
      </c>
      <c r="F334" s="343" t="s">
        <v>11</v>
      </c>
      <c r="G334" s="344" t="s">
        <v>28</v>
      </c>
      <c r="H334" s="345" t="s">
        <v>416</v>
      </c>
      <c r="I334" s="346" t="s">
        <v>417</v>
      </c>
      <c r="J334" s="789"/>
    </row>
    <row r="335" spans="1:10" s="88" customFormat="1" ht="27" customHeight="1" thickBot="1" x14ac:dyDescent="0.25">
      <c r="A335" s="781"/>
      <c r="B335" s="784"/>
      <c r="C335" s="793"/>
      <c r="D335" s="378" t="s">
        <v>441</v>
      </c>
      <c r="E335" s="350" t="s">
        <v>36</v>
      </c>
      <c r="F335" s="349" t="s">
        <v>275</v>
      </c>
      <c r="G335" s="350" t="s">
        <v>279</v>
      </c>
      <c r="H335" s="351"/>
      <c r="I335" s="352" t="s">
        <v>952</v>
      </c>
      <c r="J335" s="790"/>
    </row>
    <row r="336" spans="1:10" s="88" customFormat="1" ht="27" customHeight="1" thickBot="1" x14ac:dyDescent="0.25">
      <c r="A336" s="274"/>
      <c r="B336" s="261"/>
      <c r="C336" s="275"/>
      <c r="D336" s="261"/>
      <c r="E336" s="261"/>
      <c r="F336" s="261"/>
      <c r="G336" s="261"/>
      <c r="H336" s="261"/>
      <c r="I336" s="261"/>
      <c r="J336" s="276"/>
    </row>
    <row r="337" spans="1:10" s="88" customFormat="1" ht="27" customHeight="1" x14ac:dyDescent="0.2">
      <c r="A337" s="779">
        <v>55</v>
      </c>
      <c r="B337" s="782" t="s">
        <v>956</v>
      </c>
      <c r="C337" s="791">
        <v>1330</v>
      </c>
      <c r="D337" s="376" t="s">
        <v>957</v>
      </c>
      <c r="E337" s="339" t="s">
        <v>10</v>
      </c>
      <c r="F337" s="338" t="s">
        <v>11</v>
      </c>
      <c r="G337" s="339" t="s">
        <v>242</v>
      </c>
      <c r="H337" s="340" t="s">
        <v>430</v>
      </c>
      <c r="I337" s="341" t="s">
        <v>409</v>
      </c>
      <c r="J337" s="831">
        <v>39722</v>
      </c>
    </row>
    <row r="338" spans="1:10" s="88" customFormat="1" ht="27" customHeight="1" x14ac:dyDescent="0.2">
      <c r="A338" s="780"/>
      <c r="B338" s="783"/>
      <c r="C338" s="792"/>
      <c r="D338" s="377" t="s">
        <v>958</v>
      </c>
      <c r="E338" s="344" t="s">
        <v>16</v>
      </c>
      <c r="F338" s="343" t="s">
        <v>11</v>
      </c>
      <c r="G338" s="344" t="s">
        <v>203</v>
      </c>
      <c r="H338" s="345" t="s">
        <v>427</v>
      </c>
      <c r="I338" s="346" t="s">
        <v>412</v>
      </c>
      <c r="J338" s="832"/>
    </row>
    <row r="339" spans="1:10" s="88" customFormat="1" ht="27" customHeight="1" x14ac:dyDescent="0.2">
      <c r="A339" s="780"/>
      <c r="B339" s="783"/>
      <c r="C339" s="792"/>
      <c r="D339" s="377" t="s">
        <v>959</v>
      </c>
      <c r="E339" s="344" t="s">
        <v>21</v>
      </c>
      <c r="F339" s="343" t="s">
        <v>11</v>
      </c>
      <c r="G339" s="344" t="s">
        <v>22</v>
      </c>
      <c r="H339" s="345" t="s">
        <v>414</v>
      </c>
      <c r="I339" s="346" t="s">
        <v>42</v>
      </c>
      <c r="J339" s="832"/>
    </row>
    <row r="340" spans="1:10" s="88" customFormat="1" ht="27" customHeight="1" x14ac:dyDescent="0.2">
      <c r="A340" s="780"/>
      <c r="B340" s="783"/>
      <c r="C340" s="792"/>
      <c r="D340" s="377" t="s">
        <v>960</v>
      </c>
      <c r="E340" s="344" t="s">
        <v>26</v>
      </c>
      <c r="F340" s="343" t="s">
        <v>11</v>
      </c>
      <c r="G340" s="344" t="s">
        <v>28</v>
      </c>
      <c r="H340" s="345" t="s">
        <v>416</v>
      </c>
      <c r="I340" s="346" t="s">
        <v>417</v>
      </c>
      <c r="J340" s="832"/>
    </row>
    <row r="341" spans="1:10" s="88" customFormat="1" ht="27" customHeight="1" thickBot="1" x14ac:dyDescent="0.25">
      <c r="A341" s="781"/>
      <c r="B341" s="784"/>
      <c r="C341" s="793"/>
      <c r="D341" s="378" t="s">
        <v>961</v>
      </c>
      <c r="E341" s="350" t="s">
        <v>36</v>
      </c>
      <c r="F341" s="349" t="s">
        <v>275</v>
      </c>
      <c r="G341" s="350" t="s">
        <v>279</v>
      </c>
      <c r="H341" s="351"/>
      <c r="I341" s="352" t="s">
        <v>952</v>
      </c>
      <c r="J341" s="833"/>
    </row>
    <row r="342" spans="1:10" s="88" customFormat="1" ht="27" customHeight="1" thickBot="1" x14ac:dyDescent="0.25">
      <c r="A342" s="274"/>
      <c r="B342" s="261"/>
      <c r="C342" s="275"/>
      <c r="D342" s="261"/>
      <c r="E342" s="261"/>
      <c r="F342" s="261"/>
      <c r="G342" s="261"/>
      <c r="H342" s="261"/>
      <c r="I342" s="261"/>
      <c r="J342" s="276"/>
    </row>
    <row r="343" spans="1:10" s="88" customFormat="1" ht="27" customHeight="1" x14ac:dyDescent="0.2">
      <c r="A343" s="779">
        <v>56</v>
      </c>
      <c r="B343" s="782" t="s">
        <v>876</v>
      </c>
      <c r="C343" s="791">
        <v>1330</v>
      </c>
      <c r="D343" s="376" t="s">
        <v>877</v>
      </c>
      <c r="E343" s="339" t="s">
        <v>10</v>
      </c>
      <c r="F343" s="338" t="s">
        <v>11</v>
      </c>
      <c r="G343" s="339" t="s">
        <v>242</v>
      </c>
      <c r="H343" s="340" t="s">
        <v>878</v>
      </c>
      <c r="I343" s="424" t="s">
        <v>318</v>
      </c>
      <c r="J343" s="788">
        <v>39722</v>
      </c>
    </row>
    <row r="344" spans="1:10" s="88" customFormat="1" ht="27" customHeight="1" x14ac:dyDescent="0.2">
      <c r="A344" s="780"/>
      <c r="B344" s="783"/>
      <c r="C344" s="792"/>
      <c r="D344" s="377" t="s">
        <v>879</v>
      </c>
      <c r="E344" s="344" t="s">
        <v>16</v>
      </c>
      <c r="F344" s="343" t="s">
        <v>11</v>
      </c>
      <c r="G344" s="344" t="s">
        <v>203</v>
      </c>
      <c r="H344" s="345" t="s">
        <v>880</v>
      </c>
      <c r="I344" s="346" t="s">
        <v>319</v>
      </c>
      <c r="J344" s="789"/>
    </row>
    <row r="345" spans="1:10" s="88" customFormat="1" ht="27" customHeight="1" x14ac:dyDescent="0.2">
      <c r="A345" s="780"/>
      <c r="B345" s="783"/>
      <c r="C345" s="792"/>
      <c r="D345" s="377" t="s">
        <v>881</v>
      </c>
      <c r="E345" s="344" t="s">
        <v>21</v>
      </c>
      <c r="F345" s="343" t="s">
        <v>11</v>
      </c>
      <c r="G345" s="344" t="s">
        <v>22</v>
      </c>
      <c r="H345" s="345" t="s">
        <v>882</v>
      </c>
      <c r="I345" s="346" t="s">
        <v>243</v>
      </c>
      <c r="J345" s="789"/>
    </row>
    <row r="346" spans="1:10" s="88" customFormat="1" ht="27" customHeight="1" x14ac:dyDescent="0.2">
      <c r="A346" s="780"/>
      <c r="B346" s="783"/>
      <c r="C346" s="792"/>
      <c r="D346" s="377" t="s">
        <v>883</v>
      </c>
      <c r="E346" s="344" t="s">
        <v>26</v>
      </c>
      <c r="F346" s="343" t="s">
        <v>11</v>
      </c>
      <c r="G346" s="344" t="s">
        <v>28</v>
      </c>
      <c r="H346" s="345" t="s">
        <v>884</v>
      </c>
      <c r="I346" s="346" t="s">
        <v>320</v>
      </c>
      <c r="J346" s="789"/>
    </row>
    <row r="347" spans="1:10" s="88" customFormat="1" ht="27" customHeight="1" thickBot="1" x14ac:dyDescent="0.25">
      <c r="A347" s="781"/>
      <c r="B347" s="784"/>
      <c r="C347" s="793"/>
      <c r="D347" s="378" t="s">
        <v>885</v>
      </c>
      <c r="E347" s="350" t="s">
        <v>36</v>
      </c>
      <c r="F347" s="349" t="s">
        <v>275</v>
      </c>
      <c r="G347" s="350" t="s">
        <v>886</v>
      </c>
      <c r="H347" s="351"/>
      <c r="I347" s="352" t="s">
        <v>874</v>
      </c>
      <c r="J347" s="790"/>
    </row>
    <row r="348" spans="1:10" s="88" customFormat="1" ht="27" customHeight="1" thickBot="1" x14ac:dyDescent="0.25">
      <c r="A348" s="274"/>
      <c r="B348" s="261"/>
      <c r="C348" s="275"/>
      <c r="D348" s="261"/>
      <c r="E348" s="261"/>
      <c r="F348" s="261"/>
      <c r="G348" s="261"/>
      <c r="H348" s="261"/>
      <c r="I348" s="261"/>
      <c r="J348" s="276"/>
    </row>
    <row r="349" spans="1:10" s="88" customFormat="1" ht="36.75" customHeight="1" thickBot="1" x14ac:dyDescent="0.25">
      <c r="A349" s="414">
        <v>57</v>
      </c>
      <c r="B349" s="417" t="s">
        <v>317</v>
      </c>
      <c r="C349" s="435">
        <v>959.37</v>
      </c>
      <c r="D349" s="436" t="s">
        <v>445</v>
      </c>
      <c r="E349" s="414" t="s">
        <v>10</v>
      </c>
      <c r="F349" s="417" t="s">
        <v>566</v>
      </c>
      <c r="G349" s="414" t="s">
        <v>968</v>
      </c>
      <c r="H349" s="437"/>
      <c r="I349" s="418" t="s">
        <v>118</v>
      </c>
      <c r="J349" s="419">
        <v>39533</v>
      </c>
    </row>
    <row r="350" spans="1:10" s="88" customFormat="1" ht="27" customHeight="1" thickBot="1" x14ac:dyDescent="0.25">
      <c r="A350" s="353"/>
      <c r="B350" s="354"/>
      <c r="C350" s="355"/>
      <c r="D350" s="356"/>
      <c r="E350" s="353"/>
      <c r="F350" s="262"/>
      <c r="G350" s="353"/>
      <c r="H350" s="357"/>
      <c r="I350" s="358"/>
      <c r="J350" s="367"/>
    </row>
    <row r="351" spans="1:10" s="88" customFormat="1" ht="27" customHeight="1" x14ac:dyDescent="0.2">
      <c r="A351" s="779">
        <v>58</v>
      </c>
      <c r="B351" s="857" t="s">
        <v>317</v>
      </c>
      <c r="C351" s="791">
        <v>1323.04</v>
      </c>
      <c r="D351" s="841" t="s">
        <v>421</v>
      </c>
      <c r="E351" s="779" t="s">
        <v>10</v>
      </c>
      <c r="F351" s="814" t="s">
        <v>422</v>
      </c>
      <c r="G351" s="779" t="s">
        <v>423</v>
      </c>
      <c r="H351" s="808"/>
      <c r="I351" s="811" t="s">
        <v>1890</v>
      </c>
      <c r="J351" s="831">
        <v>39737</v>
      </c>
    </row>
    <row r="352" spans="1:10" s="88" customFormat="1" ht="27" customHeight="1" x14ac:dyDescent="0.2">
      <c r="A352" s="780"/>
      <c r="B352" s="858"/>
      <c r="C352" s="792"/>
      <c r="D352" s="842"/>
      <c r="E352" s="780"/>
      <c r="F352" s="815"/>
      <c r="G352" s="780"/>
      <c r="H352" s="780"/>
      <c r="I352" s="812"/>
      <c r="J352" s="832"/>
    </row>
    <row r="353" spans="1:10" s="88" customFormat="1" ht="27" customHeight="1" x14ac:dyDescent="0.2">
      <c r="A353" s="780"/>
      <c r="B353" s="858"/>
      <c r="C353" s="792"/>
      <c r="D353" s="842"/>
      <c r="E353" s="780"/>
      <c r="F353" s="815"/>
      <c r="G353" s="780"/>
      <c r="H353" s="780"/>
      <c r="I353" s="812"/>
      <c r="J353" s="832"/>
    </row>
    <row r="354" spans="1:10" s="88" customFormat="1" ht="27" customHeight="1" thickBot="1" x14ac:dyDescent="0.25">
      <c r="A354" s="781"/>
      <c r="B354" s="859"/>
      <c r="C354" s="793"/>
      <c r="D354" s="843"/>
      <c r="E354" s="781"/>
      <c r="F354" s="816"/>
      <c r="G354" s="781"/>
      <c r="H354" s="781"/>
      <c r="I354" s="813"/>
      <c r="J354" s="833"/>
    </row>
    <row r="355" spans="1:10" s="88" customFormat="1" ht="27" customHeight="1" thickBot="1" x14ac:dyDescent="0.25">
      <c r="A355" s="280"/>
      <c r="B355" s="262"/>
      <c r="C355" s="281"/>
      <c r="D355" s="262"/>
      <c r="E355" s="262"/>
      <c r="F355" s="262"/>
      <c r="G355" s="262"/>
      <c r="H355" s="262"/>
      <c r="I355" s="262"/>
      <c r="J355" s="276"/>
    </row>
    <row r="356" spans="1:10" s="88" customFormat="1" ht="27" customHeight="1" x14ac:dyDescent="0.2">
      <c r="A356" s="779">
        <v>59</v>
      </c>
      <c r="B356" s="857" t="s">
        <v>317</v>
      </c>
      <c r="C356" s="791">
        <v>1323.04</v>
      </c>
      <c r="D356" s="841" t="s">
        <v>425</v>
      </c>
      <c r="E356" s="779" t="s">
        <v>10</v>
      </c>
      <c r="F356" s="814" t="s">
        <v>422</v>
      </c>
      <c r="G356" s="779" t="s">
        <v>423</v>
      </c>
      <c r="H356" s="808"/>
      <c r="I356" s="811" t="s">
        <v>1891</v>
      </c>
      <c r="J356" s="831">
        <v>39737</v>
      </c>
    </row>
    <row r="357" spans="1:10" s="88" customFormat="1" ht="27" customHeight="1" x14ac:dyDescent="0.2">
      <c r="A357" s="780"/>
      <c r="B357" s="858"/>
      <c r="C357" s="792"/>
      <c r="D357" s="842"/>
      <c r="E357" s="780"/>
      <c r="F357" s="815"/>
      <c r="G357" s="780"/>
      <c r="H357" s="780"/>
      <c r="I357" s="812"/>
      <c r="J357" s="832"/>
    </row>
    <row r="358" spans="1:10" s="88" customFormat="1" ht="27" customHeight="1" x14ac:dyDescent="0.2">
      <c r="A358" s="780"/>
      <c r="B358" s="858"/>
      <c r="C358" s="792"/>
      <c r="D358" s="842"/>
      <c r="E358" s="780"/>
      <c r="F358" s="815"/>
      <c r="G358" s="780"/>
      <c r="H358" s="780"/>
      <c r="I358" s="812"/>
      <c r="J358" s="832"/>
    </row>
    <row r="359" spans="1:10" s="88" customFormat="1" ht="27" customHeight="1" thickBot="1" x14ac:dyDescent="0.25">
      <c r="A359" s="781"/>
      <c r="B359" s="859"/>
      <c r="C359" s="793"/>
      <c r="D359" s="843"/>
      <c r="E359" s="781"/>
      <c r="F359" s="816"/>
      <c r="G359" s="781"/>
      <c r="H359" s="781"/>
      <c r="I359" s="813"/>
      <c r="J359" s="833"/>
    </row>
    <row r="360" spans="1:10" s="88" customFormat="1" ht="27" customHeight="1" thickBot="1" x14ac:dyDescent="0.25">
      <c r="A360" s="274"/>
      <c r="B360" s="261"/>
      <c r="C360" s="275"/>
      <c r="D360" s="261"/>
      <c r="E360" s="261"/>
      <c r="F360" s="261"/>
      <c r="G360" s="261"/>
      <c r="H360" s="261"/>
      <c r="I360" s="261"/>
      <c r="J360" s="276"/>
    </row>
    <row r="361" spans="1:10" s="88" customFormat="1" ht="27" customHeight="1" x14ac:dyDescent="0.2">
      <c r="A361" s="779">
        <v>60</v>
      </c>
      <c r="B361" s="878" t="s">
        <v>446</v>
      </c>
      <c r="C361" s="881">
        <v>725.99</v>
      </c>
      <c r="D361" s="884" t="s">
        <v>635</v>
      </c>
      <c r="E361" s="887" t="s">
        <v>636</v>
      </c>
      <c r="F361" s="869" t="s">
        <v>447</v>
      </c>
      <c r="G361" s="869" t="s">
        <v>448</v>
      </c>
      <c r="H361" s="872" t="s">
        <v>449</v>
      </c>
      <c r="I361" s="875" t="s">
        <v>450</v>
      </c>
      <c r="J361" s="831">
        <v>39757</v>
      </c>
    </row>
    <row r="362" spans="1:10" s="88" customFormat="1" ht="27" customHeight="1" x14ac:dyDescent="0.2">
      <c r="A362" s="780"/>
      <c r="B362" s="879"/>
      <c r="C362" s="882"/>
      <c r="D362" s="885"/>
      <c r="E362" s="888"/>
      <c r="F362" s="870"/>
      <c r="G362" s="870"/>
      <c r="H362" s="873"/>
      <c r="I362" s="876"/>
      <c r="J362" s="832"/>
    </row>
    <row r="363" spans="1:10" s="88" customFormat="1" ht="27" customHeight="1" thickBot="1" x14ac:dyDescent="0.25">
      <c r="A363" s="781"/>
      <c r="B363" s="880"/>
      <c r="C363" s="883"/>
      <c r="D363" s="886"/>
      <c r="E363" s="889"/>
      <c r="F363" s="871"/>
      <c r="G363" s="871"/>
      <c r="H363" s="874"/>
      <c r="I363" s="877"/>
      <c r="J363" s="833"/>
    </row>
    <row r="364" spans="1:10" s="88" customFormat="1" ht="27" customHeight="1" thickBot="1" x14ac:dyDescent="0.25">
      <c r="A364" s="280"/>
      <c r="B364" s="261"/>
      <c r="C364" s="282"/>
      <c r="D364" s="261"/>
      <c r="E364" s="261"/>
      <c r="F364" s="261"/>
      <c r="G364" s="261"/>
      <c r="H364" s="261"/>
      <c r="I364" s="261"/>
      <c r="J364" s="276"/>
    </row>
    <row r="365" spans="1:10" s="590" customFormat="1" ht="27" customHeight="1" thickBot="1" x14ac:dyDescent="0.25">
      <c r="A365" s="278">
        <v>61</v>
      </c>
      <c r="B365" s="414" t="s">
        <v>1257</v>
      </c>
      <c r="C365" s="415">
        <v>2022</v>
      </c>
      <c r="D365" s="416" t="s">
        <v>1258</v>
      </c>
      <c r="E365" s="278" t="s">
        <v>1259</v>
      </c>
      <c r="F365" s="414" t="s">
        <v>1260</v>
      </c>
      <c r="G365" s="414" t="s">
        <v>1262</v>
      </c>
      <c r="H365" s="417" t="s">
        <v>1261</v>
      </c>
      <c r="I365" s="414" t="s">
        <v>1263</v>
      </c>
      <c r="J365" s="593">
        <v>40121</v>
      </c>
    </row>
    <row r="366" spans="1:10" s="88" customFormat="1" ht="27" customHeight="1" thickBot="1" x14ac:dyDescent="0.25">
      <c r="A366" s="274"/>
      <c r="B366" s="261"/>
      <c r="C366" s="275"/>
      <c r="D366" s="261"/>
      <c r="E366" s="261"/>
      <c r="F366" s="261"/>
      <c r="G366" s="261"/>
      <c r="H366" s="261"/>
      <c r="I366" s="261"/>
      <c r="J366" s="276"/>
    </row>
    <row r="367" spans="1:10" s="88" customFormat="1" ht="27" customHeight="1" x14ac:dyDescent="0.2">
      <c r="A367" s="779">
        <v>62</v>
      </c>
      <c r="B367" s="794" t="s">
        <v>970</v>
      </c>
      <c r="C367" s="866">
        <v>1223.23</v>
      </c>
      <c r="D367" s="337" t="s">
        <v>1334</v>
      </c>
      <c r="E367" s="339" t="s">
        <v>10</v>
      </c>
      <c r="F367" s="338" t="s">
        <v>11</v>
      </c>
      <c r="G367" s="339" t="s">
        <v>1036</v>
      </c>
      <c r="H367" s="340" t="s">
        <v>972</v>
      </c>
      <c r="I367" s="341" t="s">
        <v>973</v>
      </c>
      <c r="J367" s="788">
        <v>40134</v>
      </c>
    </row>
    <row r="368" spans="1:10" s="88" customFormat="1" ht="27" customHeight="1" x14ac:dyDescent="0.2">
      <c r="A368" s="780"/>
      <c r="B368" s="795"/>
      <c r="C368" s="867"/>
      <c r="D368" s="342">
        <v>2203080102</v>
      </c>
      <c r="E368" s="344" t="s">
        <v>16</v>
      </c>
      <c r="F368" s="346" t="s">
        <v>746</v>
      </c>
      <c r="G368" s="343" t="s">
        <v>747</v>
      </c>
      <c r="H368" s="345" t="s">
        <v>974</v>
      </c>
      <c r="I368" s="346" t="s">
        <v>122</v>
      </c>
      <c r="J368" s="789"/>
    </row>
    <row r="369" spans="1:10" s="88" customFormat="1" ht="27" customHeight="1" x14ac:dyDescent="0.2">
      <c r="A369" s="780"/>
      <c r="B369" s="795"/>
      <c r="C369" s="867"/>
      <c r="D369" s="342">
        <v>2203080103</v>
      </c>
      <c r="E369" s="344" t="s">
        <v>26</v>
      </c>
      <c r="F369" s="346" t="s">
        <v>746</v>
      </c>
      <c r="G369" s="343" t="s">
        <v>975</v>
      </c>
      <c r="H369" s="345" t="s">
        <v>976</v>
      </c>
      <c r="I369" s="346" t="s">
        <v>977</v>
      </c>
      <c r="J369" s="789"/>
    </row>
    <row r="370" spans="1:10" s="88" customFormat="1" ht="27" customHeight="1" x14ac:dyDescent="0.2">
      <c r="A370" s="780"/>
      <c r="B370" s="795"/>
      <c r="C370" s="867"/>
      <c r="D370" s="342">
        <v>2203080104</v>
      </c>
      <c r="E370" s="344" t="s">
        <v>21</v>
      </c>
      <c r="F370" s="346" t="s">
        <v>746</v>
      </c>
      <c r="G370" s="343" t="s">
        <v>978</v>
      </c>
      <c r="H370" s="345" t="s">
        <v>979</v>
      </c>
      <c r="I370" s="346" t="s">
        <v>980</v>
      </c>
      <c r="J370" s="789"/>
    </row>
    <row r="371" spans="1:10" s="88" customFormat="1" ht="27" customHeight="1" x14ac:dyDescent="0.2">
      <c r="A371" s="780"/>
      <c r="B371" s="795"/>
      <c r="C371" s="867"/>
      <c r="D371" s="342">
        <v>2203080105</v>
      </c>
      <c r="E371" s="344" t="s">
        <v>31</v>
      </c>
      <c r="F371" s="346" t="s">
        <v>748</v>
      </c>
      <c r="G371" s="343" t="s">
        <v>749</v>
      </c>
      <c r="H371" s="345" t="s">
        <v>981</v>
      </c>
      <c r="I371" s="346" t="s">
        <v>750</v>
      </c>
      <c r="J371" s="789"/>
    </row>
    <row r="372" spans="1:10" s="88" customFormat="1" ht="27" customHeight="1" x14ac:dyDescent="0.2">
      <c r="A372" s="780"/>
      <c r="B372" s="795"/>
      <c r="C372" s="867"/>
      <c r="D372" s="342">
        <v>2203080106</v>
      </c>
      <c r="E372" s="344" t="s">
        <v>982</v>
      </c>
      <c r="F372" s="346" t="s">
        <v>748</v>
      </c>
      <c r="G372" s="343" t="s">
        <v>62</v>
      </c>
      <c r="H372" s="345" t="s">
        <v>195</v>
      </c>
      <c r="I372" s="346" t="s">
        <v>983</v>
      </c>
      <c r="J372" s="789"/>
    </row>
    <row r="373" spans="1:10" s="88" customFormat="1" ht="27" customHeight="1" thickBot="1" x14ac:dyDescent="0.25">
      <c r="A373" s="781"/>
      <c r="B373" s="796"/>
      <c r="C373" s="868"/>
      <c r="D373" s="348">
        <v>2203080107</v>
      </c>
      <c r="E373" s="350" t="s">
        <v>36</v>
      </c>
      <c r="F373" s="352" t="s">
        <v>65</v>
      </c>
      <c r="G373" s="349" t="s">
        <v>196</v>
      </c>
      <c r="H373" s="351" t="s">
        <v>984</v>
      </c>
      <c r="I373" s="352" t="s">
        <v>751</v>
      </c>
      <c r="J373" s="790"/>
    </row>
    <row r="374" spans="1:10" s="88" customFormat="1" ht="27" customHeight="1" thickBot="1" x14ac:dyDescent="0.25">
      <c r="A374" s="353"/>
      <c r="B374" s="354"/>
      <c r="C374" s="281"/>
      <c r="D374" s="356"/>
      <c r="E374" s="262"/>
      <c r="F374" s="262"/>
      <c r="G374" s="262"/>
      <c r="H374" s="357"/>
      <c r="I374" s="358"/>
      <c r="J374" s="279"/>
    </row>
    <row r="375" spans="1:10" s="88" customFormat="1" ht="27" customHeight="1" x14ac:dyDescent="0.2">
      <c r="A375" s="779">
        <v>63</v>
      </c>
      <c r="B375" s="782" t="s">
        <v>1697</v>
      </c>
      <c r="C375" s="791">
        <f>1185.94+37.29</f>
        <v>1223.23</v>
      </c>
      <c r="D375" s="376" t="s">
        <v>1035</v>
      </c>
      <c r="E375" s="339" t="s">
        <v>10</v>
      </c>
      <c r="F375" s="338" t="s">
        <v>11</v>
      </c>
      <c r="G375" s="339" t="s">
        <v>1036</v>
      </c>
      <c r="H375" s="340" t="s">
        <v>1037</v>
      </c>
      <c r="I375" s="341" t="s">
        <v>1038</v>
      </c>
      <c r="J375" s="831">
        <v>40134</v>
      </c>
    </row>
    <row r="376" spans="1:10" s="88" customFormat="1" ht="27" customHeight="1" x14ac:dyDescent="0.2">
      <c r="A376" s="780"/>
      <c r="B376" s="783"/>
      <c r="C376" s="792"/>
      <c r="D376" s="377" t="s">
        <v>1039</v>
      </c>
      <c r="E376" s="344" t="s">
        <v>1040</v>
      </c>
      <c r="F376" s="343" t="s">
        <v>11</v>
      </c>
      <c r="G376" s="344" t="s">
        <v>1041</v>
      </c>
      <c r="H376" s="345" t="s">
        <v>1042</v>
      </c>
      <c r="I376" s="346" t="s">
        <v>1043</v>
      </c>
      <c r="J376" s="780"/>
    </row>
    <row r="377" spans="1:10" s="88" customFormat="1" ht="27" customHeight="1" x14ac:dyDescent="0.2">
      <c r="A377" s="780"/>
      <c r="B377" s="783"/>
      <c r="C377" s="792"/>
      <c r="D377" s="377" t="s">
        <v>1044</v>
      </c>
      <c r="E377" s="344" t="s">
        <v>465</v>
      </c>
      <c r="F377" s="343" t="s">
        <v>11</v>
      </c>
      <c r="G377" s="344" t="s">
        <v>22</v>
      </c>
      <c r="H377" s="345" t="s">
        <v>1045</v>
      </c>
      <c r="I377" s="346" t="s">
        <v>467</v>
      </c>
      <c r="J377" s="780"/>
    </row>
    <row r="378" spans="1:10" s="88" customFormat="1" ht="27" customHeight="1" x14ac:dyDescent="0.2">
      <c r="A378" s="780"/>
      <c r="B378" s="783"/>
      <c r="C378" s="792"/>
      <c r="D378" s="377" t="s">
        <v>1046</v>
      </c>
      <c r="E378" s="344" t="s">
        <v>469</v>
      </c>
      <c r="F378" s="343" t="s">
        <v>11</v>
      </c>
      <c r="G378" s="344" t="s">
        <v>1047</v>
      </c>
      <c r="H378" s="345" t="s">
        <v>1048</v>
      </c>
      <c r="I378" s="346" t="s">
        <v>1049</v>
      </c>
      <c r="J378" s="780"/>
    </row>
    <row r="379" spans="1:10" s="88" customFormat="1" ht="27" customHeight="1" thickBot="1" x14ac:dyDescent="0.25">
      <c r="A379" s="781"/>
      <c r="B379" s="784"/>
      <c r="C379" s="793"/>
      <c r="D379" s="378" t="s">
        <v>1050</v>
      </c>
      <c r="E379" s="350" t="s">
        <v>36</v>
      </c>
      <c r="F379" s="349" t="s">
        <v>210</v>
      </c>
      <c r="G379" s="350" t="s">
        <v>1051</v>
      </c>
      <c r="H379" s="351">
        <v>319802500</v>
      </c>
      <c r="I379" s="352" t="s">
        <v>315</v>
      </c>
      <c r="J379" s="781"/>
    </row>
    <row r="380" spans="1:10" s="88" customFormat="1" ht="27" customHeight="1" thickBot="1" x14ac:dyDescent="0.25">
      <c r="A380" s="274"/>
      <c r="B380" s="261"/>
      <c r="C380" s="275"/>
      <c r="D380" s="261"/>
      <c r="E380" s="261"/>
      <c r="F380" s="261"/>
      <c r="G380" s="261"/>
      <c r="H380" s="261"/>
      <c r="I380" s="261"/>
      <c r="J380" s="276"/>
    </row>
    <row r="381" spans="1:10" s="88" customFormat="1" ht="27" customHeight="1" x14ac:dyDescent="0.2">
      <c r="A381" s="779">
        <v>64</v>
      </c>
      <c r="B381" s="782" t="s">
        <v>1896</v>
      </c>
      <c r="C381" s="791">
        <f>1185.94+37.29</f>
        <v>1223.23</v>
      </c>
      <c r="D381" s="376" t="s">
        <v>1035</v>
      </c>
      <c r="E381" s="339" t="s">
        <v>10</v>
      </c>
      <c r="F381" s="338" t="s">
        <v>11</v>
      </c>
      <c r="G381" s="339" t="s">
        <v>1036</v>
      </c>
      <c r="H381" s="340" t="s">
        <v>1053</v>
      </c>
      <c r="I381" s="341" t="s">
        <v>1054</v>
      </c>
      <c r="J381" s="831">
        <v>40134</v>
      </c>
    </row>
    <row r="382" spans="1:10" s="88" customFormat="1" ht="27" customHeight="1" x14ac:dyDescent="0.2">
      <c r="A382" s="780"/>
      <c r="B382" s="783"/>
      <c r="C382" s="792"/>
      <c r="D382" s="377" t="s">
        <v>1039</v>
      </c>
      <c r="E382" s="344" t="s">
        <v>460</v>
      </c>
      <c r="F382" s="343" t="s">
        <v>11</v>
      </c>
      <c r="G382" s="344" t="s">
        <v>1041</v>
      </c>
      <c r="H382" s="345" t="s">
        <v>1055</v>
      </c>
      <c r="I382" s="346" t="s">
        <v>1043</v>
      </c>
      <c r="J382" s="780"/>
    </row>
    <row r="383" spans="1:10" s="88" customFormat="1" ht="27" customHeight="1" x14ac:dyDescent="0.2">
      <c r="A383" s="780"/>
      <c r="B383" s="783"/>
      <c r="C383" s="792"/>
      <c r="D383" s="377" t="s">
        <v>1044</v>
      </c>
      <c r="E383" s="344" t="s">
        <v>465</v>
      </c>
      <c r="F383" s="343" t="s">
        <v>11</v>
      </c>
      <c r="G383" s="344" t="s">
        <v>22</v>
      </c>
      <c r="H383" s="345" t="s">
        <v>1056</v>
      </c>
      <c r="I383" s="346" t="s">
        <v>467</v>
      </c>
      <c r="J383" s="780"/>
    </row>
    <row r="384" spans="1:10" s="88" customFormat="1" ht="27" customHeight="1" x14ac:dyDescent="0.2">
      <c r="A384" s="780"/>
      <c r="B384" s="783"/>
      <c r="C384" s="792"/>
      <c r="D384" s="377" t="s">
        <v>1046</v>
      </c>
      <c r="E384" s="344" t="s">
        <v>469</v>
      </c>
      <c r="F384" s="343" t="s">
        <v>11</v>
      </c>
      <c r="G384" s="344" t="s">
        <v>1047</v>
      </c>
      <c r="H384" s="345" t="s">
        <v>1057</v>
      </c>
      <c r="I384" s="346" t="s">
        <v>1049</v>
      </c>
      <c r="J384" s="780"/>
    </row>
    <row r="385" spans="1:10" s="88" customFormat="1" ht="27" customHeight="1" thickBot="1" x14ac:dyDescent="0.25">
      <c r="A385" s="781"/>
      <c r="B385" s="784"/>
      <c r="C385" s="793"/>
      <c r="D385" s="378" t="s">
        <v>1050</v>
      </c>
      <c r="E385" s="350" t="s">
        <v>36</v>
      </c>
      <c r="F385" s="349" t="s">
        <v>210</v>
      </c>
      <c r="G385" s="350" t="s">
        <v>1051</v>
      </c>
      <c r="H385" s="351">
        <v>319802489</v>
      </c>
      <c r="I385" s="352" t="s">
        <v>315</v>
      </c>
      <c r="J385" s="781"/>
    </row>
    <row r="386" spans="1:10" s="88" customFormat="1" ht="27" customHeight="1" thickBot="1" x14ac:dyDescent="0.25">
      <c r="A386" s="280"/>
      <c r="B386" s="261"/>
      <c r="C386" s="275"/>
      <c r="D386" s="261"/>
      <c r="E386" s="261"/>
      <c r="F386" s="261"/>
      <c r="G386" s="261"/>
      <c r="H386" s="261"/>
      <c r="I386" s="261"/>
      <c r="J386" s="276"/>
    </row>
    <row r="387" spans="1:10" s="88" customFormat="1" ht="27" customHeight="1" x14ac:dyDescent="0.2">
      <c r="A387" s="779">
        <v>65</v>
      </c>
      <c r="B387" s="782" t="s">
        <v>1058</v>
      </c>
      <c r="C387" s="791">
        <f>1185.94+37.29</f>
        <v>1223.23</v>
      </c>
      <c r="D387" s="376" t="s">
        <v>1059</v>
      </c>
      <c r="E387" s="339" t="s">
        <v>10</v>
      </c>
      <c r="F387" s="338" t="s">
        <v>11</v>
      </c>
      <c r="G387" s="339" t="s">
        <v>1036</v>
      </c>
      <c r="H387" s="340" t="s">
        <v>1060</v>
      </c>
      <c r="I387" s="341" t="s">
        <v>1061</v>
      </c>
      <c r="J387" s="831">
        <v>40134</v>
      </c>
    </row>
    <row r="388" spans="1:10" s="88" customFormat="1" ht="27" customHeight="1" x14ac:dyDescent="0.2">
      <c r="A388" s="780"/>
      <c r="B388" s="783"/>
      <c r="C388" s="792"/>
      <c r="D388" s="377" t="s">
        <v>1062</v>
      </c>
      <c r="E388" s="344" t="s">
        <v>460</v>
      </c>
      <c r="F388" s="343" t="s">
        <v>11</v>
      </c>
      <c r="G388" s="344" t="s">
        <v>1041</v>
      </c>
      <c r="H388" s="345" t="s">
        <v>1063</v>
      </c>
      <c r="I388" s="346" t="s">
        <v>1064</v>
      </c>
      <c r="J388" s="780"/>
    </row>
    <row r="389" spans="1:10" s="88" customFormat="1" ht="27" customHeight="1" x14ac:dyDescent="0.2">
      <c r="A389" s="780"/>
      <c r="B389" s="783"/>
      <c r="C389" s="792"/>
      <c r="D389" s="377" t="s">
        <v>1065</v>
      </c>
      <c r="E389" s="344" t="s">
        <v>465</v>
      </c>
      <c r="F389" s="343" t="s">
        <v>11</v>
      </c>
      <c r="G389" s="344" t="s">
        <v>22</v>
      </c>
      <c r="H389" s="345" t="s">
        <v>1066</v>
      </c>
      <c r="I389" s="346" t="s">
        <v>467</v>
      </c>
      <c r="J389" s="780"/>
    </row>
    <row r="390" spans="1:10" s="88" customFormat="1" ht="27" customHeight="1" x14ac:dyDescent="0.2">
      <c r="A390" s="780"/>
      <c r="B390" s="783"/>
      <c r="C390" s="792"/>
      <c r="D390" s="377" t="s">
        <v>1067</v>
      </c>
      <c r="E390" s="344" t="s">
        <v>469</v>
      </c>
      <c r="F390" s="343" t="s">
        <v>11</v>
      </c>
      <c r="G390" s="344" t="s">
        <v>1047</v>
      </c>
      <c r="H390" s="345" t="s">
        <v>1068</v>
      </c>
      <c r="I390" s="346" t="s">
        <v>1049</v>
      </c>
      <c r="J390" s="780"/>
    </row>
    <row r="391" spans="1:10" s="88" customFormat="1" ht="27" customHeight="1" thickBot="1" x14ac:dyDescent="0.25">
      <c r="A391" s="781"/>
      <c r="B391" s="784"/>
      <c r="C391" s="793"/>
      <c r="D391" s="378" t="s">
        <v>1069</v>
      </c>
      <c r="E391" s="350" t="s">
        <v>36</v>
      </c>
      <c r="F391" s="349" t="s">
        <v>210</v>
      </c>
      <c r="G391" s="350" t="s">
        <v>1051</v>
      </c>
      <c r="H391" s="351">
        <v>319802490</v>
      </c>
      <c r="I391" s="352" t="s">
        <v>315</v>
      </c>
      <c r="J391" s="781"/>
    </row>
    <row r="392" spans="1:10" s="88" customFormat="1" ht="27" customHeight="1" thickBot="1" x14ac:dyDescent="0.25">
      <c r="A392" s="280"/>
      <c r="B392" s="354"/>
      <c r="C392" s="281"/>
      <c r="D392" s="356"/>
      <c r="E392" s="262"/>
      <c r="F392" s="262"/>
      <c r="G392" s="262"/>
      <c r="H392" s="379"/>
      <c r="I392" s="262"/>
      <c r="J392" s="358"/>
    </row>
    <row r="393" spans="1:10" s="88" customFormat="1" ht="27" customHeight="1" x14ac:dyDescent="0.2">
      <c r="A393" s="779">
        <v>66</v>
      </c>
      <c r="B393" s="782" t="s">
        <v>1897</v>
      </c>
      <c r="C393" s="791">
        <f>1185.94+37.29</f>
        <v>1223.23</v>
      </c>
      <c r="D393" s="376" t="s">
        <v>1071</v>
      </c>
      <c r="E393" s="339" t="s">
        <v>10</v>
      </c>
      <c r="F393" s="338" t="s">
        <v>11</v>
      </c>
      <c r="G393" s="339" t="s">
        <v>1036</v>
      </c>
      <c r="H393" s="340" t="s">
        <v>1072</v>
      </c>
      <c r="I393" s="341" t="s">
        <v>1061</v>
      </c>
      <c r="J393" s="831">
        <v>40134</v>
      </c>
    </row>
    <row r="394" spans="1:10" s="88" customFormat="1" ht="27" customHeight="1" x14ac:dyDescent="0.2">
      <c r="A394" s="780"/>
      <c r="B394" s="783"/>
      <c r="C394" s="792"/>
      <c r="D394" s="377" t="s">
        <v>1073</v>
      </c>
      <c r="E394" s="344" t="s">
        <v>460</v>
      </c>
      <c r="F394" s="343" t="s">
        <v>11</v>
      </c>
      <c r="G394" s="344" t="s">
        <v>1041</v>
      </c>
      <c r="H394" s="345" t="s">
        <v>1074</v>
      </c>
      <c r="I394" s="346" t="s">
        <v>1064</v>
      </c>
      <c r="J394" s="780"/>
    </row>
    <row r="395" spans="1:10" s="88" customFormat="1" ht="27" customHeight="1" x14ac:dyDescent="0.2">
      <c r="A395" s="780"/>
      <c r="B395" s="783"/>
      <c r="C395" s="792"/>
      <c r="D395" s="377" t="s">
        <v>1075</v>
      </c>
      <c r="E395" s="344" t="s">
        <v>465</v>
      </c>
      <c r="F395" s="343" t="s">
        <v>11</v>
      </c>
      <c r="G395" s="344" t="s">
        <v>22</v>
      </c>
      <c r="H395" s="345" t="s">
        <v>1076</v>
      </c>
      <c r="I395" s="346" t="s">
        <v>467</v>
      </c>
      <c r="J395" s="780"/>
    </row>
    <row r="396" spans="1:10" s="88" customFormat="1" ht="27" customHeight="1" x14ac:dyDescent="0.2">
      <c r="A396" s="780"/>
      <c r="B396" s="783"/>
      <c r="C396" s="792"/>
      <c r="D396" s="377" t="s">
        <v>1077</v>
      </c>
      <c r="E396" s="344" t="s">
        <v>469</v>
      </c>
      <c r="F396" s="343" t="s">
        <v>11</v>
      </c>
      <c r="G396" s="344" t="s">
        <v>1047</v>
      </c>
      <c r="H396" s="345" t="s">
        <v>1078</v>
      </c>
      <c r="I396" s="346" t="s">
        <v>1049</v>
      </c>
      <c r="J396" s="780"/>
    </row>
    <row r="397" spans="1:10" s="88" customFormat="1" ht="27" customHeight="1" thickBot="1" x14ac:dyDescent="0.25">
      <c r="A397" s="781"/>
      <c r="B397" s="784"/>
      <c r="C397" s="793"/>
      <c r="D397" s="378" t="s">
        <v>1079</v>
      </c>
      <c r="E397" s="350" t="s">
        <v>36</v>
      </c>
      <c r="F397" s="349" t="s">
        <v>210</v>
      </c>
      <c r="G397" s="350" t="s">
        <v>1051</v>
      </c>
      <c r="H397" s="351">
        <v>319802491</v>
      </c>
      <c r="I397" s="352" t="s">
        <v>315</v>
      </c>
      <c r="J397" s="781"/>
    </row>
    <row r="398" spans="1:10" s="88" customFormat="1" ht="27" customHeight="1" thickBot="1" x14ac:dyDescent="0.25">
      <c r="A398" s="280"/>
      <c r="B398" s="354"/>
      <c r="C398" s="281"/>
      <c r="D398" s="356"/>
      <c r="E398" s="262"/>
      <c r="F398" s="262"/>
      <c r="G398" s="262"/>
      <c r="H398" s="379"/>
      <c r="I398" s="262"/>
      <c r="J398" s="358"/>
    </row>
    <row r="399" spans="1:10" s="88" customFormat="1" ht="27" customHeight="1" x14ac:dyDescent="0.2">
      <c r="A399" s="779">
        <v>67</v>
      </c>
      <c r="B399" s="782" t="s">
        <v>1080</v>
      </c>
      <c r="C399" s="791">
        <f>1185.94+37.29</f>
        <v>1223.23</v>
      </c>
      <c r="D399" s="376" t="s">
        <v>547</v>
      </c>
      <c r="E399" s="339" t="s">
        <v>10</v>
      </c>
      <c r="F399" s="338" t="s">
        <v>11</v>
      </c>
      <c r="G399" s="339" t="s">
        <v>1036</v>
      </c>
      <c r="H399" s="340" t="s">
        <v>1081</v>
      </c>
      <c r="I399" s="341" t="s">
        <v>1082</v>
      </c>
      <c r="J399" s="831">
        <v>40134</v>
      </c>
    </row>
    <row r="400" spans="1:10" s="88" customFormat="1" ht="27" customHeight="1" x14ac:dyDescent="0.2">
      <c r="A400" s="780"/>
      <c r="B400" s="783"/>
      <c r="C400" s="792"/>
      <c r="D400" s="377" t="s">
        <v>548</v>
      </c>
      <c r="E400" s="344" t="s">
        <v>460</v>
      </c>
      <c r="F400" s="343" t="s">
        <v>11</v>
      </c>
      <c r="G400" s="344" t="s">
        <v>1041</v>
      </c>
      <c r="H400" s="345" t="s">
        <v>1083</v>
      </c>
      <c r="I400" s="346" t="s">
        <v>1064</v>
      </c>
      <c r="J400" s="780"/>
    </row>
    <row r="401" spans="1:10" s="88" customFormat="1" ht="27" customHeight="1" x14ac:dyDescent="0.2">
      <c r="A401" s="780"/>
      <c r="B401" s="783"/>
      <c r="C401" s="792"/>
      <c r="D401" s="377" t="s">
        <v>549</v>
      </c>
      <c r="E401" s="344" t="s">
        <v>465</v>
      </c>
      <c r="F401" s="343" t="s">
        <v>11</v>
      </c>
      <c r="G401" s="344" t="s">
        <v>22</v>
      </c>
      <c r="H401" s="345" t="s">
        <v>1084</v>
      </c>
      <c r="I401" s="346" t="s">
        <v>467</v>
      </c>
      <c r="J401" s="780"/>
    </row>
    <row r="402" spans="1:10" s="88" customFormat="1" ht="27" customHeight="1" x14ac:dyDescent="0.2">
      <c r="A402" s="780"/>
      <c r="B402" s="783"/>
      <c r="C402" s="792"/>
      <c r="D402" s="377" t="s">
        <v>550</v>
      </c>
      <c r="E402" s="344" t="s">
        <v>469</v>
      </c>
      <c r="F402" s="343" t="s">
        <v>11</v>
      </c>
      <c r="G402" s="344" t="s">
        <v>1047</v>
      </c>
      <c r="H402" s="345" t="s">
        <v>1085</v>
      </c>
      <c r="I402" s="346" t="s">
        <v>1049</v>
      </c>
      <c r="J402" s="780"/>
    </row>
    <row r="403" spans="1:10" s="88" customFormat="1" ht="27" customHeight="1" thickBot="1" x14ac:dyDescent="0.25">
      <c r="A403" s="781"/>
      <c r="B403" s="784"/>
      <c r="C403" s="793"/>
      <c r="D403" s="378" t="s">
        <v>551</v>
      </c>
      <c r="E403" s="350" t="s">
        <v>36</v>
      </c>
      <c r="F403" s="349" t="s">
        <v>210</v>
      </c>
      <c r="G403" s="350" t="s">
        <v>1051</v>
      </c>
      <c r="H403" s="351">
        <v>319802492</v>
      </c>
      <c r="I403" s="352" t="s">
        <v>315</v>
      </c>
      <c r="J403" s="781"/>
    </row>
    <row r="404" spans="1:10" s="88" customFormat="1" ht="27" customHeight="1" thickBot="1" x14ac:dyDescent="0.25">
      <c r="A404" s="274"/>
      <c r="B404" s="261"/>
      <c r="C404" s="275"/>
      <c r="D404" s="261"/>
      <c r="E404" s="261"/>
      <c r="F404" s="261"/>
      <c r="G404" s="261"/>
      <c r="H404" s="261"/>
      <c r="I404" s="261"/>
      <c r="J404" s="276"/>
    </row>
    <row r="405" spans="1:10" s="88" customFormat="1" ht="27" customHeight="1" x14ac:dyDescent="0.2">
      <c r="A405" s="779">
        <v>68</v>
      </c>
      <c r="B405" s="782" t="s">
        <v>1898</v>
      </c>
      <c r="C405" s="791">
        <f>1185.94+37.29</f>
        <v>1223.23</v>
      </c>
      <c r="D405" s="376" t="s">
        <v>1087</v>
      </c>
      <c r="E405" s="339" t="s">
        <v>10</v>
      </c>
      <c r="F405" s="338" t="s">
        <v>11</v>
      </c>
      <c r="G405" s="339" t="s">
        <v>1036</v>
      </c>
      <c r="H405" s="340" t="s">
        <v>1088</v>
      </c>
      <c r="I405" s="341" t="s">
        <v>1082</v>
      </c>
      <c r="J405" s="831">
        <v>40134</v>
      </c>
    </row>
    <row r="406" spans="1:10" s="88" customFormat="1" ht="27" customHeight="1" x14ac:dyDescent="0.2">
      <c r="A406" s="780"/>
      <c r="B406" s="783"/>
      <c r="C406" s="792"/>
      <c r="D406" s="377" t="s">
        <v>1089</v>
      </c>
      <c r="E406" s="344" t="s">
        <v>460</v>
      </c>
      <c r="F406" s="343" t="s">
        <v>11</v>
      </c>
      <c r="G406" s="344" t="s">
        <v>1041</v>
      </c>
      <c r="H406" s="345" t="s">
        <v>1090</v>
      </c>
      <c r="I406" s="346" t="s">
        <v>1064</v>
      </c>
      <c r="J406" s="780"/>
    </row>
    <row r="407" spans="1:10" s="88" customFormat="1" ht="27" customHeight="1" x14ac:dyDescent="0.2">
      <c r="A407" s="780"/>
      <c r="B407" s="783"/>
      <c r="C407" s="792"/>
      <c r="D407" s="377" t="s">
        <v>1091</v>
      </c>
      <c r="E407" s="344" t="s">
        <v>465</v>
      </c>
      <c r="F407" s="343" t="s">
        <v>11</v>
      </c>
      <c r="G407" s="344" t="s">
        <v>22</v>
      </c>
      <c r="H407" s="345" t="s">
        <v>1092</v>
      </c>
      <c r="I407" s="346" t="s">
        <v>467</v>
      </c>
      <c r="J407" s="780"/>
    </row>
    <row r="408" spans="1:10" s="88" customFormat="1" ht="27" customHeight="1" x14ac:dyDescent="0.2">
      <c r="A408" s="780"/>
      <c r="B408" s="783"/>
      <c r="C408" s="792"/>
      <c r="D408" s="377" t="s">
        <v>1093</v>
      </c>
      <c r="E408" s="344" t="s">
        <v>469</v>
      </c>
      <c r="F408" s="343" t="s">
        <v>11</v>
      </c>
      <c r="G408" s="344" t="s">
        <v>1047</v>
      </c>
      <c r="H408" s="345" t="s">
        <v>1094</v>
      </c>
      <c r="I408" s="346" t="s">
        <v>1049</v>
      </c>
      <c r="J408" s="780"/>
    </row>
    <row r="409" spans="1:10" s="88" customFormat="1" ht="27" customHeight="1" thickBot="1" x14ac:dyDescent="0.25">
      <c r="A409" s="781"/>
      <c r="B409" s="784"/>
      <c r="C409" s="793"/>
      <c r="D409" s="378" t="s">
        <v>1095</v>
      </c>
      <c r="E409" s="350" t="s">
        <v>36</v>
      </c>
      <c r="F409" s="349" t="s">
        <v>210</v>
      </c>
      <c r="G409" s="350" t="s">
        <v>1051</v>
      </c>
      <c r="H409" s="351">
        <v>319802493</v>
      </c>
      <c r="I409" s="352" t="s">
        <v>315</v>
      </c>
      <c r="J409" s="781"/>
    </row>
    <row r="410" spans="1:10" s="88" customFormat="1" ht="27" customHeight="1" thickBot="1" x14ac:dyDescent="0.25">
      <c r="A410" s="274"/>
      <c r="B410" s="261"/>
      <c r="C410" s="275"/>
      <c r="D410" s="261"/>
      <c r="E410" s="261"/>
      <c r="F410" s="261"/>
      <c r="G410" s="261"/>
      <c r="H410" s="261"/>
      <c r="I410" s="261"/>
      <c r="J410" s="276"/>
    </row>
    <row r="411" spans="1:10" s="180" customFormat="1" ht="27" customHeight="1" x14ac:dyDescent="0.2">
      <c r="A411" s="779">
        <v>69</v>
      </c>
      <c r="B411" s="782" t="s">
        <v>317</v>
      </c>
      <c r="C411" s="791">
        <f>1185.94+37.29</f>
        <v>1223.23</v>
      </c>
      <c r="D411" s="376" t="s">
        <v>1096</v>
      </c>
      <c r="E411" s="339" t="s">
        <v>10</v>
      </c>
      <c r="F411" s="338" t="s">
        <v>11</v>
      </c>
      <c r="G411" s="339" t="s">
        <v>1036</v>
      </c>
      <c r="H411" s="340" t="s">
        <v>1097</v>
      </c>
      <c r="I411" s="341" t="s">
        <v>1061</v>
      </c>
      <c r="J411" s="831">
        <v>40134</v>
      </c>
    </row>
    <row r="412" spans="1:10" s="88" customFormat="1" ht="27" customHeight="1" x14ac:dyDescent="0.2">
      <c r="A412" s="780"/>
      <c r="B412" s="783"/>
      <c r="C412" s="792"/>
      <c r="D412" s="377" t="s">
        <v>1098</v>
      </c>
      <c r="E412" s="344" t="s">
        <v>460</v>
      </c>
      <c r="F412" s="343" t="s">
        <v>11</v>
      </c>
      <c r="G412" s="344" t="s">
        <v>1041</v>
      </c>
      <c r="H412" s="345" t="s">
        <v>1099</v>
      </c>
      <c r="I412" s="346" t="s">
        <v>1100</v>
      </c>
      <c r="J412" s="780"/>
    </row>
    <row r="413" spans="1:10" s="88" customFormat="1" ht="27" customHeight="1" x14ac:dyDescent="0.2">
      <c r="A413" s="780"/>
      <c r="B413" s="783"/>
      <c r="C413" s="792"/>
      <c r="D413" s="377" t="s">
        <v>1101</v>
      </c>
      <c r="E413" s="344" t="s">
        <v>465</v>
      </c>
      <c r="F413" s="343" t="s">
        <v>11</v>
      </c>
      <c r="G413" s="344" t="s">
        <v>22</v>
      </c>
      <c r="H413" s="345" t="s">
        <v>1102</v>
      </c>
      <c r="I413" s="346" t="s">
        <v>467</v>
      </c>
      <c r="J413" s="780"/>
    </row>
    <row r="414" spans="1:10" s="88" customFormat="1" ht="27" customHeight="1" x14ac:dyDescent="0.2">
      <c r="A414" s="780"/>
      <c r="B414" s="783"/>
      <c r="C414" s="792"/>
      <c r="D414" s="377" t="s">
        <v>1103</v>
      </c>
      <c r="E414" s="344" t="s">
        <v>469</v>
      </c>
      <c r="F414" s="343" t="s">
        <v>11</v>
      </c>
      <c r="G414" s="344" t="s">
        <v>1047</v>
      </c>
      <c r="H414" s="345" t="s">
        <v>1104</v>
      </c>
      <c r="I414" s="346" t="s">
        <v>1049</v>
      </c>
      <c r="J414" s="780"/>
    </row>
    <row r="415" spans="1:10" s="88" customFormat="1" ht="27" customHeight="1" thickBot="1" x14ac:dyDescent="0.25">
      <c r="A415" s="781"/>
      <c r="B415" s="784"/>
      <c r="C415" s="793"/>
      <c r="D415" s="378" t="s">
        <v>1105</v>
      </c>
      <c r="E415" s="350" t="s">
        <v>36</v>
      </c>
      <c r="F415" s="349" t="s">
        <v>210</v>
      </c>
      <c r="G415" s="350" t="s">
        <v>1051</v>
      </c>
      <c r="H415" s="351">
        <v>319802494</v>
      </c>
      <c r="I415" s="352" t="s">
        <v>315</v>
      </c>
      <c r="J415" s="781"/>
    </row>
    <row r="416" spans="1:10" s="88" customFormat="1" ht="27" customHeight="1" thickBot="1" x14ac:dyDescent="0.25">
      <c r="A416" s="274"/>
      <c r="B416" s="261"/>
      <c r="C416" s="275"/>
      <c r="D416" s="261"/>
      <c r="E416" s="261"/>
      <c r="F416" s="261"/>
      <c r="G416" s="261"/>
      <c r="H416" s="261"/>
      <c r="I416" s="261"/>
      <c r="J416" s="276"/>
    </row>
    <row r="417" spans="1:10" s="88" customFormat="1" ht="27" customHeight="1" x14ac:dyDescent="0.2">
      <c r="A417" s="779">
        <v>70</v>
      </c>
      <c r="B417" s="782" t="s">
        <v>1106</v>
      </c>
      <c r="C417" s="791">
        <f>1185.94+37.29</f>
        <v>1223.23</v>
      </c>
      <c r="D417" s="376" t="s">
        <v>1107</v>
      </c>
      <c r="E417" s="339" t="s">
        <v>10</v>
      </c>
      <c r="F417" s="338" t="s">
        <v>11</v>
      </c>
      <c r="G417" s="339" t="s">
        <v>1036</v>
      </c>
      <c r="H417" s="340" t="s">
        <v>1108</v>
      </c>
      <c r="I417" s="341" t="s">
        <v>1061</v>
      </c>
      <c r="J417" s="831">
        <v>40134</v>
      </c>
    </row>
    <row r="418" spans="1:10" s="88" customFormat="1" ht="27" customHeight="1" x14ac:dyDescent="0.2">
      <c r="A418" s="780"/>
      <c r="B418" s="783"/>
      <c r="C418" s="792"/>
      <c r="D418" s="377" t="s">
        <v>1109</v>
      </c>
      <c r="E418" s="344" t="s">
        <v>460</v>
      </c>
      <c r="F418" s="343" t="s">
        <v>11</v>
      </c>
      <c r="G418" s="344" t="s">
        <v>1041</v>
      </c>
      <c r="H418" s="345" t="s">
        <v>1110</v>
      </c>
      <c r="I418" s="346" t="s">
        <v>1100</v>
      </c>
      <c r="J418" s="780"/>
    </row>
    <row r="419" spans="1:10" s="88" customFormat="1" ht="27" customHeight="1" x14ac:dyDescent="0.2">
      <c r="A419" s="780"/>
      <c r="B419" s="783"/>
      <c r="C419" s="792"/>
      <c r="D419" s="377" t="s">
        <v>1111</v>
      </c>
      <c r="E419" s="344" t="s">
        <v>465</v>
      </c>
      <c r="F419" s="343" t="s">
        <v>11</v>
      </c>
      <c r="G419" s="344" t="s">
        <v>22</v>
      </c>
      <c r="H419" s="345" t="s">
        <v>1112</v>
      </c>
      <c r="I419" s="346" t="s">
        <v>467</v>
      </c>
      <c r="J419" s="780"/>
    </row>
    <row r="420" spans="1:10" s="88" customFormat="1" ht="27" customHeight="1" x14ac:dyDescent="0.2">
      <c r="A420" s="780"/>
      <c r="B420" s="783"/>
      <c r="C420" s="792"/>
      <c r="D420" s="377" t="s">
        <v>1113</v>
      </c>
      <c r="E420" s="344" t="s">
        <v>469</v>
      </c>
      <c r="F420" s="343" t="s">
        <v>11</v>
      </c>
      <c r="G420" s="344" t="s">
        <v>1047</v>
      </c>
      <c r="H420" s="345" t="s">
        <v>1114</v>
      </c>
      <c r="I420" s="346" t="s">
        <v>1049</v>
      </c>
      <c r="J420" s="780"/>
    </row>
    <row r="421" spans="1:10" s="88" customFormat="1" ht="27" customHeight="1" thickBot="1" x14ac:dyDescent="0.25">
      <c r="A421" s="781"/>
      <c r="B421" s="784"/>
      <c r="C421" s="793"/>
      <c r="D421" s="378" t="s">
        <v>1115</v>
      </c>
      <c r="E421" s="350" t="s">
        <v>36</v>
      </c>
      <c r="F421" s="349" t="s">
        <v>210</v>
      </c>
      <c r="G421" s="350" t="s">
        <v>1051</v>
      </c>
      <c r="H421" s="351">
        <v>319802495</v>
      </c>
      <c r="I421" s="352" t="s">
        <v>315</v>
      </c>
      <c r="J421" s="781"/>
    </row>
    <row r="422" spans="1:10" s="88" customFormat="1" ht="27" customHeight="1" thickBot="1" x14ac:dyDescent="0.25">
      <c r="A422" s="274"/>
      <c r="B422" s="261"/>
      <c r="C422" s="275"/>
      <c r="D422" s="261"/>
      <c r="E422" s="261"/>
      <c r="F422" s="261"/>
      <c r="G422" s="261"/>
      <c r="H422" s="261"/>
      <c r="I422" s="261"/>
      <c r="J422" s="276"/>
    </row>
    <row r="423" spans="1:10" s="88" customFormat="1" ht="27" customHeight="1" x14ac:dyDescent="0.2">
      <c r="A423" s="779">
        <v>71</v>
      </c>
      <c r="B423" s="782" t="s">
        <v>1117</v>
      </c>
      <c r="C423" s="791">
        <f>1185.94+37.29</f>
        <v>1223.23</v>
      </c>
      <c r="D423" s="376" t="s">
        <v>1118</v>
      </c>
      <c r="E423" s="339" t="s">
        <v>10</v>
      </c>
      <c r="F423" s="338" t="s">
        <v>11</v>
      </c>
      <c r="G423" s="339" t="s">
        <v>1036</v>
      </c>
      <c r="H423" s="340" t="s">
        <v>1119</v>
      </c>
      <c r="I423" s="341" t="s">
        <v>1116</v>
      </c>
      <c r="J423" s="831">
        <v>40134</v>
      </c>
    </row>
    <row r="424" spans="1:10" s="88" customFormat="1" ht="27" customHeight="1" x14ac:dyDescent="0.2">
      <c r="A424" s="780"/>
      <c r="B424" s="783"/>
      <c r="C424" s="792"/>
      <c r="D424" s="377" t="s">
        <v>1120</v>
      </c>
      <c r="E424" s="344" t="s">
        <v>460</v>
      </c>
      <c r="F424" s="343" t="s">
        <v>11</v>
      </c>
      <c r="G424" s="344" t="s">
        <v>1041</v>
      </c>
      <c r="H424" s="345" t="s">
        <v>1121</v>
      </c>
      <c r="I424" s="346" t="s">
        <v>1100</v>
      </c>
      <c r="J424" s="780"/>
    </row>
    <row r="425" spans="1:10" s="88" customFormat="1" ht="27" customHeight="1" x14ac:dyDescent="0.2">
      <c r="A425" s="780"/>
      <c r="B425" s="783"/>
      <c r="C425" s="792"/>
      <c r="D425" s="377" t="s">
        <v>1122</v>
      </c>
      <c r="E425" s="344" t="s">
        <v>465</v>
      </c>
      <c r="F425" s="343" t="s">
        <v>11</v>
      </c>
      <c r="G425" s="344" t="s">
        <v>22</v>
      </c>
      <c r="H425" s="345" t="s">
        <v>1123</v>
      </c>
      <c r="I425" s="346" t="s">
        <v>467</v>
      </c>
      <c r="J425" s="780"/>
    </row>
    <row r="426" spans="1:10" s="88" customFormat="1" ht="27" customHeight="1" x14ac:dyDescent="0.2">
      <c r="A426" s="780"/>
      <c r="B426" s="783"/>
      <c r="C426" s="792"/>
      <c r="D426" s="377" t="s">
        <v>1124</v>
      </c>
      <c r="E426" s="344" t="s">
        <v>469</v>
      </c>
      <c r="F426" s="343" t="s">
        <v>11</v>
      </c>
      <c r="G426" s="344" t="s">
        <v>1047</v>
      </c>
      <c r="H426" s="345" t="s">
        <v>1125</v>
      </c>
      <c r="I426" s="346" t="s">
        <v>1049</v>
      </c>
      <c r="J426" s="780"/>
    </row>
    <row r="427" spans="1:10" s="88" customFormat="1" ht="27" customHeight="1" thickBot="1" x14ac:dyDescent="0.25">
      <c r="A427" s="781"/>
      <c r="B427" s="784"/>
      <c r="C427" s="793"/>
      <c r="D427" s="378" t="s">
        <v>1126</v>
      </c>
      <c r="E427" s="350" t="s">
        <v>36</v>
      </c>
      <c r="F427" s="349" t="s">
        <v>210</v>
      </c>
      <c r="G427" s="350" t="s">
        <v>1051</v>
      </c>
      <c r="H427" s="351">
        <v>319802499</v>
      </c>
      <c r="I427" s="352" t="s">
        <v>307</v>
      </c>
      <c r="J427" s="781"/>
    </row>
    <row r="428" spans="1:10" s="88" customFormat="1" ht="27" customHeight="1" thickBot="1" x14ac:dyDescent="0.25">
      <c r="A428" s="274"/>
      <c r="B428" s="261"/>
      <c r="C428" s="275"/>
      <c r="D428" s="261"/>
      <c r="E428" s="261"/>
      <c r="F428" s="261"/>
      <c r="G428" s="261"/>
      <c r="H428" s="261"/>
      <c r="I428" s="261"/>
      <c r="J428" s="276"/>
    </row>
    <row r="429" spans="1:10" s="88" customFormat="1" ht="27" customHeight="1" x14ac:dyDescent="0.2">
      <c r="A429" s="779">
        <v>72</v>
      </c>
      <c r="B429" s="782" t="s">
        <v>102</v>
      </c>
      <c r="C429" s="791">
        <f>1185.94+37.29</f>
        <v>1223.23</v>
      </c>
      <c r="D429" s="376" t="s">
        <v>1127</v>
      </c>
      <c r="E429" s="339" t="s">
        <v>10</v>
      </c>
      <c r="F429" s="338" t="s">
        <v>11</v>
      </c>
      <c r="G429" s="339" t="s">
        <v>1036</v>
      </c>
      <c r="H429" s="340" t="s">
        <v>1128</v>
      </c>
      <c r="I429" s="341" t="s">
        <v>1116</v>
      </c>
      <c r="J429" s="831">
        <v>40134</v>
      </c>
    </row>
    <row r="430" spans="1:10" s="88" customFormat="1" ht="27" customHeight="1" x14ac:dyDescent="0.2">
      <c r="A430" s="780"/>
      <c r="B430" s="783"/>
      <c r="C430" s="792"/>
      <c r="D430" s="377" t="s">
        <v>1129</v>
      </c>
      <c r="E430" s="344" t="s">
        <v>460</v>
      </c>
      <c r="F430" s="343" t="s">
        <v>11</v>
      </c>
      <c r="G430" s="344" t="s">
        <v>1041</v>
      </c>
      <c r="H430" s="345" t="s">
        <v>1130</v>
      </c>
      <c r="I430" s="346" t="s">
        <v>1100</v>
      </c>
      <c r="J430" s="780"/>
    </row>
    <row r="431" spans="1:10" s="88" customFormat="1" ht="27" customHeight="1" x14ac:dyDescent="0.2">
      <c r="A431" s="780"/>
      <c r="B431" s="783"/>
      <c r="C431" s="792"/>
      <c r="D431" s="377" t="s">
        <v>1131</v>
      </c>
      <c r="E431" s="344" t="s">
        <v>465</v>
      </c>
      <c r="F431" s="343" t="s">
        <v>11</v>
      </c>
      <c r="G431" s="344" t="s">
        <v>22</v>
      </c>
      <c r="H431" s="345" t="s">
        <v>1132</v>
      </c>
      <c r="I431" s="346" t="s">
        <v>467</v>
      </c>
      <c r="J431" s="780"/>
    </row>
    <row r="432" spans="1:10" s="88" customFormat="1" ht="27" customHeight="1" x14ac:dyDescent="0.2">
      <c r="A432" s="780"/>
      <c r="B432" s="783"/>
      <c r="C432" s="792"/>
      <c r="D432" s="377" t="s">
        <v>1133</v>
      </c>
      <c r="E432" s="344" t="s">
        <v>469</v>
      </c>
      <c r="F432" s="343" t="s">
        <v>11</v>
      </c>
      <c r="G432" s="344" t="s">
        <v>1047</v>
      </c>
      <c r="H432" s="345" t="s">
        <v>1134</v>
      </c>
      <c r="I432" s="346" t="s">
        <v>1049</v>
      </c>
      <c r="J432" s="780"/>
    </row>
    <row r="433" spans="1:10" s="88" customFormat="1" ht="27" customHeight="1" thickBot="1" x14ac:dyDescent="0.25">
      <c r="A433" s="781"/>
      <c r="B433" s="784"/>
      <c r="C433" s="793"/>
      <c r="D433" s="378" t="s">
        <v>1135</v>
      </c>
      <c r="E433" s="350" t="s">
        <v>36</v>
      </c>
      <c r="F433" s="349" t="s">
        <v>210</v>
      </c>
      <c r="G433" s="350" t="s">
        <v>1051</v>
      </c>
      <c r="H433" s="351">
        <v>319802497</v>
      </c>
      <c r="I433" s="352" t="s">
        <v>307</v>
      </c>
      <c r="J433" s="781"/>
    </row>
    <row r="434" spans="1:10" s="88" customFormat="1" ht="27" customHeight="1" thickBot="1" x14ac:dyDescent="0.25">
      <c r="A434" s="274"/>
      <c r="B434" s="261"/>
      <c r="C434" s="275"/>
      <c r="D434" s="261"/>
      <c r="E434" s="261"/>
      <c r="F434" s="261"/>
      <c r="G434" s="261"/>
      <c r="H434" s="261"/>
      <c r="I434" s="261"/>
      <c r="J434" s="276"/>
    </row>
    <row r="435" spans="1:10" s="88" customFormat="1" ht="27" customHeight="1" x14ac:dyDescent="0.2">
      <c r="A435" s="779">
        <v>73</v>
      </c>
      <c r="B435" s="782" t="s">
        <v>1136</v>
      </c>
      <c r="C435" s="791">
        <f>1185.94+37.29</f>
        <v>1223.23</v>
      </c>
      <c r="D435" s="376" t="s">
        <v>1137</v>
      </c>
      <c r="E435" s="339" t="s">
        <v>10</v>
      </c>
      <c r="F435" s="338" t="s">
        <v>11</v>
      </c>
      <c r="G435" s="339" t="s">
        <v>1036</v>
      </c>
      <c r="H435" s="340" t="s">
        <v>1138</v>
      </c>
      <c r="I435" s="341" t="s">
        <v>1116</v>
      </c>
      <c r="J435" s="831">
        <v>40134</v>
      </c>
    </row>
    <row r="436" spans="1:10" s="88" customFormat="1" ht="27" customHeight="1" x14ac:dyDescent="0.2">
      <c r="A436" s="780"/>
      <c r="B436" s="783"/>
      <c r="C436" s="792"/>
      <c r="D436" s="377" t="s">
        <v>1139</v>
      </c>
      <c r="E436" s="344" t="s">
        <v>460</v>
      </c>
      <c r="F436" s="343" t="s">
        <v>11</v>
      </c>
      <c r="G436" s="344" t="s">
        <v>1041</v>
      </c>
      <c r="H436" s="345" t="s">
        <v>1140</v>
      </c>
      <c r="I436" s="346" t="s">
        <v>1100</v>
      </c>
      <c r="J436" s="780"/>
    </row>
    <row r="437" spans="1:10" s="88" customFormat="1" ht="27" customHeight="1" x14ac:dyDescent="0.2">
      <c r="A437" s="780"/>
      <c r="B437" s="783"/>
      <c r="C437" s="792"/>
      <c r="D437" s="377" t="s">
        <v>1141</v>
      </c>
      <c r="E437" s="344" t="s">
        <v>465</v>
      </c>
      <c r="F437" s="343" t="s">
        <v>11</v>
      </c>
      <c r="G437" s="344" t="s">
        <v>22</v>
      </c>
      <c r="H437" s="345" t="s">
        <v>1142</v>
      </c>
      <c r="I437" s="346" t="s">
        <v>467</v>
      </c>
      <c r="J437" s="780"/>
    </row>
    <row r="438" spans="1:10" s="88" customFormat="1" ht="27" customHeight="1" x14ac:dyDescent="0.2">
      <c r="A438" s="780"/>
      <c r="B438" s="783"/>
      <c r="C438" s="792"/>
      <c r="D438" s="377" t="s">
        <v>1143</v>
      </c>
      <c r="E438" s="344" t="s">
        <v>469</v>
      </c>
      <c r="F438" s="343" t="s">
        <v>11</v>
      </c>
      <c r="G438" s="344" t="s">
        <v>1047</v>
      </c>
      <c r="H438" s="345" t="s">
        <v>1144</v>
      </c>
      <c r="I438" s="346" t="s">
        <v>1049</v>
      </c>
      <c r="J438" s="780"/>
    </row>
    <row r="439" spans="1:10" s="88" customFormat="1" ht="27" customHeight="1" thickBot="1" x14ac:dyDescent="0.25">
      <c r="A439" s="781"/>
      <c r="B439" s="784"/>
      <c r="C439" s="793"/>
      <c r="D439" s="378" t="s">
        <v>1145</v>
      </c>
      <c r="E439" s="350" t="s">
        <v>36</v>
      </c>
      <c r="F439" s="349" t="s">
        <v>210</v>
      </c>
      <c r="G439" s="350" t="s">
        <v>1051</v>
      </c>
      <c r="H439" s="351">
        <v>319802501</v>
      </c>
      <c r="I439" s="352" t="s">
        <v>307</v>
      </c>
      <c r="J439" s="781"/>
    </row>
    <row r="440" spans="1:10" s="88" customFormat="1" ht="27" customHeight="1" thickBot="1" x14ac:dyDescent="0.25">
      <c r="A440" s="274"/>
      <c r="B440" s="261"/>
      <c r="C440" s="275"/>
      <c r="D440" s="261"/>
      <c r="E440" s="261"/>
      <c r="F440" s="261"/>
      <c r="G440" s="261"/>
      <c r="H440" s="261"/>
      <c r="I440" s="261"/>
      <c r="J440" s="276"/>
    </row>
    <row r="441" spans="1:10" s="88" customFormat="1" ht="27" customHeight="1" x14ac:dyDescent="0.2">
      <c r="A441" s="779">
        <v>74</v>
      </c>
      <c r="B441" s="782" t="s">
        <v>1899</v>
      </c>
      <c r="C441" s="791">
        <f>1185.94+37.29</f>
        <v>1223.23</v>
      </c>
      <c r="D441" s="376" t="s">
        <v>1147</v>
      </c>
      <c r="E441" s="339" t="s">
        <v>10</v>
      </c>
      <c r="F441" s="338" t="s">
        <v>11</v>
      </c>
      <c r="G441" s="339" t="s">
        <v>1036</v>
      </c>
      <c r="H441" s="340" t="s">
        <v>1148</v>
      </c>
      <c r="I441" s="341" t="s">
        <v>1116</v>
      </c>
      <c r="J441" s="831">
        <v>40134</v>
      </c>
    </row>
    <row r="442" spans="1:10" s="88" customFormat="1" ht="27" customHeight="1" x14ac:dyDescent="0.2">
      <c r="A442" s="780"/>
      <c r="B442" s="783"/>
      <c r="C442" s="792"/>
      <c r="D442" s="377" t="s">
        <v>1149</v>
      </c>
      <c r="E442" s="344" t="s">
        <v>460</v>
      </c>
      <c r="F442" s="343" t="s">
        <v>11</v>
      </c>
      <c r="G442" s="344" t="s">
        <v>1041</v>
      </c>
      <c r="H442" s="345" t="s">
        <v>1150</v>
      </c>
      <c r="I442" s="346" t="s">
        <v>1100</v>
      </c>
      <c r="J442" s="780"/>
    </row>
    <row r="443" spans="1:10" s="88" customFormat="1" ht="27" customHeight="1" x14ac:dyDescent="0.2">
      <c r="A443" s="780"/>
      <c r="B443" s="783"/>
      <c r="C443" s="792"/>
      <c r="D443" s="377" t="s">
        <v>1151</v>
      </c>
      <c r="E443" s="344" t="s">
        <v>465</v>
      </c>
      <c r="F443" s="343" t="s">
        <v>11</v>
      </c>
      <c r="G443" s="344" t="s">
        <v>22</v>
      </c>
      <c r="H443" s="345" t="s">
        <v>1152</v>
      </c>
      <c r="I443" s="346" t="s">
        <v>467</v>
      </c>
      <c r="J443" s="780"/>
    </row>
    <row r="444" spans="1:10" s="88" customFormat="1" ht="27" customHeight="1" x14ac:dyDescent="0.2">
      <c r="A444" s="780"/>
      <c r="B444" s="783"/>
      <c r="C444" s="792"/>
      <c r="D444" s="377" t="s">
        <v>1153</v>
      </c>
      <c r="E444" s="344" t="s">
        <v>469</v>
      </c>
      <c r="F444" s="343" t="s">
        <v>11</v>
      </c>
      <c r="G444" s="344" t="s">
        <v>1047</v>
      </c>
      <c r="H444" s="345" t="s">
        <v>1154</v>
      </c>
      <c r="I444" s="346" t="s">
        <v>1049</v>
      </c>
      <c r="J444" s="780"/>
    </row>
    <row r="445" spans="1:10" s="88" customFormat="1" ht="27" customHeight="1" thickBot="1" x14ac:dyDescent="0.25">
      <c r="A445" s="781"/>
      <c r="B445" s="784"/>
      <c r="C445" s="793"/>
      <c r="D445" s="378" t="s">
        <v>1155</v>
      </c>
      <c r="E445" s="350" t="s">
        <v>36</v>
      </c>
      <c r="F445" s="349" t="s">
        <v>210</v>
      </c>
      <c r="G445" s="350" t="s">
        <v>1051</v>
      </c>
      <c r="H445" s="351">
        <v>319802502</v>
      </c>
      <c r="I445" s="352" t="s">
        <v>307</v>
      </c>
      <c r="J445" s="781"/>
    </row>
    <row r="446" spans="1:10" s="88" customFormat="1" ht="27" customHeight="1" thickBot="1" x14ac:dyDescent="0.25">
      <c r="A446" s="274"/>
      <c r="B446" s="261"/>
      <c r="C446" s="275"/>
      <c r="D446" s="261"/>
      <c r="E446" s="261"/>
      <c r="F446" s="261"/>
      <c r="G446" s="261"/>
      <c r="H446" s="261"/>
      <c r="I446" s="261"/>
      <c r="J446" s="276"/>
    </row>
    <row r="447" spans="1:10" s="88" customFormat="1" ht="27" customHeight="1" x14ac:dyDescent="0.2">
      <c r="A447" s="779">
        <v>75</v>
      </c>
      <c r="B447" s="782" t="s">
        <v>1900</v>
      </c>
      <c r="C447" s="791">
        <f>1185.94+37.29</f>
        <v>1223.23</v>
      </c>
      <c r="D447" s="376" t="s">
        <v>1157</v>
      </c>
      <c r="E447" s="339" t="s">
        <v>10</v>
      </c>
      <c r="F447" s="338" t="s">
        <v>11</v>
      </c>
      <c r="G447" s="339" t="s">
        <v>1036</v>
      </c>
      <c r="H447" s="340" t="s">
        <v>1158</v>
      </c>
      <c r="I447" s="341" t="s">
        <v>1116</v>
      </c>
      <c r="J447" s="831">
        <v>40134</v>
      </c>
    </row>
    <row r="448" spans="1:10" s="88" customFormat="1" ht="27" customHeight="1" x14ac:dyDescent="0.2">
      <c r="A448" s="780"/>
      <c r="B448" s="783"/>
      <c r="C448" s="792"/>
      <c r="D448" s="377" t="s">
        <v>1159</v>
      </c>
      <c r="E448" s="344" t="s">
        <v>460</v>
      </c>
      <c r="F448" s="343" t="s">
        <v>11</v>
      </c>
      <c r="G448" s="344" t="s">
        <v>1041</v>
      </c>
      <c r="H448" s="345" t="s">
        <v>1160</v>
      </c>
      <c r="I448" s="346" t="s">
        <v>1100</v>
      </c>
      <c r="J448" s="780"/>
    </row>
    <row r="449" spans="1:10" s="88" customFormat="1" ht="27" customHeight="1" x14ac:dyDescent="0.2">
      <c r="A449" s="780"/>
      <c r="B449" s="783"/>
      <c r="C449" s="792"/>
      <c r="D449" s="377" t="s">
        <v>1161</v>
      </c>
      <c r="E449" s="344" t="s">
        <v>465</v>
      </c>
      <c r="F449" s="343" t="s">
        <v>11</v>
      </c>
      <c r="G449" s="344" t="s">
        <v>22</v>
      </c>
      <c r="H449" s="345" t="s">
        <v>1162</v>
      </c>
      <c r="I449" s="346" t="s">
        <v>467</v>
      </c>
      <c r="J449" s="780"/>
    </row>
    <row r="450" spans="1:10" s="88" customFormat="1" ht="27" customHeight="1" x14ac:dyDescent="0.2">
      <c r="A450" s="780"/>
      <c r="B450" s="783"/>
      <c r="C450" s="792"/>
      <c r="D450" s="377" t="s">
        <v>1163</v>
      </c>
      <c r="E450" s="344" t="s">
        <v>469</v>
      </c>
      <c r="F450" s="343" t="s">
        <v>11</v>
      </c>
      <c r="G450" s="344" t="s">
        <v>1047</v>
      </c>
      <c r="H450" s="345" t="s">
        <v>1164</v>
      </c>
      <c r="I450" s="346" t="s">
        <v>1049</v>
      </c>
      <c r="J450" s="780"/>
    </row>
    <row r="451" spans="1:10" s="88" customFormat="1" ht="27" customHeight="1" thickBot="1" x14ac:dyDescent="0.25">
      <c r="A451" s="781"/>
      <c r="B451" s="784"/>
      <c r="C451" s="793"/>
      <c r="D451" s="378" t="s">
        <v>1165</v>
      </c>
      <c r="E451" s="350" t="s">
        <v>36</v>
      </c>
      <c r="F451" s="349" t="s">
        <v>210</v>
      </c>
      <c r="G451" s="350" t="s">
        <v>1051</v>
      </c>
      <c r="H451" s="351">
        <v>319802503</v>
      </c>
      <c r="I451" s="352" t="s">
        <v>307</v>
      </c>
      <c r="J451" s="781"/>
    </row>
    <row r="452" spans="1:10" s="88" customFormat="1" ht="27" customHeight="1" thickBot="1" x14ac:dyDescent="0.25">
      <c r="A452" s="274"/>
      <c r="B452" s="261"/>
      <c r="C452" s="275"/>
      <c r="D452" s="261"/>
      <c r="E452" s="261"/>
      <c r="F452" s="261"/>
      <c r="G452" s="261"/>
      <c r="H452" s="261"/>
      <c r="I452" s="261"/>
      <c r="J452" s="276"/>
    </row>
    <row r="453" spans="1:10" s="88" customFormat="1" ht="27" customHeight="1" x14ac:dyDescent="0.2">
      <c r="A453" s="779">
        <v>76</v>
      </c>
      <c r="B453" s="782" t="s">
        <v>1166</v>
      </c>
      <c r="C453" s="791">
        <f>1185.94+37.29</f>
        <v>1223.23</v>
      </c>
      <c r="D453" s="376" t="s">
        <v>1167</v>
      </c>
      <c r="E453" s="339" t="s">
        <v>10</v>
      </c>
      <c r="F453" s="338" t="s">
        <v>11</v>
      </c>
      <c r="G453" s="339" t="s">
        <v>1036</v>
      </c>
      <c r="H453" s="340" t="s">
        <v>1168</v>
      </c>
      <c r="I453" s="341" t="s">
        <v>1116</v>
      </c>
      <c r="J453" s="831">
        <v>40134</v>
      </c>
    </row>
    <row r="454" spans="1:10" s="88" customFormat="1" ht="27" customHeight="1" x14ac:dyDescent="0.2">
      <c r="A454" s="780"/>
      <c r="B454" s="783"/>
      <c r="C454" s="792"/>
      <c r="D454" s="377" t="s">
        <v>1169</v>
      </c>
      <c r="E454" s="344" t="s">
        <v>460</v>
      </c>
      <c r="F454" s="343" t="s">
        <v>11</v>
      </c>
      <c r="G454" s="344" t="s">
        <v>1041</v>
      </c>
      <c r="H454" s="345" t="s">
        <v>1170</v>
      </c>
      <c r="I454" s="346" t="s">
        <v>1100</v>
      </c>
      <c r="J454" s="780"/>
    </row>
    <row r="455" spans="1:10" s="88" customFormat="1" ht="27" customHeight="1" x14ac:dyDescent="0.2">
      <c r="A455" s="780"/>
      <c r="B455" s="783"/>
      <c r="C455" s="792"/>
      <c r="D455" s="377" t="s">
        <v>1171</v>
      </c>
      <c r="E455" s="344" t="s">
        <v>465</v>
      </c>
      <c r="F455" s="343" t="s">
        <v>11</v>
      </c>
      <c r="G455" s="344" t="s">
        <v>22</v>
      </c>
      <c r="H455" s="345" t="s">
        <v>1172</v>
      </c>
      <c r="I455" s="346" t="s">
        <v>467</v>
      </c>
      <c r="J455" s="780"/>
    </row>
    <row r="456" spans="1:10" s="88" customFormat="1" ht="27" customHeight="1" x14ac:dyDescent="0.2">
      <c r="A456" s="780"/>
      <c r="B456" s="783"/>
      <c r="C456" s="792"/>
      <c r="D456" s="377" t="s">
        <v>1173</v>
      </c>
      <c r="E456" s="344" t="s">
        <v>469</v>
      </c>
      <c r="F456" s="343" t="s">
        <v>11</v>
      </c>
      <c r="G456" s="344" t="s">
        <v>1047</v>
      </c>
      <c r="H456" s="345" t="s">
        <v>1174</v>
      </c>
      <c r="I456" s="346" t="s">
        <v>1049</v>
      </c>
      <c r="J456" s="780"/>
    </row>
    <row r="457" spans="1:10" s="88" customFormat="1" ht="27" customHeight="1" thickBot="1" x14ac:dyDescent="0.25">
      <c r="A457" s="781"/>
      <c r="B457" s="784"/>
      <c r="C457" s="793"/>
      <c r="D457" s="378" t="s">
        <v>278</v>
      </c>
      <c r="E457" s="350" t="s">
        <v>36</v>
      </c>
      <c r="F457" s="349" t="s">
        <v>210</v>
      </c>
      <c r="G457" s="350" t="s">
        <v>1051</v>
      </c>
      <c r="H457" s="351">
        <v>319802504</v>
      </c>
      <c r="I457" s="352" t="s">
        <v>307</v>
      </c>
      <c r="J457" s="781"/>
    </row>
    <row r="458" spans="1:10" s="88" customFormat="1" ht="27" customHeight="1" thickBot="1" x14ac:dyDescent="0.25">
      <c r="A458" s="274"/>
      <c r="B458" s="261"/>
      <c r="C458" s="275"/>
      <c r="D458" s="261"/>
      <c r="E458" s="261"/>
      <c r="F458" s="261"/>
      <c r="G458" s="261"/>
      <c r="H458" s="261"/>
      <c r="I458" s="261"/>
      <c r="J458" s="276"/>
    </row>
    <row r="459" spans="1:10" s="88" customFormat="1" ht="33" customHeight="1" x14ac:dyDescent="0.2">
      <c r="A459" s="779">
        <v>77</v>
      </c>
      <c r="B459" s="782" t="s">
        <v>1175</v>
      </c>
      <c r="C459" s="791">
        <f>1185.94+37.29</f>
        <v>1223.23</v>
      </c>
      <c r="D459" s="376" t="s">
        <v>1176</v>
      </c>
      <c r="E459" s="339" t="s">
        <v>10</v>
      </c>
      <c r="F459" s="338" t="s">
        <v>11</v>
      </c>
      <c r="G459" s="339" t="s">
        <v>1036</v>
      </c>
      <c r="H459" s="340" t="s">
        <v>1177</v>
      </c>
      <c r="I459" s="341" t="s">
        <v>1116</v>
      </c>
      <c r="J459" s="831">
        <v>40134</v>
      </c>
    </row>
    <row r="460" spans="1:10" s="88" customFormat="1" ht="27" customHeight="1" x14ac:dyDescent="0.2">
      <c r="A460" s="780"/>
      <c r="B460" s="783"/>
      <c r="C460" s="792"/>
      <c r="D460" s="377" t="s">
        <v>1178</v>
      </c>
      <c r="E460" s="344" t="s">
        <v>460</v>
      </c>
      <c r="F460" s="343" t="s">
        <v>11</v>
      </c>
      <c r="G460" s="344" t="s">
        <v>1041</v>
      </c>
      <c r="H460" s="345" t="s">
        <v>1179</v>
      </c>
      <c r="I460" s="346" t="s">
        <v>1100</v>
      </c>
      <c r="J460" s="780"/>
    </row>
    <row r="461" spans="1:10" s="88" customFormat="1" ht="27" customHeight="1" x14ac:dyDescent="0.2">
      <c r="A461" s="780"/>
      <c r="B461" s="783"/>
      <c r="C461" s="792"/>
      <c r="D461" s="377" t="s">
        <v>1180</v>
      </c>
      <c r="E461" s="344" t="s">
        <v>465</v>
      </c>
      <c r="F461" s="343" t="s">
        <v>11</v>
      </c>
      <c r="G461" s="344" t="s">
        <v>22</v>
      </c>
      <c r="H461" s="345" t="s">
        <v>1181</v>
      </c>
      <c r="I461" s="346" t="s">
        <v>467</v>
      </c>
      <c r="J461" s="780"/>
    </row>
    <row r="462" spans="1:10" s="88" customFormat="1" ht="27" customHeight="1" x14ac:dyDescent="0.2">
      <c r="A462" s="780"/>
      <c r="B462" s="783"/>
      <c r="C462" s="792"/>
      <c r="D462" s="377" t="s">
        <v>1182</v>
      </c>
      <c r="E462" s="344" t="s">
        <v>469</v>
      </c>
      <c r="F462" s="343" t="s">
        <v>11</v>
      </c>
      <c r="G462" s="344" t="s">
        <v>1047</v>
      </c>
      <c r="H462" s="345" t="s">
        <v>1183</v>
      </c>
      <c r="I462" s="346" t="s">
        <v>1049</v>
      </c>
      <c r="J462" s="780"/>
    </row>
    <row r="463" spans="1:10" s="88" customFormat="1" ht="27" customHeight="1" thickBot="1" x14ac:dyDescent="0.25">
      <c r="A463" s="781"/>
      <c r="B463" s="784"/>
      <c r="C463" s="793"/>
      <c r="D463" s="378" t="s">
        <v>274</v>
      </c>
      <c r="E463" s="350" t="s">
        <v>36</v>
      </c>
      <c r="F463" s="349" t="s">
        <v>210</v>
      </c>
      <c r="G463" s="350" t="s">
        <v>1051</v>
      </c>
      <c r="H463" s="351">
        <v>319802496</v>
      </c>
      <c r="I463" s="352" t="s">
        <v>307</v>
      </c>
      <c r="J463" s="781"/>
    </row>
    <row r="464" spans="1:10" s="88" customFormat="1" ht="27" customHeight="1" thickBot="1" x14ac:dyDescent="0.25">
      <c r="A464" s="280"/>
      <c r="B464" s="354"/>
      <c r="C464" s="281"/>
      <c r="D464" s="356"/>
      <c r="E464" s="353"/>
      <c r="F464" s="262"/>
      <c r="G464" s="353"/>
      <c r="H464" s="357"/>
      <c r="I464" s="358"/>
      <c r="J464" s="353"/>
    </row>
    <row r="465" spans="1:10" s="88" customFormat="1" ht="27" customHeight="1" x14ac:dyDescent="0.2">
      <c r="A465" s="779">
        <v>78</v>
      </c>
      <c r="B465" s="782" t="s">
        <v>1184</v>
      </c>
      <c r="C465" s="791">
        <f>1185.94+37.29</f>
        <v>1223.23</v>
      </c>
      <c r="D465" s="376" t="s">
        <v>1185</v>
      </c>
      <c r="E465" s="339" t="s">
        <v>10</v>
      </c>
      <c r="F465" s="338" t="s">
        <v>11</v>
      </c>
      <c r="G465" s="339" t="s">
        <v>1036</v>
      </c>
      <c r="H465" s="340" t="s">
        <v>1186</v>
      </c>
      <c r="I465" s="341" t="s">
        <v>1116</v>
      </c>
      <c r="J465" s="831">
        <v>40134</v>
      </c>
    </row>
    <row r="466" spans="1:10" s="88" customFormat="1" ht="27" customHeight="1" x14ac:dyDescent="0.2">
      <c r="A466" s="780"/>
      <c r="B466" s="783"/>
      <c r="C466" s="792"/>
      <c r="D466" s="377" t="s">
        <v>1187</v>
      </c>
      <c r="E466" s="344" t="s">
        <v>460</v>
      </c>
      <c r="F466" s="343" t="s">
        <v>11</v>
      </c>
      <c r="G466" s="344" t="s">
        <v>1041</v>
      </c>
      <c r="H466" s="345" t="s">
        <v>1188</v>
      </c>
      <c r="I466" s="346" t="s">
        <v>1100</v>
      </c>
      <c r="J466" s="780"/>
    </row>
    <row r="467" spans="1:10" s="88" customFormat="1" ht="27" customHeight="1" x14ac:dyDescent="0.2">
      <c r="A467" s="780"/>
      <c r="B467" s="783"/>
      <c r="C467" s="792"/>
      <c r="D467" s="377" t="s">
        <v>1189</v>
      </c>
      <c r="E467" s="344" t="s">
        <v>465</v>
      </c>
      <c r="F467" s="343" t="s">
        <v>11</v>
      </c>
      <c r="G467" s="344" t="s">
        <v>22</v>
      </c>
      <c r="H467" s="345" t="s">
        <v>1190</v>
      </c>
      <c r="I467" s="346" t="s">
        <v>467</v>
      </c>
      <c r="J467" s="780"/>
    </row>
    <row r="468" spans="1:10" s="88" customFormat="1" ht="27" customHeight="1" x14ac:dyDescent="0.2">
      <c r="A468" s="780"/>
      <c r="B468" s="783"/>
      <c r="C468" s="792"/>
      <c r="D468" s="377" t="s">
        <v>1191</v>
      </c>
      <c r="E468" s="344" t="s">
        <v>469</v>
      </c>
      <c r="F468" s="343" t="s">
        <v>11</v>
      </c>
      <c r="G468" s="344" t="s">
        <v>1047</v>
      </c>
      <c r="H468" s="345" t="s">
        <v>1192</v>
      </c>
      <c r="I468" s="346" t="s">
        <v>1049</v>
      </c>
      <c r="J468" s="780"/>
    </row>
    <row r="469" spans="1:10" s="88" customFormat="1" ht="27" customHeight="1" thickBot="1" x14ac:dyDescent="0.25">
      <c r="A469" s="781"/>
      <c r="B469" s="784"/>
      <c r="C469" s="793"/>
      <c r="D469" s="378" t="s">
        <v>1193</v>
      </c>
      <c r="E469" s="350" t="s">
        <v>36</v>
      </c>
      <c r="F469" s="349" t="s">
        <v>210</v>
      </c>
      <c r="G469" s="350" t="s">
        <v>1051</v>
      </c>
      <c r="H469" s="351">
        <v>319802522</v>
      </c>
      <c r="I469" s="352" t="s">
        <v>307</v>
      </c>
      <c r="J469" s="781"/>
    </row>
    <row r="470" spans="1:10" s="88" customFormat="1" ht="27" customHeight="1" thickBot="1" x14ac:dyDescent="0.25">
      <c r="A470" s="274"/>
      <c r="B470" s="261"/>
      <c r="C470" s="275"/>
      <c r="D470" s="261"/>
      <c r="E470" s="261"/>
      <c r="F470" s="261"/>
      <c r="G470" s="261"/>
      <c r="H470" s="261"/>
      <c r="I470" s="261"/>
      <c r="J470" s="276"/>
    </row>
    <row r="471" spans="1:10" s="88" customFormat="1" ht="27" customHeight="1" x14ac:dyDescent="0.2">
      <c r="A471" s="779">
        <v>79</v>
      </c>
      <c r="B471" s="782" t="s">
        <v>1184</v>
      </c>
      <c r="C471" s="791">
        <f>1185.94+37.29</f>
        <v>1223.23</v>
      </c>
      <c r="D471" s="376" t="s">
        <v>1194</v>
      </c>
      <c r="E471" s="339" t="s">
        <v>10</v>
      </c>
      <c r="F471" s="338" t="s">
        <v>11</v>
      </c>
      <c r="G471" s="339" t="s">
        <v>1036</v>
      </c>
      <c r="H471" s="340" t="s">
        <v>1195</v>
      </c>
      <c r="I471" s="341" t="s">
        <v>1116</v>
      </c>
      <c r="J471" s="831">
        <v>40134</v>
      </c>
    </row>
    <row r="472" spans="1:10" s="88" customFormat="1" ht="27" customHeight="1" x14ac:dyDescent="0.2">
      <c r="A472" s="780"/>
      <c r="B472" s="783"/>
      <c r="C472" s="792"/>
      <c r="D472" s="377" t="s">
        <v>1196</v>
      </c>
      <c r="E472" s="344" t="s">
        <v>460</v>
      </c>
      <c r="F472" s="343" t="s">
        <v>11</v>
      </c>
      <c r="G472" s="344" t="s">
        <v>1041</v>
      </c>
      <c r="H472" s="345" t="s">
        <v>1197</v>
      </c>
      <c r="I472" s="346" t="s">
        <v>1100</v>
      </c>
      <c r="J472" s="780"/>
    </row>
    <row r="473" spans="1:10" s="88" customFormat="1" ht="27" customHeight="1" x14ac:dyDescent="0.2">
      <c r="A473" s="780"/>
      <c r="B473" s="783"/>
      <c r="C473" s="792"/>
      <c r="D473" s="377" t="s">
        <v>1198</v>
      </c>
      <c r="E473" s="344" t="s">
        <v>465</v>
      </c>
      <c r="F473" s="343" t="s">
        <v>11</v>
      </c>
      <c r="G473" s="344" t="s">
        <v>22</v>
      </c>
      <c r="H473" s="345" t="s">
        <v>1199</v>
      </c>
      <c r="I473" s="346" t="s">
        <v>467</v>
      </c>
      <c r="J473" s="780"/>
    </row>
    <row r="474" spans="1:10" s="88" customFormat="1" ht="27" customHeight="1" x14ac:dyDescent="0.2">
      <c r="A474" s="780"/>
      <c r="B474" s="783"/>
      <c r="C474" s="792"/>
      <c r="D474" s="377" t="s">
        <v>1200</v>
      </c>
      <c r="E474" s="344" t="s">
        <v>469</v>
      </c>
      <c r="F474" s="343" t="s">
        <v>11</v>
      </c>
      <c r="G474" s="344" t="s">
        <v>1047</v>
      </c>
      <c r="H474" s="345" t="s">
        <v>1201</v>
      </c>
      <c r="I474" s="346" t="s">
        <v>1049</v>
      </c>
      <c r="J474" s="780"/>
    </row>
    <row r="475" spans="1:10" s="88" customFormat="1" ht="27" customHeight="1" thickBot="1" x14ac:dyDescent="0.25">
      <c r="A475" s="781"/>
      <c r="B475" s="784"/>
      <c r="C475" s="793"/>
      <c r="D475" s="378" t="s">
        <v>1202</v>
      </c>
      <c r="E475" s="350" t="s">
        <v>36</v>
      </c>
      <c r="F475" s="349" t="s">
        <v>210</v>
      </c>
      <c r="G475" s="350" t="s">
        <v>1051</v>
      </c>
      <c r="H475" s="351">
        <v>319802523</v>
      </c>
      <c r="I475" s="352" t="s">
        <v>307</v>
      </c>
      <c r="J475" s="781"/>
    </row>
    <row r="476" spans="1:10" s="88" customFormat="1" ht="27" customHeight="1" thickBot="1" x14ac:dyDescent="0.25">
      <c r="A476" s="274"/>
      <c r="B476" s="261"/>
      <c r="C476" s="275"/>
      <c r="D476" s="261"/>
      <c r="E476" s="261"/>
      <c r="F476" s="261"/>
      <c r="G476" s="261"/>
      <c r="H476" s="261"/>
      <c r="I476" s="261"/>
      <c r="J476" s="276"/>
    </row>
    <row r="477" spans="1:10" s="88" customFormat="1" ht="27" customHeight="1" x14ac:dyDescent="0.2">
      <c r="A477" s="779">
        <v>80</v>
      </c>
      <c r="B477" s="782" t="s">
        <v>1203</v>
      </c>
      <c r="C477" s="791">
        <v>1223.23</v>
      </c>
      <c r="D477" s="376" t="s">
        <v>1204</v>
      </c>
      <c r="E477" s="339" t="s">
        <v>10</v>
      </c>
      <c r="F477" s="338" t="s">
        <v>11</v>
      </c>
      <c r="G477" s="339" t="s">
        <v>1036</v>
      </c>
      <c r="H477" s="340" t="s">
        <v>1205</v>
      </c>
      <c r="I477" s="341" t="s">
        <v>1116</v>
      </c>
      <c r="J477" s="831">
        <v>40134</v>
      </c>
    </row>
    <row r="478" spans="1:10" s="88" customFormat="1" ht="27" customHeight="1" x14ac:dyDescent="0.2">
      <c r="A478" s="780"/>
      <c r="B478" s="783"/>
      <c r="C478" s="792"/>
      <c r="D478" s="377" t="s">
        <v>1206</v>
      </c>
      <c r="E478" s="344" t="s">
        <v>460</v>
      </c>
      <c r="F478" s="343" t="s">
        <v>11</v>
      </c>
      <c r="G478" s="344" t="s">
        <v>1041</v>
      </c>
      <c r="H478" s="345" t="s">
        <v>1207</v>
      </c>
      <c r="I478" s="346" t="s">
        <v>1100</v>
      </c>
      <c r="J478" s="780"/>
    </row>
    <row r="479" spans="1:10" s="88" customFormat="1" ht="27" customHeight="1" x14ac:dyDescent="0.2">
      <c r="A479" s="780"/>
      <c r="B479" s="783"/>
      <c r="C479" s="792"/>
      <c r="D479" s="377" t="s">
        <v>1208</v>
      </c>
      <c r="E479" s="344" t="s">
        <v>465</v>
      </c>
      <c r="F479" s="343" t="s">
        <v>11</v>
      </c>
      <c r="G479" s="344" t="s">
        <v>22</v>
      </c>
      <c r="H479" s="345" t="s">
        <v>1209</v>
      </c>
      <c r="I479" s="346" t="s">
        <v>467</v>
      </c>
      <c r="J479" s="780"/>
    </row>
    <row r="480" spans="1:10" s="88" customFormat="1" ht="27" customHeight="1" x14ac:dyDescent="0.2">
      <c r="A480" s="780"/>
      <c r="B480" s="783"/>
      <c r="C480" s="792"/>
      <c r="D480" s="377" t="s">
        <v>1210</v>
      </c>
      <c r="E480" s="344" t="s">
        <v>469</v>
      </c>
      <c r="F480" s="343" t="s">
        <v>11</v>
      </c>
      <c r="G480" s="344" t="s">
        <v>1047</v>
      </c>
      <c r="H480" s="345" t="s">
        <v>1211</v>
      </c>
      <c r="I480" s="346" t="s">
        <v>1049</v>
      </c>
      <c r="J480" s="780"/>
    </row>
    <row r="481" spans="1:10" s="88" customFormat="1" ht="27" customHeight="1" thickBot="1" x14ac:dyDescent="0.25">
      <c r="A481" s="781"/>
      <c r="B481" s="784"/>
      <c r="C481" s="793"/>
      <c r="D481" s="378" t="s">
        <v>1212</v>
      </c>
      <c r="E481" s="350" t="s">
        <v>36</v>
      </c>
      <c r="F481" s="349" t="s">
        <v>210</v>
      </c>
      <c r="G481" s="350" t="s">
        <v>1051</v>
      </c>
      <c r="H481" s="351">
        <v>319802524</v>
      </c>
      <c r="I481" s="352" t="s">
        <v>307</v>
      </c>
      <c r="J481" s="781"/>
    </row>
    <row r="482" spans="1:10" s="88" customFormat="1" ht="27" customHeight="1" thickBot="1" x14ac:dyDescent="0.25">
      <c r="A482" s="274"/>
      <c r="B482" s="261"/>
      <c r="C482" s="275"/>
      <c r="D482" s="261"/>
      <c r="E482" s="261"/>
      <c r="F482" s="261"/>
      <c r="G482" s="261"/>
      <c r="H482" s="261"/>
      <c r="I482" s="261"/>
      <c r="J482" s="276"/>
    </row>
    <row r="483" spans="1:10" s="88" customFormat="1" ht="27" customHeight="1" x14ac:dyDescent="0.2">
      <c r="A483" s="779">
        <v>81</v>
      </c>
      <c r="B483" s="782" t="s">
        <v>1213</v>
      </c>
      <c r="C483" s="791">
        <v>1223.23</v>
      </c>
      <c r="D483" s="376" t="s">
        <v>1214</v>
      </c>
      <c r="E483" s="339" t="s">
        <v>10</v>
      </c>
      <c r="F483" s="338" t="s">
        <v>11</v>
      </c>
      <c r="G483" s="339" t="s">
        <v>1036</v>
      </c>
      <c r="H483" s="340" t="s">
        <v>1215</v>
      </c>
      <c r="I483" s="341" t="s">
        <v>1116</v>
      </c>
      <c r="J483" s="831">
        <v>40134</v>
      </c>
    </row>
    <row r="484" spans="1:10" s="88" customFormat="1" ht="27" customHeight="1" x14ac:dyDescent="0.2">
      <c r="A484" s="780"/>
      <c r="B484" s="783"/>
      <c r="C484" s="792"/>
      <c r="D484" s="377" t="s">
        <v>1216</v>
      </c>
      <c r="E484" s="344" t="s">
        <v>460</v>
      </c>
      <c r="F484" s="343" t="s">
        <v>11</v>
      </c>
      <c r="G484" s="344" t="s">
        <v>1041</v>
      </c>
      <c r="H484" s="345" t="s">
        <v>1217</v>
      </c>
      <c r="I484" s="346" t="s">
        <v>1100</v>
      </c>
      <c r="J484" s="780"/>
    </row>
    <row r="485" spans="1:10" s="88" customFormat="1" ht="27" customHeight="1" x14ac:dyDescent="0.2">
      <c r="A485" s="780"/>
      <c r="B485" s="783"/>
      <c r="C485" s="792"/>
      <c r="D485" s="377" t="s">
        <v>1218</v>
      </c>
      <c r="E485" s="344" t="s">
        <v>465</v>
      </c>
      <c r="F485" s="343" t="s">
        <v>11</v>
      </c>
      <c r="G485" s="344" t="s">
        <v>22</v>
      </c>
      <c r="H485" s="345"/>
      <c r="I485" s="346" t="s">
        <v>467</v>
      </c>
      <c r="J485" s="780"/>
    </row>
    <row r="486" spans="1:10" s="88" customFormat="1" ht="27" customHeight="1" x14ac:dyDescent="0.2">
      <c r="A486" s="780"/>
      <c r="B486" s="783"/>
      <c r="C486" s="792"/>
      <c r="D486" s="377" t="s">
        <v>1219</v>
      </c>
      <c r="E486" s="344" t="s">
        <v>469</v>
      </c>
      <c r="F486" s="343" t="s">
        <v>11</v>
      </c>
      <c r="G486" s="344" t="s">
        <v>1047</v>
      </c>
      <c r="H486" s="345"/>
      <c r="I486" s="346" t="s">
        <v>1049</v>
      </c>
      <c r="J486" s="780"/>
    </row>
    <row r="487" spans="1:10" s="88" customFormat="1" ht="27" customHeight="1" thickBot="1" x14ac:dyDescent="0.25">
      <c r="A487" s="781"/>
      <c r="B487" s="784"/>
      <c r="C487" s="793"/>
      <c r="D487" s="378" t="s">
        <v>1220</v>
      </c>
      <c r="E487" s="350" t="s">
        <v>36</v>
      </c>
      <c r="F487" s="349" t="s">
        <v>210</v>
      </c>
      <c r="G487" s="350" t="s">
        <v>1051</v>
      </c>
      <c r="H487" s="351">
        <v>319802528</v>
      </c>
      <c r="I487" s="352" t="s">
        <v>307</v>
      </c>
      <c r="J487" s="781"/>
    </row>
    <row r="488" spans="1:10" s="88" customFormat="1" ht="27" customHeight="1" thickBot="1" x14ac:dyDescent="0.25">
      <c r="A488" s="274"/>
      <c r="B488" s="261"/>
      <c r="C488" s="275"/>
      <c r="D488" s="261"/>
      <c r="E488" s="261"/>
      <c r="F488" s="261"/>
      <c r="G488" s="261"/>
      <c r="H488" s="261"/>
      <c r="I488" s="261"/>
      <c r="J488" s="276"/>
    </row>
    <row r="489" spans="1:10" s="88" customFormat="1" ht="27" customHeight="1" x14ac:dyDescent="0.2">
      <c r="A489" s="779">
        <v>82</v>
      </c>
      <c r="B489" s="782" t="s">
        <v>1221</v>
      </c>
      <c r="C489" s="791">
        <v>1223.23</v>
      </c>
      <c r="D489" s="376" t="s">
        <v>1222</v>
      </c>
      <c r="E489" s="339" t="s">
        <v>10</v>
      </c>
      <c r="F489" s="338" t="s">
        <v>11</v>
      </c>
      <c r="G489" s="339" t="s">
        <v>1036</v>
      </c>
      <c r="H489" s="340" t="s">
        <v>1223</v>
      </c>
      <c r="I489" s="341" t="s">
        <v>1116</v>
      </c>
      <c r="J489" s="831">
        <v>40134</v>
      </c>
    </row>
    <row r="490" spans="1:10" s="88" customFormat="1" ht="27" customHeight="1" x14ac:dyDescent="0.2">
      <c r="A490" s="780"/>
      <c r="B490" s="783"/>
      <c r="C490" s="792"/>
      <c r="D490" s="377" t="s">
        <v>1224</v>
      </c>
      <c r="E490" s="344" t="s">
        <v>460</v>
      </c>
      <c r="F490" s="343" t="s">
        <v>11</v>
      </c>
      <c r="G490" s="344" t="s">
        <v>1041</v>
      </c>
      <c r="H490" s="345" t="s">
        <v>1225</v>
      </c>
      <c r="I490" s="346" t="s">
        <v>1100</v>
      </c>
      <c r="J490" s="780"/>
    </row>
    <row r="491" spans="1:10" s="88" customFormat="1" ht="27" customHeight="1" x14ac:dyDescent="0.2">
      <c r="A491" s="780"/>
      <c r="B491" s="783"/>
      <c r="C491" s="792"/>
      <c r="D491" s="377" t="s">
        <v>1226</v>
      </c>
      <c r="E491" s="344" t="s">
        <v>465</v>
      </c>
      <c r="F491" s="343" t="s">
        <v>11</v>
      </c>
      <c r="G491" s="344" t="s">
        <v>22</v>
      </c>
      <c r="H491" s="345" t="s">
        <v>1227</v>
      </c>
      <c r="I491" s="346" t="s">
        <v>467</v>
      </c>
      <c r="J491" s="780"/>
    </row>
    <row r="492" spans="1:10" s="88" customFormat="1" ht="27" customHeight="1" x14ac:dyDescent="0.2">
      <c r="A492" s="780"/>
      <c r="B492" s="783"/>
      <c r="C492" s="792"/>
      <c r="D492" s="377" t="s">
        <v>1228</v>
      </c>
      <c r="E492" s="344" t="s">
        <v>469</v>
      </c>
      <c r="F492" s="343" t="s">
        <v>11</v>
      </c>
      <c r="G492" s="344" t="s">
        <v>1047</v>
      </c>
      <c r="H492" s="345" t="s">
        <v>1229</v>
      </c>
      <c r="I492" s="346" t="s">
        <v>1049</v>
      </c>
      <c r="J492" s="780"/>
    </row>
    <row r="493" spans="1:10" s="88" customFormat="1" ht="27" customHeight="1" thickBot="1" x14ac:dyDescent="0.25">
      <c r="A493" s="781"/>
      <c r="B493" s="784"/>
      <c r="C493" s="793"/>
      <c r="D493" s="378" t="s">
        <v>1230</v>
      </c>
      <c r="E493" s="350" t="s">
        <v>36</v>
      </c>
      <c r="F493" s="349" t="s">
        <v>210</v>
      </c>
      <c r="G493" s="350" t="s">
        <v>1051</v>
      </c>
      <c r="H493" s="351">
        <v>319802549</v>
      </c>
      <c r="I493" s="352" t="s">
        <v>307</v>
      </c>
      <c r="J493" s="781"/>
    </row>
    <row r="494" spans="1:10" s="88" customFormat="1" ht="27" customHeight="1" thickBot="1" x14ac:dyDescent="0.25">
      <c r="A494" s="274"/>
      <c r="B494" s="261"/>
      <c r="C494" s="275"/>
      <c r="D494" s="261"/>
      <c r="E494" s="261"/>
      <c r="F494" s="261"/>
      <c r="G494" s="261"/>
      <c r="H494" s="261"/>
      <c r="I494" s="261"/>
      <c r="J494" s="276"/>
    </row>
    <row r="495" spans="1:10" s="88" customFormat="1" ht="27" customHeight="1" x14ac:dyDescent="0.2">
      <c r="A495" s="779">
        <v>83</v>
      </c>
      <c r="B495" s="782" t="s">
        <v>1231</v>
      </c>
      <c r="C495" s="791">
        <v>1223.23</v>
      </c>
      <c r="D495" s="376" t="s">
        <v>407</v>
      </c>
      <c r="E495" s="339" t="s">
        <v>10</v>
      </c>
      <c r="F495" s="338" t="s">
        <v>11</v>
      </c>
      <c r="G495" s="339" t="s">
        <v>1036</v>
      </c>
      <c r="H495" s="340" t="s">
        <v>1232</v>
      </c>
      <c r="I495" s="341" t="s">
        <v>1116</v>
      </c>
      <c r="J495" s="831">
        <v>40134</v>
      </c>
    </row>
    <row r="496" spans="1:10" s="88" customFormat="1" ht="27" customHeight="1" x14ac:dyDescent="0.2">
      <c r="A496" s="780"/>
      <c r="B496" s="783"/>
      <c r="C496" s="792"/>
      <c r="D496" s="377" t="s">
        <v>410</v>
      </c>
      <c r="E496" s="344" t="s">
        <v>460</v>
      </c>
      <c r="F496" s="343" t="s">
        <v>11</v>
      </c>
      <c r="G496" s="344" t="s">
        <v>1041</v>
      </c>
      <c r="H496" s="345" t="s">
        <v>1233</v>
      </c>
      <c r="I496" s="346" t="s">
        <v>1100</v>
      </c>
      <c r="J496" s="780"/>
    </row>
    <row r="497" spans="1:10" s="88" customFormat="1" ht="27" customHeight="1" x14ac:dyDescent="0.2">
      <c r="A497" s="780"/>
      <c r="B497" s="783"/>
      <c r="C497" s="792"/>
      <c r="D497" s="377" t="s">
        <v>413</v>
      </c>
      <c r="E497" s="344" t="s">
        <v>465</v>
      </c>
      <c r="F497" s="343" t="s">
        <v>11</v>
      </c>
      <c r="G497" s="344" t="s">
        <v>22</v>
      </c>
      <c r="H497" s="345" t="s">
        <v>1234</v>
      </c>
      <c r="I497" s="346" t="s">
        <v>467</v>
      </c>
      <c r="J497" s="780"/>
    </row>
    <row r="498" spans="1:10" s="88" customFormat="1" ht="27" customHeight="1" x14ac:dyDescent="0.2">
      <c r="A498" s="780"/>
      <c r="B498" s="783"/>
      <c r="C498" s="792"/>
      <c r="D498" s="377" t="s">
        <v>415</v>
      </c>
      <c r="E498" s="344" t="s">
        <v>469</v>
      </c>
      <c r="F498" s="343" t="s">
        <v>11</v>
      </c>
      <c r="G498" s="344" t="s">
        <v>1047</v>
      </c>
      <c r="H498" s="345" t="s">
        <v>1235</v>
      </c>
      <c r="I498" s="346" t="s">
        <v>1049</v>
      </c>
      <c r="J498" s="780"/>
    </row>
    <row r="499" spans="1:10" s="88" customFormat="1" ht="27" customHeight="1" thickBot="1" x14ac:dyDescent="0.25">
      <c r="A499" s="781"/>
      <c r="B499" s="784"/>
      <c r="C499" s="793"/>
      <c r="D499" s="378" t="s">
        <v>306</v>
      </c>
      <c r="E499" s="350" t="s">
        <v>36</v>
      </c>
      <c r="F499" s="349" t="s">
        <v>210</v>
      </c>
      <c r="G499" s="350" t="s">
        <v>1051</v>
      </c>
      <c r="H499" s="351">
        <v>319802550</v>
      </c>
      <c r="I499" s="352" t="s">
        <v>307</v>
      </c>
      <c r="J499" s="781"/>
    </row>
    <row r="500" spans="1:10" s="88" customFormat="1" ht="27" customHeight="1" thickBot="1" x14ac:dyDescent="0.25">
      <c r="A500" s="280"/>
      <c r="B500" s="354"/>
      <c r="C500" s="281"/>
      <c r="D500" s="356"/>
      <c r="E500" s="262"/>
      <c r="F500" s="262"/>
      <c r="G500" s="262"/>
      <c r="H500" s="379"/>
      <c r="I500" s="262"/>
      <c r="J500" s="358"/>
    </row>
    <row r="501" spans="1:10" s="88" customFormat="1" ht="27" customHeight="1" x14ac:dyDescent="0.2">
      <c r="A501" s="779">
        <v>84</v>
      </c>
      <c r="B501" s="782" t="s">
        <v>1236</v>
      </c>
      <c r="C501" s="791">
        <v>1223.23</v>
      </c>
      <c r="D501" s="376" t="s">
        <v>1237</v>
      </c>
      <c r="E501" s="339" t="s">
        <v>10</v>
      </c>
      <c r="F501" s="338" t="s">
        <v>11</v>
      </c>
      <c r="G501" s="339" t="s">
        <v>1036</v>
      </c>
      <c r="H501" s="340" t="s">
        <v>1238</v>
      </c>
      <c r="I501" s="341" t="s">
        <v>1116</v>
      </c>
      <c r="J501" s="831">
        <v>40134</v>
      </c>
    </row>
    <row r="502" spans="1:10" s="88" customFormat="1" ht="27" customHeight="1" x14ac:dyDescent="0.2">
      <c r="A502" s="780"/>
      <c r="B502" s="783"/>
      <c r="C502" s="792"/>
      <c r="D502" s="377" t="s">
        <v>1239</v>
      </c>
      <c r="E502" s="344" t="s">
        <v>460</v>
      </c>
      <c r="F502" s="343" t="s">
        <v>11</v>
      </c>
      <c r="G502" s="344" t="s">
        <v>1041</v>
      </c>
      <c r="H502" s="345" t="s">
        <v>1240</v>
      </c>
      <c r="I502" s="346" t="s">
        <v>1100</v>
      </c>
      <c r="J502" s="780"/>
    </row>
    <row r="503" spans="1:10" s="88" customFormat="1" ht="27" customHeight="1" x14ac:dyDescent="0.2">
      <c r="A503" s="780"/>
      <c r="B503" s="783"/>
      <c r="C503" s="792"/>
      <c r="D503" s="377" t="s">
        <v>1241</v>
      </c>
      <c r="E503" s="344" t="s">
        <v>465</v>
      </c>
      <c r="F503" s="343" t="s">
        <v>11</v>
      </c>
      <c r="G503" s="344" t="s">
        <v>22</v>
      </c>
      <c r="H503" s="345" t="s">
        <v>1242</v>
      </c>
      <c r="I503" s="346" t="s">
        <v>467</v>
      </c>
      <c r="J503" s="780"/>
    </row>
    <row r="504" spans="1:10" s="88" customFormat="1" ht="27" customHeight="1" x14ac:dyDescent="0.2">
      <c r="A504" s="780"/>
      <c r="B504" s="783"/>
      <c r="C504" s="792"/>
      <c r="D504" s="377" t="s">
        <v>1243</v>
      </c>
      <c r="E504" s="344" t="s">
        <v>469</v>
      </c>
      <c r="F504" s="343" t="s">
        <v>11</v>
      </c>
      <c r="G504" s="344" t="s">
        <v>1047</v>
      </c>
      <c r="H504" s="345" t="s">
        <v>1244</v>
      </c>
      <c r="I504" s="346" t="s">
        <v>1049</v>
      </c>
      <c r="J504" s="780"/>
    </row>
    <row r="505" spans="1:10" s="88" customFormat="1" ht="27" customHeight="1" thickBot="1" x14ac:dyDescent="0.25">
      <c r="A505" s="781"/>
      <c r="B505" s="784"/>
      <c r="C505" s="793"/>
      <c r="D505" s="378" t="s">
        <v>1245</v>
      </c>
      <c r="E505" s="350" t="s">
        <v>36</v>
      </c>
      <c r="F505" s="349" t="s">
        <v>210</v>
      </c>
      <c r="G505" s="350" t="s">
        <v>1051</v>
      </c>
      <c r="H505" s="351">
        <v>319802551</v>
      </c>
      <c r="I505" s="352" t="s">
        <v>307</v>
      </c>
      <c r="J505" s="781"/>
    </row>
    <row r="506" spans="1:10" s="88" customFormat="1" ht="27" customHeight="1" thickBot="1" x14ac:dyDescent="0.25">
      <c r="A506" s="274"/>
      <c r="B506" s="261"/>
      <c r="C506" s="275"/>
      <c r="D506" s="261"/>
      <c r="E506" s="261"/>
      <c r="F506" s="261"/>
      <c r="G506" s="261"/>
      <c r="H506" s="261"/>
      <c r="I506" s="261"/>
      <c r="J506" s="276"/>
    </row>
    <row r="507" spans="1:10" s="88" customFormat="1" ht="27" customHeight="1" x14ac:dyDescent="0.2">
      <c r="A507" s="779">
        <v>85</v>
      </c>
      <c r="B507" s="782" t="s">
        <v>1246</v>
      </c>
      <c r="C507" s="791">
        <v>1223.23</v>
      </c>
      <c r="D507" s="376" t="s">
        <v>1247</v>
      </c>
      <c r="E507" s="339" t="s">
        <v>10</v>
      </c>
      <c r="F507" s="338" t="s">
        <v>11</v>
      </c>
      <c r="G507" s="339" t="s">
        <v>1036</v>
      </c>
      <c r="H507" s="340" t="s">
        <v>1248</v>
      </c>
      <c r="I507" s="341" t="s">
        <v>1116</v>
      </c>
      <c r="J507" s="831">
        <v>40134</v>
      </c>
    </row>
    <row r="508" spans="1:10" s="88" customFormat="1" ht="27" customHeight="1" x14ac:dyDescent="0.2">
      <c r="A508" s="780"/>
      <c r="B508" s="783"/>
      <c r="C508" s="792"/>
      <c r="D508" s="377" t="s">
        <v>1249</v>
      </c>
      <c r="E508" s="344" t="s">
        <v>460</v>
      </c>
      <c r="F508" s="343" t="s">
        <v>11</v>
      </c>
      <c r="G508" s="344" t="s">
        <v>1041</v>
      </c>
      <c r="H508" s="345" t="s">
        <v>1250</v>
      </c>
      <c r="I508" s="346" t="s">
        <v>1100</v>
      </c>
      <c r="J508" s="780"/>
    </row>
    <row r="509" spans="1:10" s="88" customFormat="1" ht="27" customHeight="1" x14ac:dyDescent="0.2">
      <c r="A509" s="780"/>
      <c r="B509" s="783"/>
      <c r="C509" s="792"/>
      <c r="D509" s="377" t="s">
        <v>1251</v>
      </c>
      <c r="E509" s="344" t="s">
        <v>465</v>
      </c>
      <c r="F509" s="343" t="s">
        <v>11</v>
      </c>
      <c r="G509" s="344" t="s">
        <v>22</v>
      </c>
      <c r="H509" s="345" t="s">
        <v>1252</v>
      </c>
      <c r="I509" s="346" t="s">
        <v>467</v>
      </c>
      <c r="J509" s="780"/>
    </row>
    <row r="510" spans="1:10" s="88" customFormat="1" ht="27" customHeight="1" x14ac:dyDescent="0.2">
      <c r="A510" s="780"/>
      <c r="B510" s="783"/>
      <c r="C510" s="792"/>
      <c r="D510" s="377" t="s">
        <v>1253</v>
      </c>
      <c r="E510" s="344" t="s">
        <v>469</v>
      </c>
      <c r="F510" s="343" t="s">
        <v>11</v>
      </c>
      <c r="G510" s="344" t="s">
        <v>1047</v>
      </c>
      <c r="H510" s="345" t="s">
        <v>1254</v>
      </c>
      <c r="I510" s="346" t="s">
        <v>1049</v>
      </c>
      <c r="J510" s="780"/>
    </row>
    <row r="511" spans="1:10" s="88" customFormat="1" ht="27" customHeight="1" thickBot="1" x14ac:dyDescent="0.25">
      <c r="A511" s="781"/>
      <c r="B511" s="784"/>
      <c r="C511" s="793"/>
      <c r="D511" s="378" t="s">
        <v>1255</v>
      </c>
      <c r="E511" s="350" t="s">
        <v>36</v>
      </c>
      <c r="F511" s="349" t="s">
        <v>210</v>
      </c>
      <c r="G511" s="350" t="s">
        <v>1051</v>
      </c>
      <c r="H511" s="351">
        <v>319802552</v>
      </c>
      <c r="I511" s="352" t="s">
        <v>307</v>
      </c>
      <c r="J511" s="781"/>
    </row>
    <row r="512" spans="1:10" s="88" customFormat="1" ht="27" customHeight="1" thickBot="1" x14ac:dyDescent="0.25">
      <c r="A512" s="274"/>
      <c r="B512" s="261"/>
      <c r="C512" s="282"/>
      <c r="D512" s="261"/>
      <c r="E512" s="261"/>
      <c r="F512" s="261"/>
      <c r="G512" s="261"/>
      <c r="H512" s="261"/>
      <c r="I512" s="261"/>
      <c r="J512" s="276"/>
    </row>
    <row r="513" spans="1:10" s="88" customFormat="1" ht="27" customHeight="1" thickBot="1" x14ac:dyDescent="0.25">
      <c r="A513" s="414">
        <v>86</v>
      </c>
      <c r="B513" s="438" t="s">
        <v>446</v>
      </c>
      <c r="C513" s="435">
        <v>1047.4000000000001</v>
      </c>
      <c r="D513" s="439" t="s">
        <v>451</v>
      </c>
      <c r="E513" s="440" t="s">
        <v>1716</v>
      </c>
      <c r="F513" s="440" t="s">
        <v>447</v>
      </c>
      <c r="G513" s="441" t="s">
        <v>452</v>
      </c>
      <c r="H513" s="442" t="s">
        <v>453</v>
      </c>
      <c r="I513" s="440" t="s">
        <v>1748</v>
      </c>
      <c r="J513" s="443">
        <v>39674</v>
      </c>
    </row>
    <row r="514" spans="1:10" s="88" customFormat="1" ht="27" customHeight="1" thickBot="1" x14ac:dyDescent="0.25">
      <c r="A514" s="274"/>
      <c r="B514" s="261"/>
      <c r="C514" s="275"/>
      <c r="D514" s="261"/>
      <c r="E514" s="261"/>
      <c r="F514" s="261"/>
      <c r="G514" s="261"/>
      <c r="H514" s="261"/>
      <c r="I514" s="261"/>
      <c r="J514" s="276"/>
    </row>
    <row r="515" spans="1:10" s="88" customFormat="1" ht="54" customHeight="1" thickBot="1" x14ac:dyDescent="0.25">
      <c r="A515" s="414">
        <v>87</v>
      </c>
      <c r="B515" s="444" t="s">
        <v>573</v>
      </c>
      <c r="C515" s="435">
        <v>825.56</v>
      </c>
      <c r="D515" s="416" t="s">
        <v>1299</v>
      </c>
      <c r="E515" s="414" t="s">
        <v>636</v>
      </c>
      <c r="F515" s="414" t="s">
        <v>447</v>
      </c>
      <c r="G515" s="414" t="s">
        <v>1297</v>
      </c>
      <c r="H515" s="416" t="s">
        <v>1300</v>
      </c>
      <c r="I515" s="414" t="s">
        <v>1298</v>
      </c>
      <c r="J515" s="419">
        <v>40424</v>
      </c>
    </row>
    <row r="516" spans="1:10" s="88" customFormat="1" ht="27" customHeight="1" thickBot="1" x14ac:dyDescent="0.25">
      <c r="A516" s="274"/>
      <c r="B516" s="261"/>
      <c r="C516" s="275"/>
      <c r="D516" s="261"/>
      <c r="E516" s="261"/>
      <c r="F516" s="261"/>
      <c r="G516" s="261"/>
      <c r="H516" s="261"/>
      <c r="I516" s="261"/>
      <c r="J516" s="276"/>
    </row>
    <row r="517" spans="1:10" s="88" customFormat="1" ht="46.5" customHeight="1" thickBot="1" x14ac:dyDescent="0.25">
      <c r="A517" s="414">
        <v>88</v>
      </c>
      <c r="B517" s="444" t="s">
        <v>573</v>
      </c>
      <c r="C517" s="435">
        <v>825.56</v>
      </c>
      <c r="D517" s="416" t="s">
        <v>1301</v>
      </c>
      <c r="E517" s="414" t="s">
        <v>636</v>
      </c>
      <c r="F517" s="414" t="s">
        <v>447</v>
      </c>
      <c r="G517" s="414" t="s">
        <v>1297</v>
      </c>
      <c r="H517" s="416" t="s">
        <v>1302</v>
      </c>
      <c r="I517" s="414" t="s">
        <v>1298</v>
      </c>
      <c r="J517" s="419">
        <v>40424</v>
      </c>
    </row>
    <row r="518" spans="1:10" s="88" customFormat="1" ht="27" customHeight="1" thickBot="1" x14ac:dyDescent="0.25">
      <c r="A518" s="274"/>
      <c r="B518" s="261"/>
      <c r="C518" s="275"/>
      <c r="D518" s="261"/>
      <c r="E518" s="261"/>
      <c r="F518" s="261"/>
      <c r="G518" s="261"/>
      <c r="H518" s="261"/>
      <c r="I518" s="261"/>
      <c r="J518" s="276"/>
    </row>
    <row r="519" spans="1:10" s="88" customFormat="1" ht="27" customHeight="1" x14ac:dyDescent="0.2">
      <c r="A519" s="779">
        <v>89</v>
      </c>
      <c r="B519" s="794" t="s">
        <v>573</v>
      </c>
      <c r="C519" s="791">
        <v>1595.78</v>
      </c>
      <c r="D519" s="890" t="s">
        <v>574</v>
      </c>
      <c r="E519" s="779" t="s">
        <v>565</v>
      </c>
      <c r="F519" s="779" t="s">
        <v>566</v>
      </c>
      <c r="G519" s="779" t="s">
        <v>567</v>
      </c>
      <c r="H519" s="808" t="s">
        <v>575</v>
      </c>
      <c r="I519" s="779" t="s">
        <v>569</v>
      </c>
      <c r="J519" s="831">
        <v>40429</v>
      </c>
    </row>
    <row r="520" spans="1:10" s="88" customFormat="1" ht="27" customHeight="1" x14ac:dyDescent="0.2">
      <c r="A520" s="780"/>
      <c r="B520" s="795"/>
      <c r="C520" s="792"/>
      <c r="D520" s="891"/>
      <c r="E520" s="780"/>
      <c r="F520" s="780"/>
      <c r="G520" s="780"/>
      <c r="H520" s="809"/>
      <c r="I520" s="780"/>
      <c r="J520" s="780"/>
    </row>
    <row r="521" spans="1:10" s="88" customFormat="1" ht="27" customHeight="1" thickBot="1" x14ac:dyDescent="0.25">
      <c r="A521" s="781"/>
      <c r="B521" s="796"/>
      <c r="C521" s="793"/>
      <c r="D521" s="892"/>
      <c r="E521" s="781"/>
      <c r="F521" s="781"/>
      <c r="G521" s="781"/>
      <c r="H521" s="810"/>
      <c r="I521" s="781"/>
      <c r="J521" s="781"/>
    </row>
    <row r="522" spans="1:10" s="88" customFormat="1" ht="27" customHeight="1" thickBot="1" x14ac:dyDescent="0.25">
      <c r="A522" s="274"/>
      <c r="B522" s="261"/>
      <c r="C522" s="275"/>
      <c r="D522" s="261"/>
      <c r="E522" s="261"/>
      <c r="F522" s="261"/>
      <c r="G522" s="261"/>
      <c r="H522" s="261"/>
      <c r="I522" s="261"/>
      <c r="J522" s="276"/>
    </row>
    <row r="523" spans="1:10" s="88" customFormat="1" ht="27" customHeight="1" x14ac:dyDescent="0.2">
      <c r="A523" s="779">
        <v>90</v>
      </c>
      <c r="B523" s="794" t="s">
        <v>573</v>
      </c>
      <c r="C523" s="791">
        <v>1595.78</v>
      </c>
      <c r="D523" s="890" t="s">
        <v>576</v>
      </c>
      <c r="E523" s="779" t="s">
        <v>565</v>
      </c>
      <c r="F523" s="779" t="s">
        <v>566</v>
      </c>
      <c r="G523" s="779" t="s">
        <v>567</v>
      </c>
      <c r="H523" s="808" t="s">
        <v>577</v>
      </c>
      <c r="I523" s="779" t="s">
        <v>569</v>
      </c>
      <c r="J523" s="831">
        <v>40429</v>
      </c>
    </row>
    <row r="524" spans="1:10" s="88" customFormat="1" ht="27" customHeight="1" x14ac:dyDescent="0.2">
      <c r="A524" s="780"/>
      <c r="B524" s="795"/>
      <c r="C524" s="792"/>
      <c r="D524" s="891"/>
      <c r="E524" s="780"/>
      <c r="F524" s="780"/>
      <c r="G524" s="780"/>
      <c r="H524" s="809"/>
      <c r="I524" s="780"/>
      <c r="J524" s="780"/>
    </row>
    <row r="525" spans="1:10" s="88" customFormat="1" ht="28.5" customHeight="1" thickBot="1" x14ac:dyDescent="0.25">
      <c r="A525" s="781"/>
      <c r="B525" s="796"/>
      <c r="C525" s="793"/>
      <c r="D525" s="892"/>
      <c r="E525" s="781"/>
      <c r="F525" s="781"/>
      <c r="G525" s="781"/>
      <c r="H525" s="810"/>
      <c r="I525" s="781"/>
      <c r="J525" s="781"/>
    </row>
    <row r="526" spans="1:10" s="88" customFormat="1" ht="27" customHeight="1" thickBot="1" x14ac:dyDescent="0.25">
      <c r="A526" s="274"/>
      <c r="B526" s="261"/>
      <c r="C526" s="275"/>
      <c r="D526" s="261"/>
      <c r="E526" s="261"/>
      <c r="F526" s="261"/>
      <c r="G526" s="261"/>
      <c r="H526" s="261"/>
      <c r="I526" s="261"/>
      <c r="J526" s="276"/>
    </row>
    <row r="527" spans="1:10" s="88" customFormat="1" ht="27" customHeight="1" x14ac:dyDescent="0.2">
      <c r="A527" s="779">
        <v>91</v>
      </c>
      <c r="B527" s="794" t="s">
        <v>573</v>
      </c>
      <c r="C527" s="791">
        <v>1595.78</v>
      </c>
      <c r="D527" s="890" t="s">
        <v>578</v>
      </c>
      <c r="E527" s="779" t="s">
        <v>565</v>
      </c>
      <c r="F527" s="779" t="s">
        <v>566</v>
      </c>
      <c r="G527" s="779" t="s">
        <v>567</v>
      </c>
      <c r="H527" s="808" t="s">
        <v>579</v>
      </c>
      <c r="I527" s="779" t="s">
        <v>569</v>
      </c>
      <c r="J527" s="831">
        <v>40429</v>
      </c>
    </row>
    <row r="528" spans="1:10" s="88" customFormat="1" ht="27" customHeight="1" x14ac:dyDescent="0.2">
      <c r="A528" s="780"/>
      <c r="B528" s="795"/>
      <c r="C528" s="792"/>
      <c r="D528" s="891"/>
      <c r="E528" s="780"/>
      <c r="F528" s="780"/>
      <c r="G528" s="780"/>
      <c r="H528" s="809"/>
      <c r="I528" s="780"/>
      <c r="J528" s="780"/>
    </row>
    <row r="529" spans="1:10" s="88" customFormat="1" ht="27" customHeight="1" thickBot="1" x14ac:dyDescent="0.25">
      <c r="A529" s="781"/>
      <c r="B529" s="796"/>
      <c r="C529" s="793"/>
      <c r="D529" s="892"/>
      <c r="E529" s="781"/>
      <c r="F529" s="781"/>
      <c r="G529" s="781"/>
      <c r="H529" s="810"/>
      <c r="I529" s="781"/>
      <c r="J529" s="781"/>
    </row>
    <row r="530" spans="1:10" s="88" customFormat="1" ht="27" customHeight="1" thickBot="1" x14ac:dyDescent="0.25">
      <c r="A530" s="274"/>
      <c r="B530" s="261"/>
      <c r="C530" s="275"/>
      <c r="D530" s="261"/>
      <c r="E530" s="261"/>
      <c r="F530" s="261"/>
      <c r="G530" s="261"/>
      <c r="H530" s="261"/>
      <c r="I530" s="261"/>
      <c r="J530" s="276"/>
    </row>
    <row r="531" spans="1:10" s="88" customFormat="1" ht="59.25" customHeight="1" thickBot="1" x14ac:dyDescent="0.25">
      <c r="A531" s="414">
        <v>92</v>
      </c>
      <c r="B531" s="444" t="s">
        <v>563</v>
      </c>
      <c r="C531" s="435">
        <v>1595.78</v>
      </c>
      <c r="D531" s="416" t="s">
        <v>564</v>
      </c>
      <c r="E531" s="414" t="s">
        <v>565</v>
      </c>
      <c r="F531" s="414" t="s">
        <v>566</v>
      </c>
      <c r="G531" s="414" t="s">
        <v>567</v>
      </c>
      <c r="H531" s="437" t="s">
        <v>568</v>
      </c>
      <c r="I531" s="414" t="s">
        <v>569</v>
      </c>
      <c r="J531" s="419">
        <v>40429</v>
      </c>
    </row>
    <row r="532" spans="1:10" s="88" customFormat="1" ht="27" customHeight="1" thickBot="1" x14ac:dyDescent="0.25">
      <c r="A532" s="274"/>
      <c r="B532" s="261"/>
      <c r="C532" s="275"/>
      <c r="D532" s="261"/>
      <c r="E532" s="261"/>
      <c r="F532" s="261"/>
      <c r="G532" s="261"/>
      <c r="H532" s="261"/>
      <c r="I532" s="261"/>
      <c r="J532" s="276"/>
    </row>
    <row r="533" spans="1:10" s="88" customFormat="1" ht="27" customHeight="1" x14ac:dyDescent="0.2">
      <c r="A533" s="899">
        <v>93</v>
      </c>
      <c r="B533" s="794" t="s">
        <v>570</v>
      </c>
      <c r="C533" s="866">
        <v>1595.78</v>
      </c>
      <c r="D533" s="906" t="s">
        <v>571</v>
      </c>
      <c r="E533" s="834" t="s">
        <v>565</v>
      </c>
      <c r="F533" s="822" t="s">
        <v>566</v>
      </c>
      <c r="G533" s="834" t="s">
        <v>567</v>
      </c>
      <c r="H533" s="805" t="s">
        <v>572</v>
      </c>
      <c r="I533" s="822" t="s">
        <v>569</v>
      </c>
      <c r="J533" s="896">
        <v>40429</v>
      </c>
    </row>
    <row r="534" spans="1:10" s="88" customFormat="1" ht="46.5" customHeight="1" x14ac:dyDescent="0.2">
      <c r="A534" s="900"/>
      <c r="B534" s="795"/>
      <c r="C534" s="867"/>
      <c r="D534" s="907"/>
      <c r="E534" s="835"/>
      <c r="F534" s="823"/>
      <c r="G534" s="835"/>
      <c r="H534" s="806"/>
      <c r="I534" s="823"/>
      <c r="J534" s="897"/>
    </row>
    <row r="535" spans="1:10" s="88" customFormat="1" ht="27" customHeight="1" thickBot="1" x14ac:dyDescent="0.25">
      <c r="A535" s="901"/>
      <c r="B535" s="796"/>
      <c r="C535" s="868"/>
      <c r="D535" s="908"/>
      <c r="E535" s="836"/>
      <c r="F535" s="824"/>
      <c r="G535" s="836"/>
      <c r="H535" s="807"/>
      <c r="I535" s="824"/>
      <c r="J535" s="898"/>
    </row>
    <row r="536" spans="1:10" s="88" customFormat="1" ht="48" customHeight="1" thickBot="1" x14ac:dyDescent="0.25">
      <c r="A536" s="274"/>
      <c r="B536" s="261"/>
      <c r="C536" s="275"/>
      <c r="D536" s="261"/>
      <c r="E536" s="261"/>
      <c r="F536" s="261"/>
      <c r="G536" s="261"/>
      <c r="H536" s="261"/>
      <c r="I536" s="261"/>
      <c r="J536" s="276"/>
    </row>
    <row r="537" spans="1:10" s="88" customFormat="1" ht="35.25" customHeight="1" thickBot="1" x14ac:dyDescent="0.25">
      <c r="A537" s="414">
        <v>94</v>
      </c>
      <c r="B537" s="444" t="s">
        <v>573</v>
      </c>
      <c r="C537" s="435">
        <v>638.09</v>
      </c>
      <c r="D537" s="416" t="s">
        <v>1303</v>
      </c>
      <c r="E537" s="414" t="s">
        <v>1304</v>
      </c>
      <c r="F537" s="414" t="s">
        <v>1305</v>
      </c>
      <c r="G537" s="414" t="s">
        <v>1306</v>
      </c>
      <c r="H537" s="416" t="s">
        <v>1307</v>
      </c>
      <c r="I537" s="414" t="s">
        <v>1308</v>
      </c>
      <c r="J537" s="419">
        <v>40429</v>
      </c>
    </row>
    <row r="538" spans="1:10" s="88" customFormat="1" ht="27" customHeight="1" thickBot="1" x14ac:dyDescent="0.25">
      <c r="A538" s="274"/>
      <c r="B538" s="261"/>
      <c r="C538" s="275"/>
      <c r="D538" s="261"/>
      <c r="E538" s="261"/>
      <c r="F538" s="261"/>
      <c r="G538" s="261"/>
      <c r="H538" s="261"/>
      <c r="I538" s="261"/>
      <c r="J538" s="276"/>
    </row>
    <row r="539" spans="1:10" s="88" customFormat="1" ht="27" customHeight="1" thickBot="1" x14ac:dyDescent="0.25">
      <c r="A539" s="445" t="s">
        <v>1881</v>
      </c>
      <c r="B539" s="414" t="s">
        <v>695</v>
      </c>
      <c r="C539" s="415">
        <v>748.59</v>
      </c>
      <c r="D539" s="414">
        <v>22031002</v>
      </c>
      <c r="E539" s="417" t="s">
        <v>696</v>
      </c>
      <c r="F539" s="414" t="s">
        <v>697</v>
      </c>
      <c r="G539" s="446" t="s">
        <v>698</v>
      </c>
      <c r="H539" s="416" t="s">
        <v>699</v>
      </c>
      <c r="I539" s="414" t="s">
        <v>700</v>
      </c>
      <c r="J539" s="394">
        <v>40429</v>
      </c>
    </row>
    <row r="540" spans="1:10" s="88" customFormat="1" ht="27" customHeight="1" thickBot="1" x14ac:dyDescent="0.25">
      <c r="A540" s="274"/>
      <c r="B540" s="261"/>
      <c r="C540" s="275"/>
      <c r="D540" s="261"/>
      <c r="E540" s="261"/>
      <c r="F540" s="261"/>
      <c r="G540" s="261"/>
      <c r="H540" s="261"/>
      <c r="I540" s="261"/>
      <c r="J540" s="276"/>
    </row>
    <row r="541" spans="1:10" s="88" customFormat="1" ht="27" customHeight="1" thickBot="1" x14ac:dyDescent="0.25">
      <c r="A541" s="445" t="s">
        <v>1882</v>
      </c>
      <c r="B541" s="414" t="s">
        <v>701</v>
      </c>
      <c r="C541" s="415">
        <v>748.59</v>
      </c>
      <c r="D541" s="416" t="s">
        <v>1331</v>
      </c>
      <c r="E541" s="417" t="s">
        <v>696</v>
      </c>
      <c r="F541" s="414" t="s">
        <v>697</v>
      </c>
      <c r="G541" s="446" t="s">
        <v>698</v>
      </c>
      <c r="H541" s="416" t="s">
        <v>702</v>
      </c>
      <c r="I541" s="414" t="s">
        <v>700</v>
      </c>
      <c r="J541" s="394">
        <v>40429</v>
      </c>
    </row>
    <row r="542" spans="1:10" s="88" customFormat="1" ht="27" customHeight="1" thickBot="1" x14ac:dyDescent="0.25">
      <c r="A542" s="274"/>
      <c r="B542" s="261"/>
      <c r="C542" s="275"/>
      <c r="D542" s="261"/>
      <c r="E542" s="261"/>
      <c r="F542" s="261"/>
      <c r="G542" s="261"/>
      <c r="H542" s="261"/>
      <c r="I542" s="261"/>
      <c r="J542" s="276"/>
    </row>
    <row r="543" spans="1:10" s="88" customFormat="1" ht="27" customHeight="1" x14ac:dyDescent="0.2">
      <c r="A543" s="779">
        <v>97</v>
      </c>
      <c r="B543" s="782" t="s">
        <v>454</v>
      </c>
      <c r="C543" s="791">
        <v>1275.77</v>
      </c>
      <c r="D543" s="376" t="s">
        <v>455</v>
      </c>
      <c r="E543" s="339" t="s">
        <v>10</v>
      </c>
      <c r="F543" s="338" t="s">
        <v>11</v>
      </c>
      <c r="G543" s="339" t="s">
        <v>456</v>
      </c>
      <c r="H543" s="340" t="s">
        <v>457</v>
      </c>
      <c r="I543" s="341" t="s">
        <v>458</v>
      </c>
      <c r="J543" s="893">
        <v>40445</v>
      </c>
    </row>
    <row r="544" spans="1:10" s="88" customFormat="1" ht="27" customHeight="1" x14ac:dyDescent="0.2">
      <c r="A544" s="780"/>
      <c r="B544" s="783"/>
      <c r="C544" s="792"/>
      <c r="D544" s="377" t="s">
        <v>459</v>
      </c>
      <c r="E544" s="344" t="s">
        <v>460</v>
      </c>
      <c r="F544" s="343" t="s">
        <v>11</v>
      </c>
      <c r="G544" s="344" t="s">
        <v>461</v>
      </c>
      <c r="H544" s="345" t="s">
        <v>462</v>
      </c>
      <c r="I544" s="346" t="s">
        <v>463</v>
      </c>
      <c r="J544" s="894"/>
    </row>
    <row r="545" spans="1:10" s="88" customFormat="1" ht="27" customHeight="1" x14ac:dyDescent="0.2">
      <c r="A545" s="780"/>
      <c r="B545" s="783"/>
      <c r="C545" s="792"/>
      <c r="D545" s="377" t="s">
        <v>464</v>
      </c>
      <c r="E545" s="344" t="s">
        <v>465</v>
      </c>
      <c r="F545" s="343" t="s">
        <v>11</v>
      </c>
      <c r="G545" s="344" t="s">
        <v>22</v>
      </c>
      <c r="H545" s="345" t="s">
        <v>466</v>
      </c>
      <c r="I545" s="346" t="s">
        <v>467</v>
      </c>
      <c r="J545" s="894"/>
    </row>
    <row r="546" spans="1:10" s="88" customFormat="1" ht="27" customHeight="1" thickBot="1" x14ac:dyDescent="0.25">
      <c r="A546" s="780"/>
      <c r="B546" s="783"/>
      <c r="C546" s="792"/>
      <c r="D546" s="377" t="s">
        <v>468</v>
      </c>
      <c r="E546" s="344" t="s">
        <v>469</v>
      </c>
      <c r="F546" s="343" t="s">
        <v>11</v>
      </c>
      <c r="G546" s="344" t="s">
        <v>470</v>
      </c>
      <c r="H546" s="345" t="s">
        <v>471</v>
      </c>
      <c r="I546" s="346" t="s">
        <v>472</v>
      </c>
      <c r="J546" s="895"/>
    </row>
    <row r="547" spans="1:10" s="88" customFormat="1" ht="27" customHeight="1" thickBot="1" x14ac:dyDescent="0.25">
      <c r="A547" s="781"/>
      <c r="B547" s="784"/>
      <c r="C547" s="793"/>
      <c r="D547" s="378" t="s">
        <v>473</v>
      </c>
      <c r="E547" s="350" t="s">
        <v>36</v>
      </c>
      <c r="F547" s="349" t="s">
        <v>474</v>
      </c>
      <c r="G547" s="350" t="s">
        <v>475</v>
      </c>
      <c r="H547" s="351">
        <v>121004102011</v>
      </c>
      <c r="I547" s="352" t="s">
        <v>381</v>
      </c>
      <c r="J547" s="447">
        <v>40429</v>
      </c>
    </row>
    <row r="548" spans="1:10" s="88" customFormat="1" ht="27" customHeight="1" thickBot="1" x14ac:dyDescent="0.25">
      <c r="A548" s="274"/>
      <c r="B548" s="261"/>
      <c r="C548" s="282"/>
      <c r="D548" s="261"/>
      <c r="E548" s="261"/>
      <c r="F548" s="261"/>
      <c r="G548" s="261"/>
      <c r="H548" s="261"/>
      <c r="I548" s="261"/>
      <c r="J548" s="276"/>
    </row>
    <row r="549" spans="1:10" s="88" customFormat="1" ht="27" customHeight="1" x14ac:dyDescent="0.2">
      <c r="A549" s="779">
        <v>98</v>
      </c>
      <c r="B549" s="782" t="s">
        <v>476</v>
      </c>
      <c r="C549" s="791">
        <v>1275.77</v>
      </c>
      <c r="D549" s="376" t="s">
        <v>477</v>
      </c>
      <c r="E549" s="339" t="s">
        <v>10</v>
      </c>
      <c r="F549" s="338" t="s">
        <v>11</v>
      </c>
      <c r="G549" s="339" t="s">
        <v>456</v>
      </c>
      <c r="H549" s="340" t="s">
        <v>478</v>
      </c>
      <c r="I549" s="341" t="s">
        <v>458</v>
      </c>
      <c r="J549" s="893">
        <v>40445</v>
      </c>
    </row>
    <row r="550" spans="1:10" s="88" customFormat="1" ht="54.75" customHeight="1" x14ac:dyDescent="0.2">
      <c r="A550" s="780"/>
      <c r="B550" s="783"/>
      <c r="C550" s="792"/>
      <c r="D550" s="377" t="s">
        <v>479</v>
      </c>
      <c r="E550" s="344" t="s">
        <v>460</v>
      </c>
      <c r="F550" s="343" t="s">
        <v>11</v>
      </c>
      <c r="G550" s="344" t="s">
        <v>461</v>
      </c>
      <c r="H550" s="345" t="s">
        <v>480</v>
      </c>
      <c r="I550" s="346" t="s">
        <v>463</v>
      </c>
      <c r="J550" s="894"/>
    </row>
    <row r="551" spans="1:10" s="88" customFormat="1" ht="27" customHeight="1" x14ac:dyDescent="0.2">
      <c r="A551" s="780"/>
      <c r="B551" s="783"/>
      <c r="C551" s="792"/>
      <c r="D551" s="377" t="s">
        <v>481</v>
      </c>
      <c r="E551" s="344" t="s">
        <v>465</v>
      </c>
      <c r="F551" s="343" t="s">
        <v>11</v>
      </c>
      <c r="G551" s="344" t="s">
        <v>22</v>
      </c>
      <c r="H551" s="345" t="s">
        <v>482</v>
      </c>
      <c r="I551" s="346" t="s">
        <v>467</v>
      </c>
      <c r="J551" s="894"/>
    </row>
    <row r="552" spans="1:10" s="88" customFormat="1" ht="27" customHeight="1" thickBot="1" x14ac:dyDescent="0.25">
      <c r="A552" s="780"/>
      <c r="B552" s="783"/>
      <c r="C552" s="792"/>
      <c r="D552" s="377" t="s">
        <v>483</v>
      </c>
      <c r="E552" s="344" t="s">
        <v>469</v>
      </c>
      <c r="F552" s="343" t="s">
        <v>11</v>
      </c>
      <c r="G552" s="344" t="s">
        <v>470</v>
      </c>
      <c r="H552" s="345" t="s">
        <v>484</v>
      </c>
      <c r="I552" s="346" t="s">
        <v>472</v>
      </c>
      <c r="J552" s="895"/>
    </row>
    <row r="553" spans="1:10" s="88" customFormat="1" ht="27" customHeight="1" thickBot="1" x14ac:dyDescent="0.25">
      <c r="A553" s="781"/>
      <c r="B553" s="784"/>
      <c r="C553" s="793"/>
      <c r="D553" s="378" t="s">
        <v>485</v>
      </c>
      <c r="E553" s="350" t="s">
        <v>36</v>
      </c>
      <c r="F553" s="349" t="s">
        <v>474</v>
      </c>
      <c r="G553" s="350" t="s">
        <v>475</v>
      </c>
      <c r="H553" s="351">
        <v>121004101771</v>
      </c>
      <c r="I553" s="352" t="s">
        <v>381</v>
      </c>
      <c r="J553" s="447">
        <v>40429</v>
      </c>
    </row>
    <row r="554" spans="1:10" s="88" customFormat="1" ht="27" customHeight="1" thickBot="1" x14ac:dyDescent="0.25">
      <c r="A554" s="274"/>
      <c r="B554" s="261"/>
      <c r="C554" s="282"/>
      <c r="D554" s="261"/>
      <c r="E554" s="261"/>
      <c r="F554" s="261"/>
      <c r="G554" s="261"/>
      <c r="H554" s="261"/>
      <c r="I554" s="261"/>
      <c r="J554" s="276"/>
    </row>
    <row r="555" spans="1:10" s="88" customFormat="1" ht="27" customHeight="1" x14ac:dyDescent="0.2">
      <c r="A555" s="779">
        <v>99</v>
      </c>
      <c r="B555" s="782" t="s">
        <v>486</v>
      </c>
      <c r="C555" s="791">
        <v>1275.77</v>
      </c>
      <c r="D555" s="376" t="s">
        <v>487</v>
      </c>
      <c r="E555" s="339" t="s">
        <v>10</v>
      </c>
      <c r="F555" s="338" t="s">
        <v>11</v>
      </c>
      <c r="G555" s="339" t="s">
        <v>456</v>
      </c>
      <c r="H555" s="340" t="s">
        <v>488</v>
      </c>
      <c r="I555" s="341" t="s">
        <v>458</v>
      </c>
      <c r="J555" s="893">
        <v>40445</v>
      </c>
    </row>
    <row r="556" spans="1:10" s="88" customFormat="1" ht="43.5" customHeight="1" x14ac:dyDescent="0.2">
      <c r="A556" s="780"/>
      <c r="B556" s="783"/>
      <c r="C556" s="792"/>
      <c r="D556" s="377" t="s">
        <v>489</v>
      </c>
      <c r="E556" s="344" t="s">
        <v>460</v>
      </c>
      <c r="F556" s="343" t="s">
        <v>11</v>
      </c>
      <c r="G556" s="344" t="s">
        <v>461</v>
      </c>
      <c r="H556" s="345" t="s">
        <v>490</v>
      </c>
      <c r="I556" s="346" t="s">
        <v>463</v>
      </c>
      <c r="J556" s="894"/>
    </row>
    <row r="557" spans="1:10" s="88" customFormat="1" ht="27" customHeight="1" x14ac:dyDescent="0.2">
      <c r="A557" s="780"/>
      <c r="B557" s="783"/>
      <c r="C557" s="792"/>
      <c r="D557" s="377" t="s">
        <v>491</v>
      </c>
      <c r="E557" s="344" t="s">
        <v>465</v>
      </c>
      <c r="F557" s="343" t="s">
        <v>11</v>
      </c>
      <c r="G557" s="344" t="s">
        <v>22</v>
      </c>
      <c r="H557" s="345" t="s">
        <v>492</v>
      </c>
      <c r="I557" s="346" t="s">
        <v>467</v>
      </c>
      <c r="J557" s="894"/>
    </row>
    <row r="558" spans="1:10" s="88" customFormat="1" ht="45" customHeight="1" thickBot="1" x14ac:dyDescent="0.25">
      <c r="A558" s="780"/>
      <c r="B558" s="783"/>
      <c r="C558" s="792"/>
      <c r="D558" s="377" t="s">
        <v>493</v>
      </c>
      <c r="E558" s="344" t="s">
        <v>469</v>
      </c>
      <c r="F558" s="343" t="s">
        <v>11</v>
      </c>
      <c r="G558" s="344" t="s">
        <v>470</v>
      </c>
      <c r="H558" s="345" t="s">
        <v>494</v>
      </c>
      <c r="I558" s="346" t="s">
        <v>472</v>
      </c>
      <c r="J558" s="895"/>
    </row>
    <row r="559" spans="1:10" s="88" customFormat="1" ht="27" customHeight="1" thickBot="1" x14ac:dyDescent="0.25">
      <c r="A559" s="781"/>
      <c r="B559" s="784"/>
      <c r="C559" s="793"/>
      <c r="D559" s="378" t="s">
        <v>495</v>
      </c>
      <c r="E559" s="350" t="s">
        <v>36</v>
      </c>
      <c r="F559" s="349" t="s">
        <v>474</v>
      </c>
      <c r="G559" s="350" t="s">
        <v>475</v>
      </c>
      <c r="H559" s="351">
        <v>121004101953</v>
      </c>
      <c r="I559" s="352" t="s">
        <v>307</v>
      </c>
      <c r="J559" s="447">
        <v>40429</v>
      </c>
    </row>
    <row r="560" spans="1:10" s="88" customFormat="1" ht="42" customHeight="1" thickBot="1" x14ac:dyDescent="0.25">
      <c r="A560" s="280"/>
      <c r="B560" s="354"/>
      <c r="C560" s="281"/>
      <c r="D560" s="356"/>
      <c r="E560" s="262"/>
      <c r="F560" s="262"/>
      <c r="G560" s="262"/>
      <c r="H560" s="379"/>
      <c r="I560" s="262"/>
      <c r="J560" s="448"/>
    </row>
    <row r="561" spans="1:10" s="88" customFormat="1" ht="24" customHeight="1" x14ac:dyDescent="0.2">
      <c r="A561" s="779">
        <v>100</v>
      </c>
      <c r="B561" s="782" t="s">
        <v>497</v>
      </c>
      <c r="C561" s="791">
        <v>1275.77</v>
      </c>
      <c r="D561" s="376" t="s">
        <v>498</v>
      </c>
      <c r="E561" s="339" t="s">
        <v>10</v>
      </c>
      <c r="F561" s="338" t="s">
        <v>11</v>
      </c>
      <c r="G561" s="339" t="s">
        <v>456</v>
      </c>
      <c r="H561" s="340" t="s">
        <v>499</v>
      </c>
      <c r="I561" s="341" t="s">
        <v>458</v>
      </c>
      <c r="J561" s="893">
        <v>40445</v>
      </c>
    </row>
    <row r="562" spans="1:10" s="88" customFormat="1" ht="27" customHeight="1" x14ac:dyDescent="0.2">
      <c r="A562" s="780"/>
      <c r="B562" s="783"/>
      <c r="C562" s="792"/>
      <c r="D562" s="377" t="s">
        <v>500</v>
      </c>
      <c r="E562" s="344" t="s">
        <v>460</v>
      </c>
      <c r="F562" s="343" t="s">
        <v>11</v>
      </c>
      <c r="G562" s="344" t="s">
        <v>461</v>
      </c>
      <c r="H562" s="345" t="s">
        <v>501</v>
      </c>
      <c r="I562" s="346" t="s">
        <v>502</v>
      </c>
      <c r="J562" s="894"/>
    </row>
    <row r="563" spans="1:10" s="88" customFormat="1" ht="27" customHeight="1" x14ac:dyDescent="0.2">
      <c r="A563" s="780"/>
      <c r="B563" s="783"/>
      <c r="C563" s="792"/>
      <c r="D563" s="377" t="s">
        <v>503</v>
      </c>
      <c r="E563" s="344" t="s">
        <v>465</v>
      </c>
      <c r="F563" s="343" t="s">
        <v>11</v>
      </c>
      <c r="G563" s="344" t="s">
        <v>22</v>
      </c>
      <c r="H563" s="345" t="s">
        <v>504</v>
      </c>
      <c r="I563" s="346" t="s">
        <v>467</v>
      </c>
      <c r="J563" s="894"/>
    </row>
    <row r="564" spans="1:10" s="88" customFormat="1" ht="27" customHeight="1" thickBot="1" x14ac:dyDescent="0.25">
      <c r="A564" s="780"/>
      <c r="B564" s="783"/>
      <c r="C564" s="792"/>
      <c r="D564" s="377" t="s">
        <v>505</v>
      </c>
      <c r="E564" s="344" t="s">
        <v>469</v>
      </c>
      <c r="F564" s="343" t="s">
        <v>11</v>
      </c>
      <c r="G564" s="344" t="s">
        <v>470</v>
      </c>
      <c r="H564" s="345" t="s">
        <v>506</v>
      </c>
      <c r="I564" s="346" t="s">
        <v>472</v>
      </c>
      <c r="J564" s="895"/>
    </row>
    <row r="565" spans="1:10" s="88" customFormat="1" ht="27" customHeight="1" thickBot="1" x14ac:dyDescent="0.25">
      <c r="A565" s="781"/>
      <c r="B565" s="784"/>
      <c r="C565" s="793"/>
      <c r="D565" s="378" t="s">
        <v>507</v>
      </c>
      <c r="E565" s="350" t="s">
        <v>36</v>
      </c>
      <c r="F565" s="349" t="s">
        <v>474</v>
      </c>
      <c r="G565" s="350" t="s">
        <v>475</v>
      </c>
      <c r="H565" s="351">
        <v>121004101367</v>
      </c>
      <c r="I565" s="352" t="s">
        <v>307</v>
      </c>
      <c r="J565" s="447">
        <v>40429</v>
      </c>
    </row>
    <row r="566" spans="1:10" s="88" customFormat="1" ht="27" customHeight="1" thickBot="1" x14ac:dyDescent="0.25">
      <c r="A566" s="274"/>
      <c r="B566" s="261"/>
      <c r="C566" s="282"/>
      <c r="D566" s="261"/>
      <c r="E566" s="261"/>
      <c r="F566" s="261"/>
      <c r="G566" s="261"/>
      <c r="H566" s="261"/>
      <c r="I566" s="261"/>
      <c r="J566" s="276"/>
    </row>
    <row r="567" spans="1:10" s="88" customFormat="1" ht="27" customHeight="1" x14ac:dyDescent="0.2">
      <c r="A567" s="779">
        <v>101</v>
      </c>
      <c r="B567" s="782" t="s">
        <v>508</v>
      </c>
      <c r="C567" s="791">
        <v>1275.77</v>
      </c>
      <c r="D567" s="376" t="s">
        <v>509</v>
      </c>
      <c r="E567" s="339" t="s">
        <v>10</v>
      </c>
      <c r="F567" s="338" t="s">
        <v>11</v>
      </c>
      <c r="G567" s="339" t="s">
        <v>456</v>
      </c>
      <c r="H567" s="340" t="s">
        <v>510</v>
      </c>
      <c r="I567" s="341" t="s">
        <v>458</v>
      </c>
      <c r="J567" s="893">
        <v>40445</v>
      </c>
    </row>
    <row r="568" spans="1:10" s="88" customFormat="1" ht="27" customHeight="1" x14ac:dyDescent="0.2">
      <c r="A568" s="780"/>
      <c r="B568" s="783"/>
      <c r="C568" s="792"/>
      <c r="D568" s="377" t="s">
        <v>511</v>
      </c>
      <c r="E568" s="344" t="s">
        <v>460</v>
      </c>
      <c r="F568" s="343" t="s">
        <v>11</v>
      </c>
      <c r="G568" s="344" t="s">
        <v>461</v>
      </c>
      <c r="H568" s="345" t="s">
        <v>512</v>
      </c>
      <c r="I568" s="346" t="s">
        <v>463</v>
      </c>
      <c r="J568" s="894"/>
    </row>
    <row r="569" spans="1:10" s="88" customFormat="1" ht="27" customHeight="1" x14ac:dyDescent="0.2">
      <c r="A569" s="780"/>
      <c r="B569" s="783"/>
      <c r="C569" s="792"/>
      <c r="D569" s="377" t="s">
        <v>513</v>
      </c>
      <c r="E569" s="344" t="s">
        <v>465</v>
      </c>
      <c r="F569" s="343" t="s">
        <v>11</v>
      </c>
      <c r="G569" s="344" t="s">
        <v>22</v>
      </c>
      <c r="H569" s="345" t="s">
        <v>514</v>
      </c>
      <c r="I569" s="346" t="s">
        <v>467</v>
      </c>
      <c r="J569" s="894"/>
    </row>
    <row r="570" spans="1:10" s="88" customFormat="1" ht="27" customHeight="1" thickBot="1" x14ac:dyDescent="0.25">
      <c r="A570" s="780"/>
      <c r="B570" s="783"/>
      <c r="C570" s="792"/>
      <c r="D570" s="377" t="s">
        <v>515</v>
      </c>
      <c r="E570" s="344" t="s">
        <v>469</v>
      </c>
      <c r="F570" s="343" t="s">
        <v>11</v>
      </c>
      <c r="G570" s="344" t="s">
        <v>470</v>
      </c>
      <c r="H570" s="345" t="s">
        <v>516</v>
      </c>
      <c r="I570" s="346" t="s">
        <v>472</v>
      </c>
      <c r="J570" s="895"/>
    </row>
    <row r="571" spans="1:10" s="88" customFormat="1" ht="27" customHeight="1" thickBot="1" x14ac:dyDescent="0.25">
      <c r="A571" s="781"/>
      <c r="B571" s="784"/>
      <c r="C571" s="793"/>
      <c r="D571" s="378" t="s">
        <v>517</v>
      </c>
      <c r="E571" s="350" t="s">
        <v>36</v>
      </c>
      <c r="F571" s="349" t="s">
        <v>474</v>
      </c>
      <c r="G571" s="350" t="s">
        <v>475</v>
      </c>
      <c r="H571" s="351">
        <v>121004101956</v>
      </c>
      <c r="I571" s="352" t="s">
        <v>307</v>
      </c>
      <c r="J571" s="447">
        <v>40429</v>
      </c>
    </row>
    <row r="572" spans="1:10" s="88" customFormat="1" ht="27" customHeight="1" thickBot="1" x14ac:dyDescent="0.25">
      <c r="A572" s="280"/>
      <c r="B572" s="261"/>
      <c r="C572" s="282"/>
      <c r="D572" s="261"/>
      <c r="E572" s="261"/>
      <c r="F572" s="261"/>
      <c r="G572" s="261"/>
      <c r="H572" s="261"/>
      <c r="I572" s="261"/>
      <c r="J572" s="276"/>
    </row>
    <row r="573" spans="1:10" s="88" customFormat="1" ht="27" customHeight="1" x14ac:dyDescent="0.2">
      <c r="A573" s="779">
        <v>102</v>
      </c>
      <c r="B573" s="782" t="s">
        <v>518</v>
      </c>
      <c r="C573" s="791">
        <v>1275.77</v>
      </c>
      <c r="D573" s="376" t="s">
        <v>519</v>
      </c>
      <c r="E573" s="339" t="s">
        <v>10</v>
      </c>
      <c r="F573" s="338" t="s">
        <v>11</v>
      </c>
      <c r="G573" s="339" t="s">
        <v>456</v>
      </c>
      <c r="H573" s="340" t="s">
        <v>520</v>
      </c>
      <c r="I573" s="341" t="s">
        <v>458</v>
      </c>
      <c r="J573" s="893">
        <v>40445</v>
      </c>
    </row>
    <row r="574" spans="1:10" s="88" customFormat="1" ht="27" customHeight="1" x14ac:dyDescent="0.2">
      <c r="A574" s="780"/>
      <c r="B574" s="783"/>
      <c r="C574" s="792"/>
      <c r="D574" s="377" t="s">
        <v>521</v>
      </c>
      <c r="E574" s="344" t="s">
        <v>460</v>
      </c>
      <c r="F574" s="343" t="s">
        <v>11</v>
      </c>
      <c r="G574" s="344" t="s">
        <v>461</v>
      </c>
      <c r="H574" s="345" t="s">
        <v>490</v>
      </c>
      <c r="I574" s="346" t="s">
        <v>463</v>
      </c>
      <c r="J574" s="894"/>
    </row>
    <row r="575" spans="1:10" s="88" customFormat="1" ht="27" customHeight="1" x14ac:dyDescent="0.2">
      <c r="A575" s="780"/>
      <c r="B575" s="783"/>
      <c r="C575" s="792"/>
      <c r="D575" s="377" t="s">
        <v>522</v>
      </c>
      <c r="E575" s="344" t="s">
        <v>465</v>
      </c>
      <c r="F575" s="343" t="s">
        <v>11</v>
      </c>
      <c r="G575" s="344" t="s">
        <v>22</v>
      </c>
      <c r="H575" s="345" t="s">
        <v>523</v>
      </c>
      <c r="I575" s="346" t="s">
        <v>467</v>
      </c>
      <c r="J575" s="894"/>
    </row>
    <row r="576" spans="1:10" s="88" customFormat="1" ht="27" customHeight="1" thickBot="1" x14ac:dyDescent="0.25">
      <c r="A576" s="780"/>
      <c r="B576" s="783"/>
      <c r="C576" s="792"/>
      <c r="D576" s="377" t="s">
        <v>524</v>
      </c>
      <c r="E576" s="344" t="s">
        <v>469</v>
      </c>
      <c r="F576" s="343" t="s">
        <v>11</v>
      </c>
      <c r="G576" s="344" t="s">
        <v>470</v>
      </c>
      <c r="H576" s="345" t="s">
        <v>525</v>
      </c>
      <c r="I576" s="346" t="s">
        <v>472</v>
      </c>
      <c r="J576" s="895"/>
    </row>
    <row r="577" spans="1:10" s="88" customFormat="1" ht="27" customHeight="1" thickBot="1" x14ac:dyDescent="0.25">
      <c r="A577" s="781"/>
      <c r="B577" s="784"/>
      <c r="C577" s="793"/>
      <c r="D577" s="378" t="s">
        <v>526</v>
      </c>
      <c r="E577" s="350" t="s">
        <v>36</v>
      </c>
      <c r="F577" s="349" t="s">
        <v>474</v>
      </c>
      <c r="G577" s="350" t="s">
        <v>475</v>
      </c>
      <c r="H577" s="351">
        <v>121004102010</v>
      </c>
      <c r="I577" s="352" t="s">
        <v>307</v>
      </c>
      <c r="J577" s="447">
        <v>40429</v>
      </c>
    </row>
    <row r="578" spans="1:10" s="88" customFormat="1" ht="27" customHeight="1" thickBot="1" x14ac:dyDescent="0.25">
      <c r="A578" s="274"/>
      <c r="B578" s="261"/>
      <c r="C578" s="282"/>
      <c r="D578" s="261"/>
      <c r="E578" s="261"/>
      <c r="F578" s="261"/>
      <c r="G578" s="261"/>
      <c r="H578" s="261"/>
      <c r="I578" s="261"/>
      <c r="J578" s="276"/>
    </row>
    <row r="579" spans="1:10" s="88" customFormat="1" ht="27" customHeight="1" x14ac:dyDescent="0.2">
      <c r="A579" s="779">
        <v>103</v>
      </c>
      <c r="B579" s="782" t="s">
        <v>527</v>
      </c>
      <c r="C579" s="791">
        <v>1275.77</v>
      </c>
      <c r="D579" s="376" t="s">
        <v>528</v>
      </c>
      <c r="E579" s="339" t="s">
        <v>10</v>
      </c>
      <c r="F579" s="338" t="s">
        <v>11</v>
      </c>
      <c r="G579" s="339" t="s">
        <v>456</v>
      </c>
      <c r="H579" s="340" t="s">
        <v>529</v>
      </c>
      <c r="I579" s="341" t="s">
        <v>458</v>
      </c>
      <c r="J579" s="893">
        <v>40445</v>
      </c>
    </row>
    <row r="580" spans="1:10" s="88" customFormat="1" ht="27" customHeight="1" x14ac:dyDescent="0.2">
      <c r="A580" s="780"/>
      <c r="B580" s="783"/>
      <c r="C580" s="792"/>
      <c r="D580" s="377" t="s">
        <v>530</v>
      </c>
      <c r="E580" s="344" t="s">
        <v>460</v>
      </c>
      <c r="F580" s="343" t="s">
        <v>11</v>
      </c>
      <c r="G580" s="344" t="s">
        <v>461</v>
      </c>
      <c r="H580" s="345" t="s">
        <v>531</v>
      </c>
      <c r="I580" s="346" t="s">
        <v>463</v>
      </c>
      <c r="J580" s="894"/>
    </row>
    <row r="581" spans="1:10" s="88" customFormat="1" ht="27" customHeight="1" x14ac:dyDescent="0.2">
      <c r="A581" s="780"/>
      <c r="B581" s="783"/>
      <c r="C581" s="792"/>
      <c r="D581" s="377" t="s">
        <v>532</v>
      </c>
      <c r="E581" s="344" t="s">
        <v>465</v>
      </c>
      <c r="F581" s="343" t="s">
        <v>11</v>
      </c>
      <c r="G581" s="344" t="s">
        <v>22</v>
      </c>
      <c r="H581" s="345" t="s">
        <v>533</v>
      </c>
      <c r="I581" s="346" t="s">
        <v>467</v>
      </c>
      <c r="J581" s="894"/>
    </row>
    <row r="582" spans="1:10" s="88" customFormat="1" ht="27" customHeight="1" thickBot="1" x14ac:dyDescent="0.25">
      <c r="A582" s="780"/>
      <c r="B582" s="783"/>
      <c r="C582" s="792"/>
      <c r="D582" s="377" t="s">
        <v>534</v>
      </c>
      <c r="E582" s="344" t="s">
        <v>469</v>
      </c>
      <c r="F582" s="343" t="s">
        <v>11</v>
      </c>
      <c r="G582" s="344" t="s">
        <v>470</v>
      </c>
      <c r="H582" s="345" t="s">
        <v>535</v>
      </c>
      <c r="I582" s="346" t="s">
        <v>472</v>
      </c>
      <c r="J582" s="895"/>
    </row>
    <row r="583" spans="1:10" s="88" customFormat="1" ht="27" customHeight="1" thickBot="1" x14ac:dyDescent="0.25">
      <c r="A583" s="781"/>
      <c r="B583" s="784"/>
      <c r="C583" s="793"/>
      <c r="D583" s="378" t="s">
        <v>536</v>
      </c>
      <c r="E583" s="350" t="s">
        <v>36</v>
      </c>
      <c r="F583" s="349" t="s">
        <v>474</v>
      </c>
      <c r="G583" s="350" t="s">
        <v>475</v>
      </c>
      <c r="H583" s="351">
        <v>121004101368</v>
      </c>
      <c r="I583" s="352" t="s">
        <v>307</v>
      </c>
      <c r="J583" s="447">
        <v>40429</v>
      </c>
    </row>
    <row r="584" spans="1:10" s="88" customFormat="1" ht="27" customHeight="1" thickBot="1" x14ac:dyDescent="0.25">
      <c r="A584" s="274"/>
      <c r="B584" s="261"/>
      <c r="C584" s="282"/>
      <c r="D584" s="261"/>
      <c r="E584" s="261"/>
      <c r="F584" s="261"/>
      <c r="G584" s="261"/>
      <c r="H584" s="261"/>
      <c r="I584" s="261"/>
      <c r="J584" s="276"/>
    </row>
    <row r="585" spans="1:10" s="88" customFormat="1" ht="27" customHeight="1" x14ac:dyDescent="0.2">
      <c r="A585" s="779">
        <v>104</v>
      </c>
      <c r="B585" s="782" t="s">
        <v>537</v>
      </c>
      <c r="C585" s="791">
        <v>1275.77</v>
      </c>
      <c r="D585" s="376" t="s">
        <v>538</v>
      </c>
      <c r="E585" s="339" t="s">
        <v>10</v>
      </c>
      <c r="F585" s="338" t="s">
        <v>11</v>
      </c>
      <c r="G585" s="339" t="s">
        <v>456</v>
      </c>
      <c r="H585" s="340" t="s">
        <v>539</v>
      </c>
      <c r="I585" s="341" t="s">
        <v>458</v>
      </c>
      <c r="J585" s="893">
        <v>40445</v>
      </c>
    </row>
    <row r="586" spans="1:10" s="88" customFormat="1" ht="27" customHeight="1" x14ac:dyDescent="0.2">
      <c r="A586" s="780"/>
      <c r="B586" s="783"/>
      <c r="C586" s="792"/>
      <c r="D586" s="377" t="s">
        <v>540</v>
      </c>
      <c r="E586" s="344" t="s">
        <v>460</v>
      </c>
      <c r="F586" s="343" t="s">
        <v>11</v>
      </c>
      <c r="G586" s="344" t="s">
        <v>461</v>
      </c>
      <c r="H586" s="345" t="s">
        <v>541</v>
      </c>
      <c r="I586" s="346" t="s">
        <v>463</v>
      </c>
      <c r="J586" s="894"/>
    </row>
    <row r="587" spans="1:10" s="88" customFormat="1" ht="27" customHeight="1" x14ac:dyDescent="0.2">
      <c r="A587" s="780"/>
      <c r="B587" s="783"/>
      <c r="C587" s="792"/>
      <c r="D587" s="377" t="s">
        <v>542</v>
      </c>
      <c r="E587" s="344" t="s">
        <v>465</v>
      </c>
      <c r="F587" s="343" t="s">
        <v>11</v>
      </c>
      <c r="G587" s="344" t="s">
        <v>22</v>
      </c>
      <c r="H587" s="345" t="s">
        <v>543</v>
      </c>
      <c r="I587" s="346" t="s">
        <v>467</v>
      </c>
      <c r="J587" s="894"/>
    </row>
    <row r="588" spans="1:10" s="88" customFormat="1" ht="27" customHeight="1" thickBot="1" x14ac:dyDescent="0.25">
      <c r="A588" s="780"/>
      <c r="B588" s="783"/>
      <c r="C588" s="792"/>
      <c r="D588" s="377" t="s">
        <v>544</v>
      </c>
      <c r="E588" s="344" t="s">
        <v>469</v>
      </c>
      <c r="F588" s="343" t="s">
        <v>11</v>
      </c>
      <c r="G588" s="344" t="s">
        <v>470</v>
      </c>
      <c r="H588" s="345" t="s">
        <v>545</v>
      </c>
      <c r="I588" s="346" t="s">
        <v>472</v>
      </c>
      <c r="J588" s="895"/>
    </row>
    <row r="589" spans="1:10" s="88" customFormat="1" ht="27" customHeight="1" thickBot="1" x14ac:dyDescent="0.25">
      <c r="A589" s="781"/>
      <c r="B589" s="784"/>
      <c r="C589" s="793"/>
      <c r="D589" s="378" t="s">
        <v>546</v>
      </c>
      <c r="E589" s="350" t="s">
        <v>36</v>
      </c>
      <c r="F589" s="349" t="s">
        <v>474</v>
      </c>
      <c r="G589" s="350" t="s">
        <v>475</v>
      </c>
      <c r="H589" s="351">
        <v>121004101955</v>
      </c>
      <c r="I589" s="352" t="s">
        <v>307</v>
      </c>
      <c r="J589" s="447">
        <v>40429</v>
      </c>
    </row>
    <row r="590" spans="1:10" s="88" customFormat="1" ht="27" customHeight="1" thickBot="1" x14ac:dyDescent="0.25">
      <c r="A590" s="274"/>
      <c r="B590" s="261"/>
      <c r="C590" s="282"/>
      <c r="D590" s="261"/>
      <c r="E590" s="261"/>
      <c r="F590" s="261"/>
      <c r="G590" s="261"/>
      <c r="H590" s="261"/>
      <c r="I590" s="261"/>
      <c r="J590" s="276"/>
    </row>
    <row r="591" spans="1:10" s="88" customFormat="1" ht="27" customHeight="1" x14ac:dyDescent="0.2">
      <c r="A591" s="779">
        <v>105</v>
      </c>
      <c r="B591" s="782" t="s">
        <v>552</v>
      </c>
      <c r="C591" s="791">
        <v>1275.77</v>
      </c>
      <c r="D591" s="376" t="s">
        <v>553</v>
      </c>
      <c r="E591" s="339" t="s">
        <v>10</v>
      </c>
      <c r="F591" s="338" t="s">
        <v>11</v>
      </c>
      <c r="G591" s="339" t="s">
        <v>456</v>
      </c>
      <c r="H591" s="340" t="s">
        <v>554</v>
      </c>
      <c r="I591" s="341" t="s">
        <v>458</v>
      </c>
      <c r="J591" s="893">
        <v>40445</v>
      </c>
    </row>
    <row r="592" spans="1:10" s="88" customFormat="1" ht="27" customHeight="1" x14ac:dyDescent="0.2">
      <c r="A592" s="780"/>
      <c r="B592" s="783"/>
      <c r="C592" s="792"/>
      <c r="D592" s="377" t="s">
        <v>555</v>
      </c>
      <c r="E592" s="344" t="s">
        <v>460</v>
      </c>
      <c r="F592" s="343" t="s">
        <v>11</v>
      </c>
      <c r="G592" s="344" t="s">
        <v>173</v>
      </c>
      <c r="H592" s="345" t="s">
        <v>556</v>
      </c>
      <c r="I592" s="346" t="s">
        <v>463</v>
      </c>
      <c r="J592" s="894"/>
    </row>
    <row r="593" spans="1:10" s="88" customFormat="1" ht="27" customHeight="1" x14ac:dyDescent="0.2">
      <c r="A593" s="780"/>
      <c r="B593" s="783"/>
      <c r="C593" s="792"/>
      <c r="D593" s="377" t="s">
        <v>557</v>
      </c>
      <c r="E593" s="344" t="s">
        <v>465</v>
      </c>
      <c r="F593" s="343" t="s">
        <v>11</v>
      </c>
      <c r="G593" s="344" t="s">
        <v>22</v>
      </c>
      <c r="H593" s="345" t="s">
        <v>558</v>
      </c>
      <c r="I593" s="346" t="s">
        <v>467</v>
      </c>
      <c r="J593" s="894"/>
    </row>
    <row r="594" spans="1:10" s="88" customFormat="1" ht="27" customHeight="1" thickBot="1" x14ac:dyDescent="0.25">
      <c r="A594" s="780"/>
      <c r="B594" s="783"/>
      <c r="C594" s="792"/>
      <c r="D594" s="377" t="s">
        <v>559</v>
      </c>
      <c r="E594" s="344" t="s">
        <v>469</v>
      </c>
      <c r="F594" s="343" t="s">
        <v>11</v>
      </c>
      <c r="G594" s="344" t="s">
        <v>470</v>
      </c>
      <c r="H594" s="345" t="s">
        <v>560</v>
      </c>
      <c r="I594" s="346" t="s">
        <v>472</v>
      </c>
      <c r="J594" s="895"/>
    </row>
    <row r="595" spans="1:10" s="88" customFormat="1" ht="27" customHeight="1" thickBot="1" x14ac:dyDescent="0.25">
      <c r="A595" s="781"/>
      <c r="B595" s="784"/>
      <c r="C595" s="793"/>
      <c r="D595" s="378" t="s">
        <v>561</v>
      </c>
      <c r="E595" s="350" t="s">
        <v>36</v>
      </c>
      <c r="F595" s="349" t="s">
        <v>474</v>
      </c>
      <c r="G595" s="350" t="s">
        <v>475</v>
      </c>
      <c r="H595" s="351">
        <v>121004102009</v>
      </c>
      <c r="I595" s="352" t="s">
        <v>307</v>
      </c>
      <c r="J595" s="447">
        <v>40429</v>
      </c>
    </row>
    <row r="596" spans="1:10" s="88" customFormat="1" ht="27" customHeight="1" thickBot="1" x14ac:dyDescent="0.25">
      <c r="A596" s="280"/>
      <c r="B596" s="354"/>
      <c r="C596" s="281"/>
      <c r="D596" s="356"/>
      <c r="E596" s="262"/>
      <c r="F596" s="262"/>
      <c r="G596" s="262"/>
      <c r="H596" s="379"/>
      <c r="I596" s="262"/>
      <c r="J596" s="448"/>
    </row>
    <row r="597" spans="1:10" s="88" customFormat="1" ht="27" customHeight="1" x14ac:dyDescent="0.2">
      <c r="A597" s="779">
        <v>106</v>
      </c>
      <c r="B597" s="782" t="s">
        <v>552</v>
      </c>
      <c r="C597" s="791">
        <v>1275.77</v>
      </c>
      <c r="D597" s="376" t="s">
        <v>496</v>
      </c>
      <c r="E597" s="339" t="s">
        <v>10</v>
      </c>
      <c r="F597" s="338" t="s">
        <v>11</v>
      </c>
      <c r="G597" s="339" t="s">
        <v>456</v>
      </c>
      <c r="H597" s="340" t="s">
        <v>1270</v>
      </c>
      <c r="I597" s="341" t="s">
        <v>458</v>
      </c>
      <c r="J597" s="893">
        <v>40445</v>
      </c>
    </row>
    <row r="598" spans="1:10" s="88" customFormat="1" ht="27" customHeight="1" x14ac:dyDescent="0.2">
      <c r="A598" s="780"/>
      <c r="B598" s="783"/>
      <c r="C598" s="792"/>
      <c r="D598" s="377" t="s">
        <v>1271</v>
      </c>
      <c r="E598" s="344" t="s">
        <v>460</v>
      </c>
      <c r="F598" s="343" t="s">
        <v>11</v>
      </c>
      <c r="G598" s="344" t="s">
        <v>461</v>
      </c>
      <c r="H598" s="345"/>
      <c r="I598" s="346" t="s">
        <v>463</v>
      </c>
      <c r="J598" s="894"/>
    </row>
    <row r="599" spans="1:10" s="88" customFormat="1" ht="27" customHeight="1" x14ac:dyDescent="0.2">
      <c r="A599" s="780"/>
      <c r="B599" s="783"/>
      <c r="C599" s="792"/>
      <c r="D599" s="377" t="s">
        <v>1272</v>
      </c>
      <c r="E599" s="344" t="s">
        <v>465</v>
      </c>
      <c r="F599" s="343" t="s">
        <v>11</v>
      </c>
      <c r="G599" s="344" t="s">
        <v>22</v>
      </c>
      <c r="H599" s="345" t="s">
        <v>1273</v>
      </c>
      <c r="I599" s="346" t="s">
        <v>467</v>
      </c>
      <c r="J599" s="894"/>
    </row>
    <row r="600" spans="1:10" s="88" customFormat="1" ht="27" customHeight="1" thickBot="1" x14ac:dyDescent="0.25">
      <c r="A600" s="780"/>
      <c r="B600" s="783"/>
      <c r="C600" s="793"/>
      <c r="D600" s="377" t="s">
        <v>1274</v>
      </c>
      <c r="E600" s="344" t="s">
        <v>469</v>
      </c>
      <c r="F600" s="343" t="s">
        <v>11</v>
      </c>
      <c r="G600" s="344" t="s">
        <v>470</v>
      </c>
      <c r="H600" s="345" t="s">
        <v>1275</v>
      </c>
      <c r="I600" s="346" t="s">
        <v>472</v>
      </c>
      <c r="J600" s="895"/>
    </row>
    <row r="601" spans="1:10" s="88" customFormat="1" ht="27" customHeight="1" thickBot="1" x14ac:dyDescent="0.25">
      <c r="A601" s="781"/>
      <c r="B601" s="784"/>
      <c r="C601" s="370"/>
      <c r="D601" s="378"/>
      <c r="E601" s="350"/>
      <c r="F601" s="349"/>
      <c r="G601" s="350"/>
      <c r="H601" s="351"/>
      <c r="I601" s="352"/>
      <c r="J601" s="447"/>
    </row>
    <row r="602" spans="1:10" s="88" customFormat="1" ht="27" customHeight="1" thickBot="1" x14ac:dyDescent="0.25">
      <c r="A602" s="280"/>
      <c r="B602" s="354"/>
      <c r="C602" s="281"/>
      <c r="D602" s="356"/>
      <c r="E602" s="262"/>
      <c r="F602" s="262"/>
      <c r="G602" s="262"/>
      <c r="H602" s="379"/>
      <c r="I602" s="262"/>
      <c r="J602" s="448"/>
    </row>
    <row r="603" spans="1:10" s="88" customFormat="1" ht="27" customHeight="1" x14ac:dyDescent="0.2">
      <c r="A603" s="779">
        <v>107</v>
      </c>
      <c r="B603" s="782" t="s">
        <v>1276</v>
      </c>
      <c r="C603" s="791">
        <v>1275.77</v>
      </c>
      <c r="D603" s="376" t="s">
        <v>689</v>
      </c>
      <c r="E603" s="339" t="s">
        <v>10</v>
      </c>
      <c r="F603" s="338" t="s">
        <v>11</v>
      </c>
      <c r="G603" s="339" t="s">
        <v>562</v>
      </c>
      <c r="H603" s="340"/>
      <c r="I603" s="341" t="s">
        <v>458</v>
      </c>
      <c r="J603" s="893">
        <v>40445</v>
      </c>
    </row>
    <row r="604" spans="1:10" s="88" customFormat="1" ht="27" customHeight="1" x14ac:dyDescent="0.2">
      <c r="A604" s="780"/>
      <c r="B604" s="783"/>
      <c r="C604" s="792"/>
      <c r="D604" s="377" t="s">
        <v>690</v>
      </c>
      <c r="E604" s="344" t="s">
        <v>460</v>
      </c>
      <c r="F604" s="343" t="s">
        <v>11</v>
      </c>
      <c r="G604" s="344" t="s">
        <v>461</v>
      </c>
      <c r="H604" s="345"/>
      <c r="I604" s="346" t="s">
        <v>463</v>
      </c>
      <c r="J604" s="894"/>
    </row>
    <row r="605" spans="1:10" s="88" customFormat="1" ht="27" customHeight="1" x14ac:dyDescent="0.2">
      <c r="A605" s="780"/>
      <c r="B605" s="783"/>
      <c r="C605" s="792"/>
      <c r="D605" s="377" t="s">
        <v>691</v>
      </c>
      <c r="E605" s="344" t="s">
        <v>465</v>
      </c>
      <c r="F605" s="343" t="s">
        <v>11</v>
      </c>
      <c r="G605" s="344" t="s">
        <v>22</v>
      </c>
      <c r="H605" s="345"/>
      <c r="I605" s="346" t="s">
        <v>467</v>
      </c>
      <c r="J605" s="894"/>
    </row>
    <row r="606" spans="1:10" s="88" customFormat="1" ht="27" customHeight="1" thickBot="1" x14ac:dyDescent="0.25">
      <c r="A606" s="780"/>
      <c r="B606" s="783"/>
      <c r="C606" s="792"/>
      <c r="D606" s="377" t="s">
        <v>692</v>
      </c>
      <c r="E606" s="344" t="s">
        <v>469</v>
      </c>
      <c r="F606" s="343" t="s">
        <v>11</v>
      </c>
      <c r="G606" s="344" t="s">
        <v>470</v>
      </c>
      <c r="H606" s="345"/>
      <c r="I606" s="346" t="s">
        <v>472</v>
      </c>
      <c r="J606" s="895"/>
    </row>
    <row r="607" spans="1:10" s="88" customFormat="1" ht="27" customHeight="1" thickBot="1" x14ac:dyDescent="0.25">
      <c r="A607" s="781"/>
      <c r="B607" s="784"/>
      <c r="C607" s="793"/>
      <c r="D607" s="378" t="s">
        <v>694</v>
      </c>
      <c r="E607" s="350" t="s">
        <v>36</v>
      </c>
      <c r="F607" s="349" t="s">
        <v>474</v>
      </c>
      <c r="G607" s="350" t="s">
        <v>475</v>
      </c>
      <c r="H607" s="351"/>
      <c r="I607" s="352" t="s">
        <v>307</v>
      </c>
      <c r="J607" s="447">
        <v>40429</v>
      </c>
    </row>
    <row r="608" spans="1:10" s="88" customFormat="1" ht="27" customHeight="1" thickBot="1" x14ac:dyDescent="0.25">
      <c r="A608" s="274"/>
      <c r="B608" s="261"/>
      <c r="C608" s="282"/>
      <c r="D608" s="261"/>
      <c r="E608" s="261"/>
      <c r="F608" s="261"/>
      <c r="G608" s="261"/>
      <c r="H608" s="261"/>
      <c r="I608" s="261"/>
      <c r="J608" s="276"/>
    </row>
    <row r="609" spans="1:10" s="88" customFormat="1" ht="27" customHeight="1" x14ac:dyDescent="0.2">
      <c r="A609" s="779">
        <v>108</v>
      </c>
      <c r="B609" s="794" t="s">
        <v>1281</v>
      </c>
      <c r="C609" s="791">
        <f>1275.77</f>
        <v>1275.77</v>
      </c>
      <c r="D609" s="337" t="s">
        <v>1282</v>
      </c>
      <c r="E609" s="338" t="s">
        <v>10</v>
      </c>
      <c r="F609" s="339" t="s">
        <v>11</v>
      </c>
      <c r="G609" s="338" t="s">
        <v>1283</v>
      </c>
      <c r="H609" s="340" t="s">
        <v>1277</v>
      </c>
      <c r="I609" s="341" t="s">
        <v>1284</v>
      </c>
      <c r="J609" s="831">
        <v>40445</v>
      </c>
    </row>
    <row r="610" spans="1:10" s="88" customFormat="1" ht="27" customHeight="1" x14ac:dyDescent="0.2">
      <c r="A610" s="780"/>
      <c r="B610" s="795"/>
      <c r="C610" s="792"/>
      <c r="D610" s="342" t="s">
        <v>1285</v>
      </c>
      <c r="E610" s="343" t="s">
        <v>16</v>
      </c>
      <c r="F610" s="344" t="s">
        <v>11</v>
      </c>
      <c r="G610" s="343" t="s">
        <v>1278</v>
      </c>
      <c r="H610" s="345" t="s">
        <v>1286</v>
      </c>
      <c r="I610" s="346" t="s">
        <v>1287</v>
      </c>
      <c r="J610" s="780"/>
    </row>
    <row r="611" spans="1:10" s="88" customFormat="1" ht="27" customHeight="1" x14ac:dyDescent="0.2">
      <c r="A611" s="780"/>
      <c r="B611" s="795"/>
      <c r="C611" s="792"/>
      <c r="D611" s="342" t="s">
        <v>1288</v>
      </c>
      <c r="E611" s="343" t="s">
        <v>21</v>
      </c>
      <c r="F611" s="344" t="s">
        <v>11</v>
      </c>
      <c r="G611" s="343" t="s">
        <v>22</v>
      </c>
      <c r="H611" s="345" t="s">
        <v>1289</v>
      </c>
      <c r="I611" s="346" t="s">
        <v>1280</v>
      </c>
      <c r="J611" s="780"/>
    </row>
    <row r="612" spans="1:10" s="88" customFormat="1" ht="27" customHeight="1" x14ac:dyDescent="0.2">
      <c r="A612" s="780"/>
      <c r="B612" s="795"/>
      <c r="C612" s="792"/>
      <c r="D612" s="449" t="s">
        <v>1290</v>
      </c>
      <c r="E612" s="343" t="s">
        <v>26</v>
      </c>
      <c r="F612" s="344" t="s">
        <v>11</v>
      </c>
      <c r="G612" s="343" t="s">
        <v>693</v>
      </c>
      <c r="H612" s="345" t="s">
        <v>1291</v>
      </c>
      <c r="I612" s="346" t="s">
        <v>1279</v>
      </c>
      <c r="J612" s="780"/>
    </row>
    <row r="613" spans="1:10" s="88" customFormat="1" ht="27" customHeight="1" thickBot="1" x14ac:dyDescent="0.25">
      <c r="A613" s="781"/>
      <c r="B613" s="796"/>
      <c r="C613" s="793"/>
      <c r="D613" s="348" t="s">
        <v>704</v>
      </c>
      <c r="E613" s="349" t="s">
        <v>31</v>
      </c>
      <c r="F613" s="350" t="s">
        <v>11</v>
      </c>
      <c r="G613" s="349" t="s">
        <v>32</v>
      </c>
      <c r="H613" s="351" t="s">
        <v>1292</v>
      </c>
      <c r="I613" s="352" t="s">
        <v>34</v>
      </c>
      <c r="J613" s="781"/>
    </row>
    <row r="614" spans="1:10" s="88" customFormat="1" ht="27" customHeight="1" thickBot="1" x14ac:dyDescent="0.25">
      <c r="A614" s="274"/>
      <c r="B614" s="261"/>
      <c r="C614" s="275"/>
      <c r="D614" s="261"/>
      <c r="E614" s="261"/>
      <c r="F614" s="261"/>
      <c r="G614" s="261"/>
      <c r="H614" s="261"/>
      <c r="I614" s="261"/>
      <c r="J614" s="276"/>
    </row>
    <row r="615" spans="1:10" s="88" customFormat="1" ht="27" customHeight="1" x14ac:dyDescent="0.2">
      <c r="A615" s="779">
        <v>109</v>
      </c>
      <c r="B615" s="794" t="s">
        <v>668</v>
      </c>
      <c r="C615" s="791">
        <v>1979</v>
      </c>
      <c r="D615" s="337" t="s">
        <v>669</v>
      </c>
      <c r="E615" s="338" t="s">
        <v>10</v>
      </c>
      <c r="F615" s="339" t="s">
        <v>11</v>
      </c>
      <c r="G615" s="338" t="s">
        <v>639</v>
      </c>
      <c r="H615" s="340" t="s">
        <v>670</v>
      </c>
      <c r="I615" s="341" t="s">
        <v>641</v>
      </c>
      <c r="J615" s="831">
        <v>40431</v>
      </c>
    </row>
    <row r="616" spans="1:10" s="88" customFormat="1" ht="27" customHeight="1" x14ac:dyDescent="0.2">
      <c r="A616" s="780"/>
      <c r="B616" s="795"/>
      <c r="C616" s="792"/>
      <c r="D616" s="342" t="s">
        <v>671</v>
      </c>
      <c r="E616" s="343" t="s">
        <v>16</v>
      </c>
      <c r="F616" s="344" t="s">
        <v>11</v>
      </c>
      <c r="G616" s="343"/>
      <c r="H616" s="344" t="s">
        <v>672</v>
      </c>
      <c r="I616" s="346" t="s">
        <v>673</v>
      </c>
      <c r="J616" s="832"/>
    </row>
    <row r="617" spans="1:10" s="88" customFormat="1" ht="27" customHeight="1" x14ac:dyDescent="0.2">
      <c r="A617" s="780"/>
      <c r="B617" s="795"/>
      <c r="C617" s="792"/>
      <c r="D617" s="342" t="s">
        <v>674</v>
      </c>
      <c r="E617" s="343" t="s">
        <v>21</v>
      </c>
      <c r="F617" s="344" t="s">
        <v>11</v>
      </c>
      <c r="G617" s="343" t="s">
        <v>22</v>
      </c>
      <c r="H617" s="345" t="s">
        <v>675</v>
      </c>
      <c r="I617" s="346" t="s">
        <v>645</v>
      </c>
      <c r="J617" s="832"/>
    </row>
    <row r="618" spans="1:10" s="88" customFormat="1" ht="27" customHeight="1" thickBot="1" x14ac:dyDescent="0.25">
      <c r="A618" s="781"/>
      <c r="B618" s="796"/>
      <c r="C618" s="793"/>
      <c r="D618" s="348" t="s">
        <v>676</v>
      </c>
      <c r="E618" s="349" t="s">
        <v>26</v>
      </c>
      <c r="F618" s="350" t="s">
        <v>11</v>
      </c>
      <c r="G618" s="349" t="s">
        <v>646</v>
      </c>
      <c r="H618" s="351" t="s">
        <v>677</v>
      </c>
      <c r="I618" s="352" t="s">
        <v>678</v>
      </c>
      <c r="J618" s="833"/>
    </row>
    <row r="619" spans="1:10" s="88" customFormat="1" ht="27" customHeight="1" thickBot="1" x14ac:dyDescent="0.25">
      <c r="A619" s="274"/>
      <c r="B619" s="261"/>
      <c r="C619" s="275"/>
      <c r="D619" s="261"/>
      <c r="E619" s="261"/>
      <c r="F619" s="261"/>
      <c r="G619" s="261"/>
      <c r="H619" s="261"/>
      <c r="I619" s="261"/>
      <c r="J619" s="276"/>
    </row>
    <row r="620" spans="1:10" s="88" customFormat="1" ht="27" customHeight="1" x14ac:dyDescent="0.2">
      <c r="A620" s="779">
        <v>110</v>
      </c>
      <c r="B620" s="794" t="s">
        <v>679</v>
      </c>
      <c r="C620" s="791">
        <v>1979</v>
      </c>
      <c r="D620" s="337" t="s">
        <v>680</v>
      </c>
      <c r="E620" s="338" t="s">
        <v>10</v>
      </c>
      <c r="F620" s="339" t="s">
        <v>11</v>
      </c>
      <c r="G620" s="338" t="s">
        <v>639</v>
      </c>
      <c r="H620" s="340" t="s">
        <v>681</v>
      </c>
      <c r="I620" s="341" t="s">
        <v>641</v>
      </c>
      <c r="J620" s="831">
        <v>40431</v>
      </c>
    </row>
    <row r="621" spans="1:10" s="88" customFormat="1" ht="27" customHeight="1" x14ac:dyDescent="0.2">
      <c r="A621" s="780"/>
      <c r="B621" s="795"/>
      <c r="C621" s="792"/>
      <c r="D621" s="342" t="s">
        <v>682</v>
      </c>
      <c r="E621" s="343" t="s">
        <v>16</v>
      </c>
      <c r="F621" s="344" t="s">
        <v>11</v>
      </c>
      <c r="G621" s="450" t="s">
        <v>683</v>
      </c>
      <c r="H621" s="345" t="s">
        <v>684</v>
      </c>
      <c r="I621" s="346" t="s">
        <v>644</v>
      </c>
      <c r="J621" s="832"/>
    </row>
    <row r="622" spans="1:10" s="88" customFormat="1" ht="27" customHeight="1" x14ac:dyDescent="0.2">
      <c r="A622" s="780"/>
      <c r="B622" s="795"/>
      <c r="C622" s="792"/>
      <c r="D622" s="342" t="s">
        <v>685</v>
      </c>
      <c r="E622" s="343" t="s">
        <v>21</v>
      </c>
      <c r="F622" s="344" t="s">
        <v>11</v>
      </c>
      <c r="G622" s="343" t="s">
        <v>22</v>
      </c>
      <c r="H622" s="345" t="s">
        <v>686</v>
      </c>
      <c r="I622" s="346" t="s">
        <v>645</v>
      </c>
      <c r="J622" s="832"/>
    </row>
    <row r="623" spans="1:10" s="88" customFormat="1" ht="27" customHeight="1" thickBot="1" x14ac:dyDescent="0.25">
      <c r="A623" s="781"/>
      <c r="B623" s="796"/>
      <c r="C623" s="793"/>
      <c r="D623" s="348" t="s">
        <v>687</v>
      </c>
      <c r="E623" s="349" t="s">
        <v>26</v>
      </c>
      <c r="F623" s="350" t="s">
        <v>11</v>
      </c>
      <c r="G623" s="349" t="s">
        <v>646</v>
      </c>
      <c r="H623" s="351" t="s">
        <v>647</v>
      </c>
      <c r="I623" s="352" t="s">
        <v>648</v>
      </c>
      <c r="J623" s="833"/>
    </row>
    <row r="624" spans="1:10" s="88" customFormat="1" ht="27" customHeight="1" thickBot="1" x14ac:dyDescent="0.25">
      <c r="A624" s="274"/>
      <c r="B624" s="261"/>
      <c r="C624" s="275"/>
      <c r="D624" s="261"/>
      <c r="E624" s="261"/>
      <c r="F624" s="261"/>
      <c r="G624" s="261"/>
      <c r="H624" s="261"/>
      <c r="I624" s="261"/>
      <c r="J624" s="276"/>
    </row>
    <row r="625" spans="1:10" s="88" customFormat="1" ht="27" customHeight="1" x14ac:dyDescent="0.2">
      <c r="A625" s="779">
        <v>111</v>
      </c>
      <c r="B625" s="794" t="s">
        <v>660</v>
      </c>
      <c r="C625" s="791">
        <v>1979</v>
      </c>
      <c r="D625" s="337" t="s">
        <v>661</v>
      </c>
      <c r="E625" s="338" t="s">
        <v>10</v>
      </c>
      <c r="F625" s="339" t="s">
        <v>11</v>
      </c>
      <c r="G625" s="338" t="s">
        <v>639</v>
      </c>
      <c r="H625" s="340" t="s">
        <v>662</v>
      </c>
      <c r="I625" s="341" t="s">
        <v>641</v>
      </c>
      <c r="J625" s="831">
        <v>40431</v>
      </c>
    </row>
    <row r="626" spans="1:10" s="88" customFormat="1" ht="27" customHeight="1" x14ac:dyDescent="0.2">
      <c r="A626" s="780"/>
      <c r="B626" s="795"/>
      <c r="C626" s="792"/>
      <c r="D626" s="342" t="s">
        <v>663</v>
      </c>
      <c r="E626" s="343" t="s">
        <v>16</v>
      </c>
      <c r="F626" s="344" t="s">
        <v>11</v>
      </c>
      <c r="G626" s="343" t="s">
        <v>653</v>
      </c>
      <c r="H626" s="345" t="s">
        <v>664</v>
      </c>
      <c r="I626" s="346" t="s">
        <v>644</v>
      </c>
      <c r="J626" s="832"/>
    </row>
    <row r="627" spans="1:10" s="88" customFormat="1" ht="27" customHeight="1" x14ac:dyDescent="0.2">
      <c r="A627" s="780"/>
      <c r="B627" s="795"/>
      <c r="C627" s="792"/>
      <c r="D627" s="342" t="s">
        <v>665</v>
      </c>
      <c r="E627" s="343" t="s">
        <v>21</v>
      </c>
      <c r="F627" s="344" t="s">
        <v>11</v>
      </c>
      <c r="G627" s="343" t="s">
        <v>22</v>
      </c>
      <c r="H627" s="345" t="s">
        <v>666</v>
      </c>
      <c r="I627" s="346" t="s">
        <v>645</v>
      </c>
      <c r="J627" s="832"/>
    </row>
    <row r="628" spans="1:10" s="88" customFormat="1" ht="27" customHeight="1" thickBot="1" x14ac:dyDescent="0.25">
      <c r="A628" s="781"/>
      <c r="B628" s="796"/>
      <c r="C628" s="793"/>
      <c r="D628" s="348" t="s">
        <v>667</v>
      </c>
      <c r="E628" s="349" t="s">
        <v>26</v>
      </c>
      <c r="F628" s="350" t="s">
        <v>11</v>
      </c>
      <c r="G628" s="349"/>
      <c r="H628" s="351">
        <v>63739145</v>
      </c>
      <c r="I628" s="352" t="s">
        <v>648</v>
      </c>
      <c r="J628" s="833"/>
    </row>
    <row r="629" spans="1:10" s="88" customFormat="1" ht="27" customHeight="1" thickBot="1" x14ac:dyDescent="0.25">
      <c r="A629" s="274"/>
      <c r="B629" s="261"/>
      <c r="C629" s="275"/>
      <c r="D629" s="261"/>
      <c r="E629" s="261"/>
      <c r="F629" s="261"/>
      <c r="G629" s="261"/>
      <c r="H629" s="261"/>
      <c r="I629" s="261"/>
      <c r="J629" s="276"/>
    </row>
    <row r="630" spans="1:10" s="88" customFormat="1" ht="27" customHeight="1" x14ac:dyDescent="0.2">
      <c r="A630" s="779">
        <v>112</v>
      </c>
      <c r="B630" s="794" t="s">
        <v>1870</v>
      </c>
      <c r="C630" s="791">
        <v>1979</v>
      </c>
      <c r="D630" s="337" t="s">
        <v>650</v>
      </c>
      <c r="E630" s="338" t="s">
        <v>10</v>
      </c>
      <c r="F630" s="339" t="s">
        <v>11</v>
      </c>
      <c r="G630" s="338" t="s">
        <v>639</v>
      </c>
      <c r="H630" s="340" t="s">
        <v>651</v>
      </c>
      <c r="I630" s="341" t="s">
        <v>641</v>
      </c>
      <c r="J630" s="831">
        <v>40431</v>
      </c>
    </row>
    <row r="631" spans="1:10" s="88" customFormat="1" ht="27" customHeight="1" x14ac:dyDescent="0.2">
      <c r="A631" s="780"/>
      <c r="B631" s="795"/>
      <c r="C631" s="792"/>
      <c r="D631" s="342" t="s">
        <v>652</v>
      </c>
      <c r="E631" s="343" t="s">
        <v>16</v>
      </c>
      <c r="F631" s="344" t="s">
        <v>11</v>
      </c>
      <c r="G631" s="450" t="s">
        <v>653</v>
      </c>
      <c r="H631" s="345" t="s">
        <v>654</v>
      </c>
      <c r="I631" s="346" t="s">
        <v>644</v>
      </c>
      <c r="J631" s="832"/>
    </row>
    <row r="632" spans="1:10" s="88" customFormat="1" ht="27" customHeight="1" x14ac:dyDescent="0.2">
      <c r="A632" s="780"/>
      <c r="B632" s="795"/>
      <c r="C632" s="792"/>
      <c r="D632" s="342" t="s">
        <v>655</v>
      </c>
      <c r="E632" s="343" t="s">
        <v>16</v>
      </c>
      <c r="F632" s="344" t="s">
        <v>11</v>
      </c>
      <c r="G632" s="450" t="s">
        <v>653</v>
      </c>
      <c r="H632" s="345" t="s">
        <v>656</v>
      </c>
      <c r="I632" s="346" t="s">
        <v>644</v>
      </c>
      <c r="J632" s="832"/>
    </row>
    <row r="633" spans="1:10" s="88" customFormat="1" ht="27" customHeight="1" x14ac:dyDescent="0.2">
      <c r="A633" s="780"/>
      <c r="B633" s="795"/>
      <c r="C633" s="792"/>
      <c r="D633" s="342" t="s">
        <v>657</v>
      </c>
      <c r="E633" s="343" t="s">
        <v>21</v>
      </c>
      <c r="F633" s="344" t="s">
        <v>11</v>
      </c>
      <c r="G633" s="343" t="s">
        <v>22</v>
      </c>
      <c r="H633" s="345" t="s">
        <v>658</v>
      </c>
      <c r="I633" s="346" t="s">
        <v>645</v>
      </c>
      <c r="J633" s="832"/>
    </row>
    <row r="634" spans="1:10" s="88" customFormat="1" ht="27" customHeight="1" thickBot="1" x14ac:dyDescent="0.25">
      <c r="A634" s="781"/>
      <c r="B634" s="796"/>
      <c r="C634" s="793"/>
      <c r="D634" s="348" t="s">
        <v>659</v>
      </c>
      <c r="E634" s="349" t="s">
        <v>26</v>
      </c>
      <c r="F634" s="350" t="s">
        <v>11</v>
      </c>
      <c r="G634" s="349" t="s">
        <v>646</v>
      </c>
      <c r="H634" s="351"/>
      <c r="I634" s="352" t="s">
        <v>648</v>
      </c>
      <c r="J634" s="833"/>
    </row>
    <row r="635" spans="1:10" s="88" customFormat="1" ht="27" customHeight="1" thickBot="1" x14ac:dyDescent="0.25">
      <c r="A635" s="274"/>
      <c r="B635" s="261"/>
      <c r="C635" s="275"/>
      <c r="D635" s="261"/>
      <c r="E635" s="261"/>
      <c r="F635" s="261"/>
      <c r="G635" s="261"/>
      <c r="H635" s="261"/>
      <c r="I635" s="261"/>
      <c r="J635" s="276"/>
    </row>
    <row r="636" spans="1:10" s="88" customFormat="1" ht="27" customHeight="1" x14ac:dyDescent="0.2">
      <c r="A636" s="779">
        <v>113</v>
      </c>
      <c r="B636" s="794" t="s">
        <v>637</v>
      </c>
      <c r="C636" s="791">
        <v>1979</v>
      </c>
      <c r="D636" s="337" t="s">
        <v>638</v>
      </c>
      <c r="E636" s="338" t="s">
        <v>10</v>
      </c>
      <c r="F636" s="339" t="s">
        <v>11</v>
      </c>
      <c r="G636" s="338" t="s">
        <v>639</v>
      </c>
      <c r="H636" s="340" t="s">
        <v>640</v>
      </c>
      <c r="I636" s="341" t="s">
        <v>641</v>
      </c>
      <c r="J636" s="831">
        <v>40431</v>
      </c>
    </row>
    <row r="637" spans="1:10" s="88" customFormat="1" ht="27" customHeight="1" x14ac:dyDescent="0.2">
      <c r="A637" s="780"/>
      <c r="B637" s="795"/>
      <c r="C637" s="792"/>
      <c r="D637" s="342" t="s">
        <v>642</v>
      </c>
      <c r="E637" s="343" t="s">
        <v>16</v>
      </c>
      <c r="F637" s="344" t="s">
        <v>11</v>
      </c>
      <c r="G637" s="450"/>
      <c r="H637" s="345" t="s">
        <v>643</v>
      </c>
      <c r="I637" s="346" t="s">
        <v>644</v>
      </c>
      <c r="J637" s="832"/>
    </row>
    <row r="638" spans="1:10" s="88" customFormat="1" ht="27" customHeight="1" x14ac:dyDescent="0.2">
      <c r="A638" s="780"/>
      <c r="B638" s="795"/>
      <c r="C638" s="792"/>
      <c r="D638" s="342" t="s">
        <v>606</v>
      </c>
      <c r="E638" s="343" t="s">
        <v>21</v>
      </c>
      <c r="F638" s="344" t="s">
        <v>11</v>
      </c>
      <c r="G638" s="343" t="s">
        <v>608</v>
      </c>
      <c r="H638" s="345"/>
      <c r="I638" s="346" t="s">
        <v>645</v>
      </c>
      <c r="J638" s="832"/>
    </row>
    <row r="639" spans="1:10" s="88" customFormat="1" ht="27" customHeight="1" thickBot="1" x14ac:dyDescent="0.25">
      <c r="A639" s="781"/>
      <c r="B639" s="796"/>
      <c r="C639" s="793"/>
      <c r="D639" s="348" t="s">
        <v>611</v>
      </c>
      <c r="E639" s="349" t="s">
        <v>26</v>
      </c>
      <c r="F639" s="350" t="s">
        <v>11</v>
      </c>
      <c r="G639" s="349" t="s">
        <v>646</v>
      </c>
      <c r="H639" s="351" t="s">
        <v>647</v>
      </c>
      <c r="I639" s="352" t="s">
        <v>648</v>
      </c>
      <c r="J639" s="833"/>
    </row>
    <row r="640" spans="1:10" s="88" customFormat="1" ht="27" customHeight="1" thickBot="1" x14ac:dyDescent="0.25">
      <c r="A640" s="274"/>
      <c r="B640" s="263"/>
      <c r="C640" s="275"/>
      <c r="D640" s="261"/>
      <c r="E640" s="261"/>
      <c r="F640" s="261"/>
      <c r="G640" s="261"/>
      <c r="H640" s="261"/>
      <c r="I640" s="261"/>
      <c r="J640" s="276"/>
    </row>
    <row r="641" spans="1:10" s="88" customFormat="1" ht="36.75" customHeight="1" thickBot="1" x14ac:dyDescent="0.25">
      <c r="A641" s="445" t="s">
        <v>1312</v>
      </c>
      <c r="B641" s="414" t="s">
        <v>629</v>
      </c>
      <c r="C641" s="415">
        <v>979</v>
      </c>
      <c r="D641" s="416" t="s">
        <v>630</v>
      </c>
      <c r="E641" s="417" t="s">
        <v>631</v>
      </c>
      <c r="F641" s="414" t="s">
        <v>1865</v>
      </c>
      <c r="G641" s="446" t="s">
        <v>1866</v>
      </c>
      <c r="H641" s="416" t="s">
        <v>1867</v>
      </c>
      <c r="I641" s="414" t="s">
        <v>634</v>
      </c>
      <c r="J641" s="394">
        <v>40632</v>
      </c>
    </row>
    <row r="642" spans="1:10" s="88" customFormat="1" ht="27" customHeight="1" thickBot="1" x14ac:dyDescent="0.25">
      <c r="A642" s="274"/>
      <c r="B642" s="261"/>
      <c r="C642" s="275"/>
      <c r="D642" s="261"/>
      <c r="E642" s="261"/>
      <c r="F642" s="261"/>
      <c r="G642" s="261"/>
      <c r="H642" s="261"/>
      <c r="I642" s="261"/>
      <c r="J642" s="276"/>
    </row>
    <row r="643" spans="1:10" s="88" customFormat="1" ht="30" customHeight="1" x14ac:dyDescent="0.2">
      <c r="A643" s="899">
        <v>115</v>
      </c>
      <c r="B643" s="794" t="s">
        <v>595</v>
      </c>
      <c r="C643" s="902">
        <v>24767</v>
      </c>
      <c r="D643" s="337" t="s">
        <v>596</v>
      </c>
      <c r="E643" s="338" t="s">
        <v>597</v>
      </c>
      <c r="F643" s="339" t="s">
        <v>598</v>
      </c>
      <c r="G643" s="338" t="s">
        <v>599</v>
      </c>
      <c r="H643" s="339" t="s">
        <v>600</v>
      </c>
      <c r="I643" s="341" t="s">
        <v>601</v>
      </c>
      <c r="J643" s="905">
        <v>40932</v>
      </c>
    </row>
    <row r="644" spans="1:10" s="88" customFormat="1" ht="27" customHeight="1" x14ac:dyDescent="0.2">
      <c r="A644" s="900"/>
      <c r="B644" s="795"/>
      <c r="C644" s="903"/>
      <c r="D644" s="342" t="s">
        <v>602</v>
      </c>
      <c r="E644" s="343" t="s">
        <v>460</v>
      </c>
      <c r="F644" s="344" t="s">
        <v>598</v>
      </c>
      <c r="G644" s="343" t="s">
        <v>603</v>
      </c>
      <c r="H644" s="344" t="s">
        <v>604</v>
      </c>
      <c r="I644" s="346" t="s">
        <v>605</v>
      </c>
      <c r="J644" s="876"/>
    </row>
    <row r="645" spans="1:10" s="88" customFormat="1" ht="27" customHeight="1" x14ac:dyDescent="0.2">
      <c r="A645" s="900"/>
      <c r="B645" s="795"/>
      <c r="C645" s="903"/>
      <c r="D645" s="342" t="s">
        <v>606</v>
      </c>
      <c r="E645" s="343" t="s">
        <v>607</v>
      </c>
      <c r="F645" s="344" t="s">
        <v>598</v>
      </c>
      <c r="G645" s="343" t="s">
        <v>608</v>
      </c>
      <c r="H645" s="344" t="s">
        <v>609</v>
      </c>
      <c r="I645" s="346" t="s">
        <v>610</v>
      </c>
      <c r="J645" s="876"/>
    </row>
    <row r="646" spans="1:10" s="88" customFormat="1" ht="27" customHeight="1" thickBot="1" x14ac:dyDescent="0.25">
      <c r="A646" s="901"/>
      <c r="B646" s="796"/>
      <c r="C646" s="904"/>
      <c r="D646" s="348" t="s">
        <v>611</v>
      </c>
      <c r="E646" s="349" t="s">
        <v>469</v>
      </c>
      <c r="F646" s="350" t="s">
        <v>598</v>
      </c>
      <c r="G646" s="349" t="s">
        <v>612</v>
      </c>
      <c r="H646" s="350" t="s">
        <v>613</v>
      </c>
      <c r="I646" s="352" t="s">
        <v>614</v>
      </c>
      <c r="J646" s="877"/>
    </row>
    <row r="647" spans="1:10" s="88" customFormat="1" ht="27" customHeight="1" thickBot="1" x14ac:dyDescent="0.25">
      <c r="A647" s="274"/>
      <c r="B647" s="261"/>
      <c r="C647" s="275"/>
      <c r="D647" s="261"/>
      <c r="E647" s="261"/>
      <c r="F647" s="261"/>
      <c r="G647" s="261"/>
      <c r="H647" s="261"/>
      <c r="I647" s="261"/>
      <c r="J647" s="276"/>
    </row>
    <row r="648" spans="1:10" s="88" customFormat="1" ht="65.25" customHeight="1" x14ac:dyDescent="0.2">
      <c r="A648" s="899">
        <v>116</v>
      </c>
      <c r="B648" s="794" t="s">
        <v>615</v>
      </c>
      <c r="C648" s="902">
        <v>4169.7</v>
      </c>
      <c r="D648" s="337" t="s">
        <v>616</v>
      </c>
      <c r="E648" s="338" t="s">
        <v>597</v>
      </c>
      <c r="F648" s="339" t="s">
        <v>566</v>
      </c>
      <c r="G648" s="338" t="s">
        <v>617</v>
      </c>
      <c r="H648" s="339" t="s">
        <v>618</v>
      </c>
      <c r="I648" s="339" t="s">
        <v>619</v>
      </c>
      <c r="J648" s="831">
        <v>40942</v>
      </c>
    </row>
    <row r="649" spans="1:10" s="88" customFormat="1" ht="27" customHeight="1" x14ac:dyDescent="0.2">
      <c r="A649" s="900"/>
      <c r="B649" s="795"/>
      <c r="C649" s="903"/>
      <c r="D649" s="342" t="s">
        <v>620</v>
      </c>
      <c r="E649" s="343" t="s">
        <v>460</v>
      </c>
      <c r="F649" s="344" t="s">
        <v>566</v>
      </c>
      <c r="G649" s="343" t="s">
        <v>621</v>
      </c>
      <c r="H649" s="344" t="s">
        <v>622</v>
      </c>
      <c r="I649" s="344" t="s">
        <v>588</v>
      </c>
      <c r="J649" s="780"/>
    </row>
    <row r="650" spans="1:10" s="88" customFormat="1" ht="27" customHeight="1" x14ac:dyDescent="0.2">
      <c r="A650" s="900"/>
      <c r="B650" s="795"/>
      <c r="C650" s="903"/>
      <c r="D650" s="342" t="s">
        <v>623</v>
      </c>
      <c r="E650" s="343" t="s">
        <v>607</v>
      </c>
      <c r="F650" s="344" t="s">
        <v>566</v>
      </c>
      <c r="G650" s="343" t="s">
        <v>624</v>
      </c>
      <c r="H650" s="344" t="s">
        <v>625</v>
      </c>
      <c r="I650" s="344" t="s">
        <v>610</v>
      </c>
      <c r="J650" s="780"/>
    </row>
    <row r="651" spans="1:10" s="88" customFormat="1" ht="27" customHeight="1" thickBot="1" x14ac:dyDescent="0.25">
      <c r="A651" s="901"/>
      <c r="B651" s="796"/>
      <c r="C651" s="904"/>
      <c r="D651" s="348" t="s">
        <v>626</v>
      </c>
      <c r="E651" s="349" t="s">
        <v>469</v>
      </c>
      <c r="F651" s="350" t="s">
        <v>566</v>
      </c>
      <c r="G651" s="349" t="s">
        <v>627</v>
      </c>
      <c r="H651" s="350" t="s">
        <v>628</v>
      </c>
      <c r="I651" s="350" t="s">
        <v>614</v>
      </c>
      <c r="J651" s="781"/>
    </row>
    <row r="652" spans="1:10" s="88" customFormat="1" ht="27" customHeight="1" thickBot="1" x14ac:dyDescent="0.25">
      <c r="A652" s="274"/>
      <c r="B652" s="261"/>
      <c r="C652" s="275"/>
      <c r="D652" s="261"/>
      <c r="E652" s="261"/>
      <c r="F652" s="261"/>
      <c r="G652" s="261"/>
      <c r="H652" s="261"/>
      <c r="I652" s="261"/>
      <c r="J652" s="276"/>
    </row>
    <row r="653" spans="1:10" s="88" customFormat="1" ht="32.25" customHeight="1" x14ac:dyDescent="0.2">
      <c r="A653" s="822">
        <v>117</v>
      </c>
      <c r="B653" s="794" t="s">
        <v>580</v>
      </c>
      <c r="C653" s="791">
        <v>1508.55</v>
      </c>
      <c r="D653" s="422" t="s">
        <v>581</v>
      </c>
      <c r="E653" s="339" t="s">
        <v>10</v>
      </c>
      <c r="F653" s="338" t="s">
        <v>566</v>
      </c>
      <c r="G653" s="339" t="s">
        <v>582</v>
      </c>
      <c r="H653" s="340" t="s">
        <v>583</v>
      </c>
      <c r="I653" s="341" t="s">
        <v>584</v>
      </c>
      <c r="J653" s="831">
        <v>40942</v>
      </c>
    </row>
    <row r="654" spans="1:10" s="88" customFormat="1" ht="27" customHeight="1" x14ac:dyDescent="0.2">
      <c r="A654" s="823"/>
      <c r="B654" s="795"/>
      <c r="C654" s="792"/>
      <c r="D654" s="342" t="s">
        <v>585</v>
      </c>
      <c r="E654" s="344" t="s">
        <v>16</v>
      </c>
      <c r="F654" s="343" t="s">
        <v>566</v>
      </c>
      <c r="G654" s="344" t="s">
        <v>586</v>
      </c>
      <c r="H654" s="345" t="s">
        <v>587</v>
      </c>
      <c r="I654" s="346" t="s">
        <v>588</v>
      </c>
      <c r="J654" s="780"/>
    </row>
    <row r="655" spans="1:10" s="88" customFormat="1" ht="27" customHeight="1" x14ac:dyDescent="0.2">
      <c r="A655" s="823"/>
      <c r="B655" s="795"/>
      <c r="C655" s="792"/>
      <c r="D655" s="342" t="s">
        <v>589</v>
      </c>
      <c r="E655" s="344" t="s">
        <v>21</v>
      </c>
      <c r="F655" s="343" t="s">
        <v>566</v>
      </c>
      <c r="G655" s="344" t="s">
        <v>590</v>
      </c>
      <c r="H655" s="345" t="s">
        <v>591</v>
      </c>
      <c r="I655" s="346" t="s">
        <v>42</v>
      </c>
      <c r="J655" s="780"/>
    </row>
    <row r="656" spans="1:10" s="88" customFormat="1" ht="27" customHeight="1" thickBot="1" x14ac:dyDescent="0.25">
      <c r="A656" s="824"/>
      <c r="B656" s="796"/>
      <c r="C656" s="793"/>
      <c r="D656" s="348" t="s">
        <v>592</v>
      </c>
      <c r="E656" s="350" t="s">
        <v>26</v>
      </c>
      <c r="F656" s="349" t="s">
        <v>566</v>
      </c>
      <c r="G656" s="350" t="s">
        <v>593</v>
      </c>
      <c r="H656" s="351" t="s">
        <v>594</v>
      </c>
      <c r="I656" s="352" t="s">
        <v>110</v>
      </c>
      <c r="J656" s="781"/>
    </row>
    <row r="657" spans="1:10" s="88" customFormat="1" ht="27" customHeight="1" thickBot="1" x14ac:dyDescent="0.25">
      <c r="A657" s="274"/>
      <c r="B657" s="261"/>
      <c r="C657" s="275"/>
      <c r="D657" s="261"/>
      <c r="E657" s="261"/>
      <c r="F657" s="261"/>
      <c r="G657" s="264"/>
      <c r="H657" s="261"/>
      <c r="I657" s="261"/>
      <c r="J657" s="276"/>
    </row>
    <row r="658" spans="1:10" s="88" customFormat="1" ht="27" customHeight="1" thickBot="1" x14ac:dyDescent="0.25">
      <c r="A658" s="283">
        <v>118</v>
      </c>
      <c r="B658" s="451" t="s">
        <v>1313</v>
      </c>
      <c r="C658" s="452">
        <v>1870.15</v>
      </c>
      <c r="D658" s="390">
        <v>2013080301</v>
      </c>
      <c r="E658" s="453" t="s">
        <v>1304</v>
      </c>
      <c r="F658" s="389" t="s">
        <v>1305</v>
      </c>
      <c r="G658" s="453" t="s">
        <v>1314</v>
      </c>
      <c r="H658" s="390" t="s">
        <v>1315</v>
      </c>
      <c r="I658" s="453" t="s">
        <v>1496</v>
      </c>
      <c r="J658" s="454">
        <v>41372</v>
      </c>
    </row>
    <row r="659" spans="1:10" s="88" customFormat="1" ht="27" customHeight="1" thickBot="1" x14ac:dyDescent="0.25">
      <c r="A659" s="284"/>
      <c r="B659" s="265"/>
      <c r="C659" s="285"/>
      <c r="D659" s="265"/>
      <c r="E659" s="265"/>
      <c r="F659" s="265"/>
      <c r="G659" s="265"/>
      <c r="H659" s="265"/>
      <c r="I659" s="265"/>
      <c r="J659" s="286"/>
    </row>
    <row r="660" spans="1:10" s="88" customFormat="1" ht="27" customHeight="1" x14ac:dyDescent="0.2">
      <c r="A660" s="909">
        <v>119</v>
      </c>
      <c r="B660" s="912" t="s">
        <v>1465</v>
      </c>
      <c r="C660" s="915">
        <v>997.79</v>
      </c>
      <c r="D660" s="455" t="s">
        <v>1466</v>
      </c>
      <c r="E660" s="456" t="s">
        <v>10</v>
      </c>
      <c r="F660" s="457" t="s">
        <v>11</v>
      </c>
      <c r="G660" s="456" t="s">
        <v>1445</v>
      </c>
      <c r="H660" s="458" t="s">
        <v>1467</v>
      </c>
      <c r="I660" s="456" t="s">
        <v>1468</v>
      </c>
      <c r="J660" s="921">
        <v>41611</v>
      </c>
    </row>
    <row r="661" spans="1:10" s="88" customFormat="1" ht="27" customHeight="1" x14ac:dyDescent="0.2">
      <c r="A661" s="910"/>
      <c r="B661" s="913"/>
      <c r="C661" s="916"/>
      <c r="D661" s="459" t="s">
        <v>1469</v>
      </c>
      <c r="E661" s="460" t="s">
        <v>16</v>
      </c>
      <c r="F661" s="461" t="s">
        <v>11</v>
      </c>
      <c r="G661" s="460" t="s">
        <v>1341</v>
      </c>
      <c r="H661" s="462" t="s">
        <v>1470</v>
      </c>
      <c r="I661" s="460" t="s">
        <v>1471</v>
      </c>
      <c r="J661" s="922"/>
    </row>
    <row r="662" spans="1:10" s="88" customFormat="1" ht="27" customHeight="1" x14ac:dyDescent="0.2">
      <c r="A662" s="910"/>
      <c r="B662" s="913"/>
      <c r="C662" s="916"/>
      <c r="D662" s="459" t="s">
        <v>1472</v>
      </c>
      <c r="E662" s="460" t="s">
        <v>21</v>
      </c>
      <c r="F662" s="461" t="s">
        <v>11</v>
      </c>
      <c r="G662" s="460" t="s">
        <v>1473</v>
      </c>
      <c r="H662" s="462" t="s">
        <v>1474</v>
      </c>
      <c r="I662" s="460" t="s">
        <v>1829</v>
      </c>
      <c r="J662" s="922"/>
    </row>
    <row r="663" spans="1:10" s="88" customFormat="1" ht="27" customHeight="1" x14ac:dyDescent="0.2">
      <c r="A663" s="910"/>
      <c r="B663" s="913"/>
      <c r="C663" s="916"/>
      <c r="D663" s="459" t="s">
        <v>1475</v>
      </c>
      <c r="E663" s="460" t="s">
        <v>26</v>
      </c>
      <c r="F663" s="461" t="s">
        <v>11</v>
      </c>
      <c r="G663" s="460" t="s">
        <v>1455</v>
      </c>
      <c r="H663" s="462" t="s">
        <v>1476</v>
      </c>
      <c r="I663" s="460" t="s">
        <v>1888</v>
      </c>
      <c r="J663" s="922"/>
    </row>
    <row r="664" spans="1:10" s="88" customFormat="1" ht="27" customHeight="1" thickBot="1" x14ac:dyDescent="0.25">
      <c r="A664" s="911"/>
      <c r="B664" s="914"/>
      <c r="C664" s="917"/>
      <c r="D664" s="463" t="s">
        <v>1477</v>
      </c>
      <c r="E664" s="464" t="s">
        <v>36</v>
      </c>
      <c r="F664" s="465" t="s">
        <v>244</v>
      </c>
      <c r="G664" s="464" t="s">
        <v>1351</v>
      </c>
      <c r="H664" s="466" t="s">
        <v>1478</v>
      </c>
      <c r="I664" s="464" t="s">
        <v>1830</v>
      </c>
      <c r="J664" s="923"/>
    </row>
    <row r="665" spans="1:10" s="88" customFormat="1" ht="27" customHeight="1" thickBot="1" x14ac:dyDescent="0.25">
      <c r="A665" s="284"/>
      <c r="B665" s="265"/>
      <c r="C665" s="285"/>
      <c r="D665" s="265"/>
      <c r="E665" s="265"/>
      <c r="F665" s="265"/>
      <c r="G665" s="265"/>
      <c r="H665" s="265"/>
      <c r="I665" s="265"/>
      <c r="J665" s="286"/>
    </row>
    <row r="666" spans="1:10" s="88" customFormat="1" ht="27" customHeight="1" thickBot="1" x14ac:dyDescent="0.25">
      <c r="A666" s="283">
        <v>120</v>
      </c>
      <c r="B666" s="451" t="s">
        <v>1321</v>
      </c>
      <c r="C666" s="452">
        <v>2164.04</v>
      </c>
      <c r="D666" s="390" t="s">
        <v>1482</v>
      </c>
      <c r="E666" s="453" t="s">
        <v>1259</v>
      </c>
      <c r="F666" s="389" t="s">
        <v>697</v>
      </c>
      <c r="G666" s="453" t="s">
        <v>1322</v>
      </c>
      <c r="H666" s="390" t="s">
        <v>1483</v>
      </c>
      <c r="I666" s="453" t="s">
        <v>1323</v>
      </c>
      <c r="J666" s="454">
        <v>41621</v>
      </c>
    </row>
    <row r="667" spans="1:10" s="88" customFormat="1" ht="74.25" customHeight="1" thickBot="1" x14ac:dyDescent="0.25">
      <c r="A667" s="284"/>
      <c r="B667" s="265"/>
      <c r="C667" s="285"/>
      <c r="D667" s="265"/>
      <c r="E667" s="265"/>
      <c r="F667" s="265"/>
      <c r="G667" s="265"/>
      <c r="H667" s="265"/>
      <c r="I667" s="265"/>
      <c r="J667" s="286"/>
    </row>
    <row r="668" spans="1:10" s="88" customFormat="1" ht="27" customHeight="1" thickBot="1" x14ac:dyDescent="0.25">
      <c r="A668" s="467">
        <v>121</v>
      </c>
      <c r="B668" s="468" t="s">
        <v>1479</v>
      </c>
      <c r="C668" s="469">
        <v>3039</v>
      </c>
      <c r="D668" s="470" t="s">
        <v>1480</v>
      </c>
      <c r="E668" s="471" t="s">
        <v>1324</v>
      </c>
      <c r="F668" s="472" t="s">
        <v>418</v>
      </c>
      <c r="G668" s="473" t="s">
        <v>1325</v>
      </c>
      <c r="H668" s="474"/>
      <c r="I668" s="473" t="s">
        <v>1481</v>
      </c>
      <c r="J668" s="287">
        <v>41624</v>
      </c>
    </row>
    <row r="669" spans="1:10" s="88" customFormat="1" ht="27" customHeight="1" thickBot="1" x14ac:dyDescent="0.25">
      <c r="A669" s="467"/>
      <c r="B669" s="468"/>
      <c r="C669" s="469"/>
      <c r="D669" s="470"/>
      <c r="E669" s="471"/>
      <c r="F669" s="472"/>
      <c r="G669" s="473"/>
      <c r="H669" s="474"/>
      <c r="I669" s="473"/>
      <c r="J669" s="287"/>
    </row>
    <row r="670" spans="1:10" s="88" customFormat="1" ht="46.5" customHeight="1" thickBot="1" x14ac:dyDescent="0.25">
      <c r="A670" s="283">
        <v>122</v>
      </c>
      <c r="B670" s="451" t="s">
        <v>40</v>
      </c>
      <c r="C670" s="452">
        <v>1215</v>
      </c>
      <c r="D670" s="390" t="s">
        <v>1326</v>
      </c>
      <c r="E670" s="453" t="s">
        <v>565</v>
      </c>
      <c r="F670" s="389" t="s">
        <v>566</v>
      </c>
      <c r="G670" s="453" t="s">
        <v>1327</v>
      </c>
      <c r="H670" s="390" t="s">
        <v>1328</v>
      </c>
      <c r="I670" s="453" t="s">
        <v>1490</v>
      </c>
      <c r="J670" s="454">
        <v>41625</v>
      </c>
    </row>
    <row r="671" spans="1:10" s="88" customFormat="1" ht="21" customHeight="1" thickBot="1" x14ac:dyDescent="0.25">
      <c r="A671" s="284"/>
      <c r="B671" s="265"/>
      <c r="C671" s="285"/>
      <c r="D671" s="265"/>
      <c r="E671" s="265"/>
      <c r="F671" s="265"/>
      <c r="G671" s="265"/>
      <c r="H671" s="265"/>
      <c r="I671" s="265"/>
      <c r="J671" s="286"/>
    </row>
    <row r="672" spans="1:10" s="88" customFormat="1" ht="60" customHeight="1" thickBot="1" x14ac:dyDescent="0.25">
      <c r="A672" s="283">
        <v>123</v>
      </c>
      <c r="B672" s="451" t="s">
        <v>1321</v>
      </c>
      <c r="C672" s="452">
        <v>1215</v>
      </c>
      <c r="D672" s="390" t="s">
        <v>1484</v>
      </c>
      <c r="E672" s="453" t="s">
        <v>565</v>
      </c>
      <c r="F672" s="389" t="s">
        <v>566</v>
      </c>
      <c r="G672" s="453" t="s">
        <v>1327</v>
      </c>
      <c r="H672" s="390" t="s">
        <v>1485</v>
      </c>
      <c r="I672" s="453" t="s">
        <v>1490</v>
      </c>
      <c r="J672" s="454">
        <v>41625</v>
      </c>
    </row>
    <row r="673" spans="1:11" s="88" customFormat="1" ht="27" customHeight="1" thickBot="1" x14ac:dyDescent="0.25">
      <c r="A673" s="284"/>
      <c r="B673" s="265"/>
      <c r="C673" s="285"/>
      <c r="D673" s="265"/>
      <c r="E673" s="265"/>
      <c r="F673" s="265"/>
      <c r="G673" s="265"/>
      <c r="H673" s="265"/>
      <c r="I673" s="265"/>
      <c r="J673" s="286"/>
    </row>
    <row r="674" spans="1:11" s="88" customFormat="1" ht="54" customHeight="1" thickBot="1" x14ac:dyDescent="0.25">
      <c r="A674" s="283">
        <v>124</v>
      </c>
      <c r="B674" s="451" t="s">
        <v>1486</v>
      </c>
      <c r="C674" s="452">
        <v>1215</v>
      </c>
      <c r="D674" s="390" t="s">
        <v>1487</v>
      </c>
      <c r="E674" s="453" t="s">
        <v>565</v>
      </c>
      <c r="F674" s="389" t="s">
        <v>566</v>
      </c>
      <c r="G674" s="453" t="s">
        <v>1327</v>
      </c>
      <c r="H674" s="390" t="s">
        <v>1488</v>
      </c>
      <c r="I674" s="453" t="s">
        <v>1490</v>
      </c>
      <c r="J674" s="454">
        <v>41625</v>
      </c>
    </row>
    <row r="675" spans="1:11" s="88" customFormat="1" ht="35.25" customHeight="1" thickBot="1" x14ac:dyDescent="0.25">
      <c r="A675" s="284"/>
      <c r="B675" s="265"/>
      <c r="C675" s="285"/>
      <c r="D675" s="265"/>
      <c r="E675" s="265"/>
      <c r="F675" s="265"/>
      <c r="G675" s="265"/>
      <c r="H675" s="265"/>
      <c r="I675" s="265"/>
      <c r="J675" s="286"/>
    </row>
    <row r="676" spans="1:11" s="88" customFormat="1" ht="59.25" customHeight="1" thickBot="1" x14ac:dyDescent="0.25">
      <c r="A676" s="283">
        <v>125</v>
      </c>
      <c r="B676" s="451" t="s">
        <v>688</v>
      </c>
      <c r="C676" s="452">
        <v>1372.73</v>
      </c>
      <c r="D676" s="390" t="s">
        <v>1489</v>
      </c>
      <c r="E676" s="453" t="s">
        <v>565</v>
      </c>
      <c r="F676" s="389" t="s">
        <v>566</v>
      </c>
      <c r="G676" s="453" t="s">
        <v>1329</v>
      </c>
      <c r="H676" s="390" t="s">
        <v>1330</v>
      </c>
      <c r="I676" s="453" t="s">
        <v>1490</v>
      </c>
      <c r="J676" s="454">
        <v>41625</v>
      </c>
    </row>
    <row r="677" spans="1:11" s="88" customFormat="1" ht="49.5" customHeight="1" thickBot="1" x14ac:dyDescent="0.25">
      <c r="A677" s="284"/>
      <c r="B677" s="265"/>
      <c r="C677" s="285"/>
      <c r="D677" s="265"/>
      <c r="E677" s="265"/>
      <c r="F677" s="265"/>
      <c r="G677" s="265"/>
      <c r="H677" s="265"/>
      <c r="I677" s="265"/>
      <c r="J677" s="286"/>
    </row>
    <row r="678" spans="1:11" s="590" customFormat="1" ht="42" customHeight="1" thickBot="1" x14ac:dyDescent="0.25">
      <c r="A678" s="283">
        <v>126</v>
      </c>
      <c r="B678" s="451" t="s">
        <v>1901</v>
      </c>
      <c r="C678" s="452">
        <v>2005.75</v>
      </c>
      <c r="D678" s="390" t="s">
        <v>1316</v>
      </c>
      <c r="E678" s="453" t="s">
        <v>1259</v>
      </c>
      <c r="F678" s="389" t="s">
        <v>1317</v>
      </c>
      <c r="G678" s="453" t="s">
        <v>1318</v>
      </c>
      <c r="H678" s="390" t="s">
        <v>1319</v>
      </c>
      <c r="I678" s="453" t="s">
        <v>1320</v>
      </c>
      <c r="J678" s="454">
        <v>41625</v>
      </c>
    </row>
    <row r="679" spans="1:11" s="180" customFormat="1" ht="34.5" customHeight="1" thickBot="1" x14ac:dyDescent="0.25">
      <c r="A679" s="284"/>
      <c r="B679" s="265"/>
      <c r="C679" s="285"/>
      <c r="D679" s="485"/>
      <c r="E679" s="265"/>
      <c r="F679" s="265"/>
      <c r="G679" s="265"/>
      <c r="H679" s="265"/>
      <c r="I679" s="265"/>
      <c r="J679" s="286"/>
      <c r="K679" s="88"/>
    </row>
    <row r="680" spans="1:11" s="88" customFormat="1" ht="27" customHeight="1" x14ac:dyDescent="0.2">
      <c r="A680" s="909">
        <v>127</v>
      </c>
      <c r="B680" s="912" t="s">
        <v>1335</v>
      </c>
      <c r="C680" s="915">
        <v>849</v>
      </c>
      <c r="D680" s="480" t="s">
        <v>1336</v>
      </c>
      <c r="E680" s="457" t="s">
        <v>10</v>
      </c>
      <c r="F680" s="456" t="s">
        <v>11</v>
      </c>
      <c r="G680" s="457" t="s">
        <v>1337</v>
      </c>
      <c r="H680" s="456" t="s">
        <v>1338</v>
      </c>
      <c r="I680" s="457" t="s">
        <v>1339</v>
      </c>
      <c r="J680" s="918">
        <v>41627</v>
      </c>
    </row>
    <row r="681" spans="1:11" s="88" customFormat="1" ht="27" customHeight="1" x14ac:dyDescent="0.2">
      <c r="A681" s="910"/>
      <c r="B681" s="913"/>
      <c r="C681" s="916"/>
      <c r="D681" s="481" t="s">
        <v>1340</v>
      </c>
      <c r="E681" s="461" t="s">
        <v>16</v>
      </c>
      <c r="F681" s="460" t="s">
        <v>11</v>
      </c>
      <c r="G681" s="461" t="s">
        <v>1341</v>
      </c>
      <c r="H681" s="482" t="s">
        <v>1342</v>
      </c>
      <c r="I681" s="461" t="s">
        <v>1343</v>
      </c>
      <c r="J681" s="919"/>
    </row>
    <row r="682" spans="1:11" s="88" customFormat="1" ht="24.75" customHeight="1" x14ac:dyDescent="0.2">
      <c r="A682" s="910"/>
      <c r="B682" s="913"/>
      <c r="C682" s="916"/>
      <c r="D682" s="481" t="s">
        <v>1344</v>
      </c>
      <c r="E682" s="461" t="s">
        <v>21</v>
      </c>
      <c r="F682" s="460" t="s">
        <v>11</v>
      </c>
      <c r="G682" s="461" t="s">
        <v>1345</v>
      </c>
      <c r="H682" s="482" t="s">
        <v>1346</v>
      </c>
      <c r="I682" s="461" t="s">
        <v>1280</v>
      </c>
      <c r="J682" s="919"/>
    </row>
    <row r="683" spans="1:11" s="88" customFormat="1" ht="38.25" customHeight="1" x14ac:dyDescent="0.2">
      <c r="A683" s="910"/>
      <c r="B683" s="913"/>
      <c r="C683" s="916"/>
      <c r="D683" s="481" t="s">
        <v>1347</v>
      </c>
      <c r="E683" s="461" t="s">
        <v>26</v>
      </c>
      <c r="F683" s="460" t="s">
        <v>11</v>
      </c>
      <c r="G683" s="461" t="s">
        <v>1348</v>
      </c>
      <c r="H683" s="482" t="s">
        <v>1349</v>
      </c>
      <c r="I683" s="461" t="s">
        <v>1279</v>
      </c>
      <c r="J683" s="920"/>
    </row>
    <row r="684" spans="1:11" s="88" customFormat="1" ht="27" customHeight="1" thickBot="1" x14ac:dyDescent="0.25">
      <c r="A684" s="911"/>
      <c r="B684" s="914"/>
      <c r="C684" s="917"/>
      <c r="D684" s="483" t="s">
        <v>1350</v>
      </c>
      <c r="E684" s="465" t="s">
        <v>36</v>
      </c>
      <c r="F684" s="464" t="s">
        <v>735</v>
      </c>
      <c r="G684" s="465" t="s">
        <v>1351</v>
      </c>
      <c r="H684" s="484">
        <v>130909821910819</v>
      </c>
      <c r="I684" s="465" t="s">
        <v>1352</v>
      </c>
      <c r="J684" s="288">
        <v>41624</v>
      </c>
    </row>
    <row r="685" spans="1:11" s="180" customFormat="1" ht="34.5" customHeight="1" thickBot="1" x14ac:dyDescent="0.25">
      <c r="A685" s="284"/>
      <c r="B685" s="265"/>
      <c r="C685" s="285"/>
      <c r="D685" s="485"/>
      <c r="E685" s="265"/>
      <c r="F685" s="265"/>
      <c r="G685" s="265"/>
      <c r="H685" s="265"/>
      <c r="I685" s="265"/>
      <c r="J685" s="286"/>
      <c r="K685" s="88"/>
    </row>
    <row r="686" spans="1:11" s="180" customFormat="1" ht="39.75" customHeight="1" x14ac:dyDescent="0.2">
      <c r="A686" s="909">
        <v>128</v>
      </c>
      <c r="B686" s="912" t="s">
        <v>1353</v>
      </c>
      <c r="C686" s="915">
        <v>849</v>
      </c>
      <c r="D686" s="480" t="s">
        <v>1354</v>
      </c>
      <c r="E686" s="457" t="s">
        <v>10</v>
      </c>
      <c r="F686" s="456" t="s">
        <v>11</v>
      </c>
      <c r="G686" s="457" t="s">
        <v>1337</v>
      </c>
      <c r="H686" s="456" t="s">
        <v>1355</v>
      </c>
      <c r="I686" s="457" t="s">
        <v>1339</v>
      </c>
      <c r="J686" s="918">
        <v>41627</v>
      </c>
      <c r="K686" s="88"/>
    </row>
    <row r="687" spans="1:11" s="180" customFormat="1" ht="27.75" customHeight="1" x14ac:dyDescent="0.2">
      <c r="A687" s="910"/>
      <c r="B687" s="913"/>
      <c r="C687" s="916"/>
      <c r="D687" s="481" t="s">
        <v>1356</v>
      </c>
      <c r="E687" s="461" t="s">
        <v>16</v>
      </c>
      <c r="F687" s="460" t="s">
        <v>11</v>
      </c>
      <c r="G687" s="461" t="s">
        <v>1341</v>
      </c>
      <c r="H687" s="482" t="s">
        <v>1357</v>
      </c>
      <c r="I687" s="461" t="s">
        <v>1343</v>
      </c>
      <c r="J687" s="919"/>
      <c r="K687" s="88"/>
    </row>
    <row r="688" spans="1:11" s="180" customFormat="1" ht="26.25" customHeight="1" x14ac:dyDescent="0.2">
      <c r="A688" s="910"/>
      <c r="B688" s="913"/>
      <c r="C688" s="916"/>
      <c r="D688" s="481" t="s">
        <v>1358</v>
      </c>
      <c r="E688" s="461" t="s">
        <v>21</v>
      </c>
      <c r="F688" s="460" t="s">
        <v>11</v>
      </c>
      <c r="G688" s="461" t="s">
        <v>1345</v>
      </c>
      <c r="H688" s="482" t="s">
        <v>1359</v>
      </c>
      <c r="I688" s="461" t="s">
        <v>1280</v>
      </c>
      <c r="J688" s="919"/>
      <c r="K688" s="88"/>
    </row>
    <row r="689" spans="1:11" s="88" customFormat="1" ht="25.5" customHeight="1" x14ac:dyDescent="0.2">
      <c r="A689" s="910"/>
      <c r="B689" s="913"/>
      <c r="C689" s="916"/>
      <c r="D689" s="481" t="s">
        <v>1360</v>
      </c>
      <c r="E689" s="461" t="s">
        <v>26</v>
      </c>
      <c r="F689" s="460" t="s">
        <v>11</v>
      </c>
      <c r="G689" s="461" t="s">
        <v>1348</v>
      </c>
      <c r="H689" s="482" t="s">
        <v>1361</v>
      </c>
      <c r="I689" s="461" t="s">
        <v>1279</v>
      </c>
      <c r="J689" s="920"/>
    </row>
    <row r="690" spans="1:11" s="180" customFormat="1" ht="28.5" customHeight="1" thickBot="1" x14ac:dyDescent="0.25">
      <c r="A690" s="911"/>
      <c r="B690" s="914"/>
      <c r="C690" s="917"/>
      <c r="D690" s="483" t="s">
        <v>1362</v>
      </c>
      <c r="E690" s="465" t="s">
        <v>36</v>
      </c>
      <c r="F690" s="464" t="s">
        <v>735</v>
      </c>
      <c r="G690" s="465" t="s">
        <v>1351</v>
      </c>
      <c r="H690" s="484">
        <v>130909821910820</v>
      </c>
      <c r="I690" s="465" t="s">
        <v>1352</v>
      </c>
      <c r="J690" s="288">
        <v>41624</v>
      </c>
      <c r="K690" s="88"/>
    </row>
    <row r="691" spans="1:11" s="88" customFormat="1" ht="16.5" customHeight="1" thickBot="1" x14ac:dyDescent="0.25">
      <c r="A691" s="486"/>
      <c r="B691" s="487"/>
      <c r="C691" s="488"/>
      <c r="D691" s="485"/>
      <c r="E691" s="489"/>
      <c r="F691" s="489"/>
      <c r="G691" s="489"/>
      <c r="H691" s="490"/>
      <c r="I691" s="489"/>
      <c r="J691" s="289"/>
    </row>
    <row r="692" spans="1:11" s="88" customFormat="1" ht="27" customHeight="1" x14ac:dyDescent="0.2">
      <c r="A692" s="909">
        <v>129</v>
      </c>
      <c r="B692" s="912" t="s">
        <v>1363</v>
      </c>
      <c r="C692" s="915">
        <v>849</v>
      </c>
      <c r="D692" s="480" t="s">
        <v>1364</v>
      </c>
      <c r="E692" s="457" t="s">
        <v>10</v>
      </c>
      <c r="F692" s="456" t="s">
        <v>11</v>
      </c>
      <c r="G692" s="457" t="s">
        <v>1337</v>
      </c>
      <c r="H692" s="456" t="s">
        <v>1365</v>
      </c>
      <c r="I692" s="457" t="s">
        <v>1339</v>
      </c>
      <c r="J692" s="918">
        <v>41627</v>
      </c>
    </row>
    <row r="693" spans="1:11" s="88" customFormat="1" ht="39" customHeight="1" x14ac:dyDescent="0.2">
      <c r="A693" s="910"/>
      <c r="B693" s="913"/>
      <c r="C693" s="916"/>
      <c r="D693" s="481" t="s">
        <v>1366</v>
      </c>
      <c r="E693" s="461" t="s">
        <v>16</v>
      </c>
      <c r="F693" s="460" t="s">
        <v>11</v>
      </c>
      <c r="G693" s="461" t="s">
        <v>1341</v>
      </c>
      <c r="H693" s="482" t="s">
        <v>1367</v>
      </c>
      <c r="I693" s="461" t="s">
        <v>1343</v>
      </c>
      <c r="J693" s="919"/>
    </row>
    <row r="694" spans="1:11" s="88" customFormat="1" ht="27" customHeight="1" x14ac:dyDescent="0.2">
      <c r="A694" s="910"/>
      <c r="B694" s="913"/>
      <c r="C694" s="916"/>
      <c r="D694" s="481" t="s">
        <v>1368</v>
      </c>
      <c r="E694" s="461" t="s">
        <v>21</v>
      </c>
      <c r="F694" s="460" t="s">
        <v>11</v>
      </c>
      <c r="G694" s="461" t="s">
        <v>1345</v>
      </c>
      <c r="H694" s="482" t="s">
        <v>1369</v>
      </c>
      <c r="I694" s="461" t="s">
        <v>1280</v>
      </c>
      <c r="J694" s="919"/>
    </row>
    <row r="695" spans="1:11" s="88" customFormat="1" ht="29.25" customHeight="1" x14ac:dyDescent="0.2">
      <c r="A695" s="910"/>
      <c r="B695" s="913"/>
      <c r="C695" s="916"/>
      <c r="D695" s="481" t="s">
        <v>1370</v>
      </c>
      <c r="E695" s="461" t="s">
        <v>26</v>
      </c>
      <c r="F695" s="460" t="s">
        <v>11</v>
      </c>
      <c r="G695" s="461" t="s">
        <v>1348</v>
      </c>
      <c r="H695" s="482" t="s">
        <v>1371</v>
      </c>
      <c r="I695" s="461" t="s">
        <v>1279</v>
      </c>
      <c r="J695" s="920"/>
    </row>
    <row r="696" spans="1:11" s="180" customFormat="1" ht="27" customHeight="1" thickBot="1" x14ac:dyDescent="0.25">
      <c r="A696" s="911"/>
      <c r="B696" s="914"/>
      <c r="C696" s="917"/>
      <c r="D696" s="483" t="s">
        <v>1372</v>
      </c>
      <c r="E696" s="465" t="s">
        <v>36</v>
      </c>
      <c r="F696" s="464" t="s">
        <v>735</v>
      </c>
      <c r="G696" s="465" t="s">
        <v>1351</v>
      </c>
      <c r="H696" s="484">
        <v>130909821910815</v>
      </c>
      <c r="I696" s="465" t="s">
        <v>1352</v>
      </c>
      <c r="J696" s="288">
        <v>41624</v>
      </c>
      <c r="K696" s="88"/>
    </row>
    <row r="697" spans="1:11" s="88" customFormat="1" ht="18.75" customHeight="1" thickBot="1" x14ac:dyDescent="0.25">
      <c r="A697" s="284"/>
      <c r="B697" s="265"/>
      <c r="C697" s="285"/>
      <c r="D697" s="485"/>
      <c r="E697" s="265"/>
      <c r="F697" s="265"/>
      <c r="G697" s="265"/>
      <c r="H697" s="265"/>
      <c r="I697" s="265"/>
      <c r="J697" s="286"/>
    </row>
    <row r="698" spans="1:11" s="180" customFormat="1" ht="30" customHeight="1" x14ac:dyDescent="0.2">
      <c r="A698" s="909">
        <v>130</v>
      </c>
      <c r="B698" s="912" t="s">
        <v>1373</v>
      </c>
      <c r="C698" s="915">
        <v>849</v>
      </c>
      <c r="D698" s="480" t="s">
        <v>1374</v>
      </c>
      <c r="E698" s="457" t="s">
        <v>10</v>
      </c>
      <c r="F698" s="456" t="s">
        <v>11</v>
      </c>
      <c r="G698" s="457" t="s">
        <v>1337</v>
      </c>
      <c r="H698" s="456" t="s">
        <v>1375</v>
      </c>
      <c r="I698" s="457" t="s">
        <v>1339</v>
      </c>
      <c r="J698" s="918">
        <v>41627</v>
      </c>
    </row>
    <row r="699" spans="1:11" s="88" customFormat="1" ht="27" customHeight="1" x14ac:dyDescent="0.2">
      <c r="A699" s="910"/>
      <c r="B699" s="913"/>
      <c r="C699" s="916"/>
      <c r="D699" s="481" t="s">
        <v>1376</v>
      </c>
      <c r="E699" s="461" t="s">
        <v>16</v>
      </c>
      <c r="F699" s="460" t="s">
        <v>11</v>
      </c>
      <c r="G699" s="461" t="s">
        <v>1341</v>
      </c>
      <c r="H699" s="482" t="s">
        <v>1377</v>
      </c>
      <c r="I699" s="461" t="s">
        <v>1343</v>
      </c>
      <c r="J699" s="919"/>
    </row>
    <row r="700" spans="1:11" s="88" customFormat="1" ht="22.5" customHeight="1" x14ac:dyDescent="0.2">
      <c r="A700" s="910"/>
      <c r="B700" s="913"/>
      <c r="C700" s="916"/>
      <c r="D700" s="481" t="s">
        <v>1378</v>
      </c>
      <c r="E700" s="461" t="s">
        <v>21</v>
      </c>
      <c r="F700" s="460" t="s">
        <v>11</v>
      </c>
      <c r="G700" s="461" t="s">
        <v>1345</v>
      </c>
      <c r="H700" s="482" t="s">
        <v>1379</v>
      </c>
      <c r="I700" s="461" t="s">
        <v>1280</v>
      </c>
      <c r="J700" s="919"/>
    </row>
    <row r="701" spans="1:11" s="88" customFormat="1" ht="22.5" customHeight="1" x14ac:dyDescent="0.2">
      <c r="A701" s="910"/>
      <c r="B701" s="913"/>
      <c r="C701" s="916"/>
      <c r="D701" s="481" t="s">
        <v>1380</v>
      </c>
      <c r="E701" s="461" t="s">
        <v>26</v>
      </c>
      <c r="F701" s="460" t="s">
        <v>11</v>
      </c>
      <c r="G701" s="461" t="s">
        <v>1348</v>
      </c>
      <c r="H701" s="482" t="s">
        <v>1371</v>
      </c>
      <c r="I701" s="461" t="s">
        <v>1279</v>
      </c>
      <c r="J701" s="920"/>
    </row>
    <row r="702" spans="1:11" s="88" customFormat="1" ht="27" customHeight="1" thickBot="1" x14ac:dyDescent="0.25">
      <c r="A702" s="911"/>
      <c r="B702" s="914"/>
      <c r="C702" s="917"/>
      <c r="D702" s="483" t="s">
        <v>1381</v>
      </c>
      <c r="E702" s="465" t="s">
        <v>36</v>
      </c>
      <c r="F702" s="464" t="s">
        <v>735</v>
      </c>
      <c r="G702" s="465" t="s">
        <v>1351</v>
      </c>
      <c r="H702" s="484">
        <v>130909821910817</v>
      </c>
      <c r="I702" s="465" t="s">
        <v>1352</v>
      </c>
      <c r="J702" s="288">
        <v>41624</v>
      </c>
    </row>
    <row r="703" spans="1:11" s="88" customFormat="1" ht="16.5" customHeight="1" thickBot="1" x14ac:dyDescent="0.25">
      <c r="A703" s="486"/>
      <c r="B703" s="265"/>
      <c r="C703" s="285"/>
      <c r="D703" s="485"/>
      <c r="E703" s="265"/>
      <c r="F703" s="265"/>
      <c r="G703" s="265"/>
      <c r="H703" s="265"/>
      <c r="I703" s="265"/>
      <c r="J703" s="286"/>
    </row>
    <row r="704" spans="1:11" s="88" customFormat="1" ht="27.75" customHeight="1" x14ac:dyDescent="0.2">
      <c r="A704" s="909">
        <v>131</v>
      </c>
      <c r="B704" s="912" t="s">
        <v>1382</v>
      </c>
      <c r="C704" s="915">
        <v>849</v>
      </c>
      <c r="D704" s="480" t="s">
        <v>1383</v>
      </c>
      <c r="E704" s="457" t="s">
        <v>10</v>
      </c>
      <c r="F704" s="456" t="s">
        <v>11</v>
      </c>
      <c r="G704" s="457" t="s">
        <v>1337</v>
      </c>
      <c r="H704" s="456" t="s">
        <v>1384</v>
      </c>
      <c r="I704" s="457" t="s">
        <v>1339</v>
      </c>
      <c r="J704" s="918">
        <v>41627</v>
      </c>
    </row>
    <row r="705" spans="1:10" s="88" customFormat="1" ht="32.25" customHeight="1" x14ac:dyDescent="0.2">
      <c r="A705" s="910"/>
      <c r="B705" s="913"/>
      <c r="C705" s="916"/>
      <c r="D705" s="481" t="s">
        <v>1385</v>
      </c>
      <c r="E705" s="461" t="s">
        <v>16</v>
      </c>
      <c r="F705" s="460" t="s">
        <v>11</v>
      </c>
      <c r="G705" s="461" t="s">
        <v>1341</v>
      </c>
      <c r="H705" s="482" t="s">
        <v>1386</v>
      </c>
      <c r="I705" s="461" t="s">
        <v>1343</v>
      </c>
      <c r="J705" s="919"/>
    </row>
    <row r="706" spans="1:10" s="88" customFormat="1" ht="27" customHeight="1" x14ac:dyDescent="0.2">
      <c r="A706" s="910"/>
      <c r="B706" s="913"/>
      <c r="C706" s="916"/>
      <c r="D706" s="481" t="s">
        <v>1387</v>
      </c>
      <c r="E706" s="461" t="s">
        <v>21</v>
      </c>
      <c r="F706" s="460" t="s">
        <v>11</v>
      </c>
      <c r="G706" s="461" t="s">
        <v>1345</v>
      </c>
      <c r="H706" s="482" t="s">
        <v>1388</v>
      </c>
      <c r="I706" s="461" t="s">
        <v>1280</v>
      </c>
      <c r="J706" s="919"/>
    </row>
    <row r="707" spans="1:10" s="88" customFormat="1" ht="27" customHeight="1" x14ac:dyDescent="0.2">
      <c r="A707" s="910"/>
      <c r="B707" s="913"/>
      <c r="C707" s="916"/>
      <c r="D707" s="481" t="s">
        <v>1389</v>
      </c>
      <c r="E707" s="461" t="s">
        <v>26</v>
      </c>
      <c r="F707" s="460" t="s">
        <v>11</v>
      </c>
      <c r="G707" s="461" t="s">
        <v>1348</v>
      </c>
      <c r="H707" s="482" t="s">
        <v>1390</v>
      </c>
      <c r="I707" s="461" t="s">
        <v>1279</v>
      </c>
      <c r="J707" s="920"/>
    </row>
    <row r="708" spans="1:10" s="88" customFormat="1" ht="27" customHeight="1" thickBot="1" x14ac:dyDescent="0.25">
      <c r="A708" s="911"/>
      <c r="B708" s="914"/>
      <c r="C708" s="917"/>
      <c r="D708" s="483" t="s">
        <v>1391</v>
      </c>
      <c r="E708" s="465" t="s">
        <v>36</v>
      </c>
      <c r="F708" s="464" t="s">
        <v>735</v>
      </c>
      <c r="G708" s="465" t="s">
        <v>1351</v>
      </c>
      <c r="H708" s="484" t="s">
        <v>1392</v>
      </c>
      <c r="I708" s="465" t="s">
        <v>1352</v>
      </c>
      <c r="J708" s="288">
        <v>41624</v>
      </c>
    </row>
    <row r="709" spans="1:10" s="88" customFormat="1" ht="14.25" customHeight="1" thickBot="1" x14ac:dyDescent="0.25">
      <c r="A709" s="284"/>
      <c r="B709" s="265"/>
      <c r="C709" s="285"/>
      <c r="D709" s="485"/>
      <c r="E709" s="265"/>
      <c r="F709" s="265"/>
      <c r="G709" s="265"/>
      <c r="H709" s="265"/>
      <c r="I709" s="265"/>
      <c r="J709" s="286"/>
    </row>
    <row r="710" spans="1:10" s="88" customFormat="1" ht="30" customHeight="1" x14ac:dyDescent="0.2">
      <c r="A710" s="909">
        <v>132</v>
      </c>
      <c r="B710" s="912" t="s">
        <v>1393</v>
      </c>
      <c r="C710" s="915">
        <v>849</v>
      </c>
      <c r="D710" s="480" t="s">
        <v>1394</v>
      </c>
      <c r="E710" s="457" t="s">
        <v>10</v>
      </c>
      <c r="F710" s="456" t="s">
        <v>11</v>
      </c>
      <c r="G710" s="457" t="s">
        <v>1337</v>
      </c>
      <c r="H710" s="456" t="s">
        <v>1395</v>
      </c>
      <c r="I710" s="457" t="s">
        <v>1339</v>
      </c>
      <c r="J710" s="918">
        <v>41627</v>
      </c>
    </row>
    <row r="711" spans="1:10" s="88" customFormat="1" ht="24" customHeight="1" x14ac:dyDescent="0.2">
      <c r="A711" s="910"/>
      <c r="B711" s="913"/>
      <c r="C711" s="916"/>
      <c r="D711" s="481" t="s">
        <v>1396</v>
      </c>
      <c r="E711" s="461" t="s">
        <v>16</v>
      </c>
      <c r="F711" s="460" t="s">
        <v>11</v>
      </c>
      <c r="G711" s="461" t="s">
        <v>1341</v>
      </c>
      <c r="H711" s="482" t="s">
        <v>1397</v>
      </c>
      <c r="I711" s="461" t="s">
        <v>1343</v>
      </c>
      <c r="J711" s="919"/>
    </row>
    <row r="712" spans="1:10" s="88" customFormat="1" ht="22.5" customHeight="1" x14ac:dyDescent="0.2">
      <c r="A712" s="910"/>
      <c r="B712" s="913"/>
      <c r="C712" s="916"/>
      <c r="D712" s="481" t="s">
        <v>1398</v>
      </c>
      <c r="E712" s="461" t="s">
        <v>21</v>
      </c>
      <c r="F712" s="460" t="s">
        <v>11</v>
      </c>
      <c r="G712" s="461" t="s">
        <v>1345</v>
      </c>
      <c r="H712" s="482" t="s">
        <v>1399</v>
      </c>
      <c r="I712" s="461" t="s">
        <v>1280</v>
      </c>
      <c r="J712" s="919"/>
    </row>
    <row r="713" spans="1:10" s="88" customFormat="1" ht="19.5" customHeight="1" x14ac:dyDescent="0.2">
      <c r="A713" s="910"/>
      <c r="B713" s="913"/>
      <c r="C713" s="916"/>
      <c r="D713" s="481" t="s">
        <v>1400</v>
      </c>
      <c r="E713" s="461" t="s">
        <v>26</v>
      </c>
      <c r="F713" s="460" t="s">
        <v>11</v>
      </c>
      <c r="G713" s="461" t="s">
        <v>1348</v>
      </c>
      <c r="H713" s="482" t="s">
        <v>1401</v>
      </c>
      <c r="I713" s="461" t="s">
        <v>1279</v>
      </c>
      <c r="J713" s="920"/>
    </row>
    <row r="714" spans="1:10" s="88" customFormat="1" ht="27" customHeight="1" thickBot="1" x14ac:dyDescent="0.25">
      <c r="A714" s="911"/>
      <c r="B714" s="914"/>
      <c r="C714" s="917"/>
      <c r="D714" s="483" t="s">
        <v>1402</v>
      </c>
      <c r="E714" s="465" t="s">
        <v>36</v>
      </c>
      <c r="F714" s="464" t="s">
        <v>735</v>
      </c>
      <c r="G714" s="465" t="s">
        <v>1351</v>
      </c>
      <c r="H714" s="484">
        <v>130909821910814</v>
      </c>
      <c r="I714" s="465" t="s">
        <v>1352</v>
      </c>
      <c r="J714" s="288">
        <v>41624</v>
      </c>
    </row>
    <row r="715" spans="1:10" s="88" customFormat="1" ht="15" customHeight="1" thickBot="1" x14ac:dyDescent="0.25">
      <c r="A715" s="284"/>
      <c r="B715" s="265"/>
      <c r="C715" s="285"/>
      <c r="D715" s="485"/>
      <c r="E715" s="265"/>
      <c r="F715" s="265"/>
      <c r="G715" s="265"/>
      <c r="H715" s="265"/>
      <c r="I715" s="265"/>
      <c r="J715" s="286"/>
    </row>
    <row r="716" spans="1:10" s="88" customFormat="1" ht="35.25" customHeight="1" x14ac:dyDescent="0.2">
      <c r="A716" s="909">
        <v>133</v>
      </c>
      <c r="B716" s="912" t="s">
        <v>1403</v>
      </c>
      <c r="C716" s="915">
        <v>849</v>
      </c>
      <c r="D716" s="480" t="s">
        <v>1404</v>
      </c>
      <c r="E716" s="457" t="s">
        <v>10</v>
      </c>
      <c r="F716" s="456" t="s">
        <v>11</v>
      </c>
      <c r="G716" s="457" t="s">
        <v>1337</v>
      </c>
      <c r="H716" s="456" t="s">
        <v>1405</v>
      </c>
      <c r="I716" s="457" t="s">
        <v>1339</v>
      </c>
      <c r="J716" s="918">
        <v>41627</v>
      </c>
    </row>
    <row r="717" spans="1:10" s="88" customFormat="1" ht="27" customHeight="1" x14ac:dyDescent="0.2">
      <c r="A717" s="910"/>
      <c r="B717" s="913"/>
      <c r="C717" s="916"/>
      <c r="D717" s="481" t="s">
        <v>1406</v>
      </c>
      <c r="E717" s="461" t="s">
        <v>16</v>
      </c>
      <c r="F717" s="460" t="s">
        <v>11</v>
      </c>
      <c r="G717" s="461" t="s">
        <v>1341</v>
      </c>
      <c r="H717" s="482" t="s">
        <v>1407</v>
      </c>
      <c r="I717" s="461" t="s">
        <v>1343</v>
      </c>
      <c r="J717" s="919"/>
    </row>
    <row r="718" spans="1:10" s="88" customFormat="1" ht="29.25" customHeight="1" x14ac:dyDescent="0.2">
      <c r="A718" s="910"/>
      <c r="B718" s="913"/>
      <c r="C718" s="916"/>
      <c r="D718" s="481" t="s">
        <v>1408</v>
      </c>
      <c r="E718" s="461" t="s">
        <v>21</v>
      </c>
      <c r="F718" s="460" t="s">
        <v>11</v>
      </c>
      <c r="G718" s="461" t="s">
        <v>1345</v>
      </c>
      <c r="H718" s="482" t="s">
        <v>1409</v>
      </c>
      <c r="I718" s="461" t="s">
        <v>1280</v>
      </c>
      <c r="J718" s="919"/>
    </row>
    <row r="719" spans="1:10" s="88" customFormat="1" ht="27" customHeight="1" x14ac:dyDescent="0.2">
      <c r="A719" s="910"/>
      <c r="B719" s="913"/>
      <c r="C719" s="916"/>
      <c r="D719" s="481" t="s">
        <v>1410</v>
      </c>
      <c r="E719" s="461" t="s">
        <v>26</v>
      </c>
      <c r="F719" s="460" t="s">
        <v>11</v>
      </c>
      <c r="G719" s="461" t="s">
        <v>1348</v>
      </c>
      <c r="H719" s="482" t="s">
        <v>1411</v>
      </c>
      <c r="I719" s="461" t="s">
        <v>1279</v>
      </c>
      <c r="J719" s="920"/>
    </row>
    <row r="720" spans="1:10" s="88" customFormat="1" ht="27" customHeight="1" thickBot="1" x14ac:dyDescent="0.25">
      <c r="A720" s="911"/>
      <c r="B720" s="914"/>
      <c r="C720" s="917"/>
      <c r="D720" s="483" t="s">
        <v>1412</v>
      </c>
      <c r="E720" s="465" t="s">
        <v>36</v>
      </c>
      <c r="F720" s="464" t="s">
        <v>735</v>
      </c>
      <c r="G720" s="465" t="s">
        <v>1351</v>
      </c>
      <c r="H720" s="484">
        <v>130909821910818</v>
      </c>
      <c r="I720" s="465" t="s">
        <v>1352</v>
      </c>
      <c r="J720" s="288">
        <v>41624</v>
      </c>
    </row>
    <row r="721" spans="1:10" s="88" customFormat="1" ht="2.25" customHeight="1" thickBot="1" x14ac:dyDescent="0.25">
      <c r="A721" s="284"/>
      <c r="B721" s="265"/>
      <c r="C721" s="285"/>
      <c r="D721" s="485"/>
      <c r="E721" s="265"/>
      <c r="F721" s="265"/>
      <c r="G721" s="265"/>
      <c r="H721" s="265"/>
      <c r="I721" s="265"/>
      <c r="J721" s="286"/>
    </row>
    <row r="722" spans="1:10" s="88" customFormat="1" ht="30.75" customHeight="1" x14ac:dyDescent="0.2">
      <c r="A722" s="909">
        <v>134</v>
      </c>
      <c r="B722" s="912" t="s">
        <v>1413</v>
      </c>
      <c r="C722" s="915">
        <v>849</v>
      </c>
      <c r="D722" s="480" t="s">
        <v>1414</v>
      </c>
      <c r="E722" s="457" t="s">
        <v>10</v>
      </c>
      <c r="F722" s="456" t="s">
        <v>11</v>
      </c>
      <c r="G722" s="457" t="s">
        <v>1337</v>
      </c>
      <c r="H722" s="456" t="s">
        <v>1415</v>
      </c>
      <c r="I722" s="457" t="s">
        <v>1339</v>
      </c>
      <c r="J722" s="918">
        <v>41627</v>
      </c>
    </row>
    <row r="723" spans="1:10" s="88" customFormat="1" ht="27" customHeight="1" x14ac:dyDescent="0.2">
      <c r="A723" s="910"/>
      <c r="B723" s="913"/>
      <c r="C723" s="916"/>
      <c r="D723" s="481" t="s">
        <v>1416</v>
      </c>
      <c r="E723" s="461" t="s">
        <v>16</v>
      </c>
      <c r="F723" s="460" t="s">
        <v>11</v>
      </c>
      <c r="G723" s="461" t="s">
        <v>1341</v>
      </c>
      <c r="H723" s="482" t="s">
        <v>1417</v>
      </c>
      <c r="I723" s="461" t="s">
        <v>1343</v>
      </c>
      <c r="J723" s="919"/>
    </row>
    <row r="724" spans="1:10" s="88" customFormat="1" ht="27" customHeight="1" x14ac:dyDescent="0.2">
      <c r="A724" s="910"/>
      <c r="B724" s="913"/>
      <c r="C724" s="916"/>
      <c r="D724" s="481" t="s">
        <v>1418</v>
      </c>
      <c r="E724" s="461" t="s">
        <v>21</v>
      </c>
      <c r="F724" s="460" t="s">
        <v>11</v>
      </c>
      <c r="G724" s="461" t="s">
        <v>1345</v>
      </c>
      <c r="H724" s="482" t="s">
        <v>1419</v>
      </c>
      <c r="I724" s="461" t="s">
        <v>1280</v>
      </c>
      <c r="J724" s="919"/>
    </row>
    <row r="725" spans="1:10" s="88" customFormat="1" ht="27" customHeight="1" x14ac:dyDescent="0.2">
      <c r="A725" s="910"/>
      <c r="B725" s="913"/>
      <c r="C725" s="916"/>
      <c r="D725" s="481" t="s">
        <v>1420</v>
      </c>
      <c r="E725" s="461" t="s">
        <v>26</v>
      </c>
      <c r="F725" s="460" t="s">
        <v>11</v>
      </c>
      <c r="G725" s="461" t="s">
        <v>1348</v>
      </c>
      <c r="H725" s="482" t="s">
        <v>1421</v>
      </c>
      <c r="I725" s="461" t="s">
        <v>1279</v>
      </c>
      <c r="J725" s="920"/>
    </row>
    <row r="726" spans="1:10" s="88" customFormat="1" ht="27" customHeight="1" thickBot="1" x14ac:dyDescent="0.25">
      <c r="A726" s="911"/>
      <c r="B726" s="914"/>
      <c r="C726" s="917"/>
      <c r="D726" s="483" t="s">
        <v>1422</v>
      </c>
      <c r="E726" s="465" t="s">
        <v>36</v>
      </c>
      <c r="F726" s="464" t="s">
        <v>735</v>
      </c>
      <c r="G726" s="465" t="s">
        <v>1351</v>
      </c>
      <c r="H726" s="484">
        <v>130909821910821</v>
      </c>
      <c r="I726" s="465" t="s">
        <v>1352</v>
      </c>
      <c r="J726" s="288">
        <v>41624</v>
      </c>
    </row>
    <row r="727" spans="1:10" s="88" customFormat="1" ht="27" customHeight="1" thickBot="1" x14ac:dyDescent="0.25">
      <c r="A727" s="486"/>
      <c r="B727" s="487"/>
      <c r="C727" s="488"/>
      <c r="D727" s="485"/>
      <c r="E727" s="489"/>
      <c r="F727" s="489"/>
      <c r="G727" s="489"/>
      <c r="H727" s="490"/>
      <c r="I727" s="489"/>
      <c r="J727" s="289"/>
    </row>
    <row r="728" spans="1:10" s="88" customFormat="1" ht="38.25" customHeight="1" x14ac:dyDescent="0.2">
      <c r="A728" s="909">
        <v>135</v>
      </c>
      <c r="B728" s="912" t="s">
        <v>1423</v>
      </c>
      <c r="C728" s="915">
        <v>849</v>
      </c>
      <c r="D728" s="480" t="s">
        <v>1424</v>
      </c>
      <c r="E728" s="457" t="s">
        <v>10</v>
      </c>
      <c r="F728" s="456" t="s">
        <v>11</v>
      </c>
      <c r="G728" s="457" t="s">
        <v>1337</v>
      </c>
      <c r="H728" s="456" t="s">
        <v>1425</v>
      </c>
      <c r="I728" s="457" t="s">
        <v>1339</v>
      </c>
      <c r="J728" s="918">
        <v>41627</v>
      </c>
    </row>
    <row r="729" spans="1:10" s="88" customFormat="1" ht="27" customHeight="1" x14ac:dyDescent="0.2">
      <c r="A729" s="910"/>
      <c r="B729" s="913"/>
      <c r="C729" s="916"/>
      <c r="D729" s="481" t="s">
        <v>1426</v>
      </c>
      <c r="E729" s="461" t="s">
        <v>16</v>
      </c>
      <c r="F729" s="460" t="s">
        <v>11</v>
      </c>
      <c r="G729" s="461" t="s">
        <v>1341</v>
      </c>
      <c r="H729" s="482" t="s">
        <v>1427</v>
      </c>
      <c r="I729" s="461" t="s">
        <v>1343</v>
      </c>
      <c r="J729" s="919"/>
    </row>
    <row r="730" spans="1:10" s="88" customFormat="1" ht="27" customHeight="1" x14ac:dyDescent="0.2">
      <c r="A730" s="910"/>
      <c r="B730" s="913"/>
      <c r="C730" s="916"/>
      <c r="D730" s="481" t="s">
        <v>1428</v>
      </c>
      <c r="E730" s="461" t="s">
        <v>21</v>
      </c>
      <c r="F730" s="460" t="s">
        <v>11</v>
      </c>
      <c r="G730" s="461" t="s">
        <v>1345</v>
      </c>
      <c r="H730" s="482" t="s">
        <v>1429</v>
      </c>
      <c r="I730" s="461" t="s">
        <v>1280</v>
      </c>
      <c r="J730" s="919"/>
    </row>
    <row r="731" spans="1:10" s="88" customFormat="1" ht="27" customHeight="1" x14ac:dyDescent="0.2">
      <c r="A731" s="910"/>
      <c r="B731" s="913"/>
      <c r="C731" s="916"/>
      <c r="D731" s="481" t="s">
        <v>1430</v>
      </c>
      <c r="E731" s="461" t="s">
        <v>26</v>
      </c>
      <c r="F731" s="460" t="s">
        <v>11</v>
      </c>
      <c r="G731" s="461" t="s">
        <v>1348</v>
      </c>
      <c r="H731" s="482" t="s">
        <v>1431</v>
      </c>
      <c r="I731" s="461" t="s">
        <v>1279</v>
      </c>
      <c r="J731" s="920"/>
    </row>
    <row r="732" spans="1:10" s="88" customFormat="1" ht="27" customHeight="1" thickBot="1" x14ac:dyDescent="0.25">
      <c r="A732" s="911"/>
      <c r="B732" s="914"/>
      <c r="C732" s="917"/>
      <c r="D732" s="483" t="s">
        <v>1432</v>
      </c>
      <c r="E732" s="465" t="s">
        <v>36</v>
      </c>
      <c r="F732" s="464"/>
      <c r="G732" s="465" t="s">
        <v>1351</v>
      </c>
      <c r="H732" s="484">
        <v>130909821910823</v>
      </c>
      <c r="I732" s="465" t="s">
        <v>1352</v>
      </c>
      <c r="J732" s="288">
        <v>41624</v>
      </c>
    </row>
    <row r="733" spans="1:10" s="88" customFormat="1" ht="27" customHeight="1" thickBot="1" x14ac:dyDescent="0.25">
      <c r="A733" s="284"/>
      <c r="B733" s="265"/>
      <c r="C733" s="285"/>
      <c r="D733" s="485"/>
      <c r="E733" s="265"/>
      <c r="F733" s="265"/>
      <c r="G733" s="265"/>
      <c r="H733" s="265"/>
      <c r="I733" s="265"/>
      <c r="J733" s="286"/>
    </row>
    <row r="734" spans="1:10" s="88" customFormat="1" ht="35.25" customHeight="1" x14ac:dyDescent="0.2">
      <c r="A734" s="909">
        <v>136</v>
      </c>
      <c r="B734" s="912" t="s">
        <v>1433</v>
      </c>
      <c r="C734" s="915">
        <v>849</v>
      </c>
      <c r="D734" s="480" t="s">
        <v>1434</v>
      </c>
      <c r="E734" s="457" t="s">
        <v>10</v>
      </c>
      <c r="F734" s="456" t="s">
        <v>11</v>
      </c>
      <c r="G734" s="457" t="s">
        <v>1337</v>
      </c>
      <c r="H734" s="456" t="s">
        <v>1435</v>
      </c>
      <c r="I734" s="457" t="s">
        <v>1339</v>
      </c>
      <c r="J734" s="918">
        <v>41627</v>
      </c>
    </row>
    <row r="735" spans="1:10" s="88" customFormat="1" ht="27" customHeight="1" x14ac:dyDescent="0.2">
      <c r="A735" s="910"/>
      <c r="B735" s="913"/>
      <c r="C735" s="916"/>
      <c r="D735" s="481" t="s">
        <v>1436</v>
      </c>
      <c r="E735" s="461" t="s">
        <v>16</v>
      </c>
      <c r="F735" s="460" t="s">
        <v>11</v>
      </c>
      <c r="G735" s="461" t="s">
        <v>1341</v>
      </c>
      <c r="H735" s="482" t="s">
        <v>1437</v>
      </c>
      <c r="I735" s="461" t="s">
        <v>1343</v>
      </c>
      <c r="J735" s="919"/>
    </row>
    <row r="736" spans="1:10" s="88" customFormat="1" ht="27" customHeight="1" x14ac:dyDescent="0.2">
      <c r="A736" s="910"/>
      <c r="B736" s="913"/>
      <c r="C736" s="916"/>
      <c r="D736" s="481" t="s">
        <v>1438</v>
      </c>
      <c r="E736" s="461" t="s">
        <v>21</v>
      </c>
      <c r="F736" s="460" t="s">
        <v>11</v>
      </c>
      <c r="G736" s="461" t="s">
        <v>608</v>
      </c>
      <c r="H736" s="482" t="s">
        <v>1439</v>
      </c>
      <c r="I736" s="461" t="s">
        <v>1280</v>
      </c>
      <c r="J736" s="919"/>
    </row>
    <row r="737" spans="1:10" s="88" customFormat="1" ht="27" customHeight="1" x14ac:dyDescent="0.2">
      <c r="A737" s="910"/>
      <c r="B737" s="913"/>
      <c r="C737" s="916"/>
      <c r="D737" s="481" t="s">
        <v>1440</v>
      </c>
      <c r="E737" s="461" t="s">
        <v>26</v>
      </c>
      <c r="F737" s="460" t="s">
        <v>11</v>
      </c>
      <c r="G737" s="461" t="s">
        <v>1348</v>
      </c>
      <c r="H737" s="482" t="s">
        <v>1441</v>
      </c>
      <c r="I737" s="461" t="s">
        <v>1279</v>
      </c>
      <c r="J737" s="920"/>
    </row>
    <row r="738" spans="1:10" s="88" customFormat="1" ht="27" customHeight="1" thickBot="1" x14ac:dyDescent="0.25">
      <c r="A738" s="911"/>
      <c r="B738" s="914"/>
      <c r="C738" s="917"/>
      <c r="D738" s="483" t="s">
        <v>1442</v>
      </c>
      <c r="E738" s="465" t="s">
        <v>36</v>
      </c>
      <c r="F738" s="464" t="s">
        <v>244</v>
      </c>
      <c r="G738" s="465" t="s">
        <v>1351</v>
      </c>
      <c r="H738" s="484">
        <v>1309098219108820</v>
      </c>
      <c r="I738" s="465" t="s">
        <v>1352</v>
      </c>
      <c r="J738" s="288">
        <v>41624</v>
      </c>
    </row>
    <row r="739" spans="1:10" s="88" customFormat="1" ht="27" customHeight="1" thickBot="1" x14ac:dyDescent="0.25">
      <c r="A739" s="486"/>
      <c r="B739" s="265"/>
      <c r="C739" s="285"/>
      <c r="D739" s="485"/>
      <c r="E739" s="265"/>
      <c r="F739" s="265"/>
      <c r="G739" s="265"/>
      <c r="H739" s="265"/>
      <c r="I739" s="265"/>
      <c r="J739" s="286"/>
    </row>
    <row r="740" spans="1:10" s="88" customFormat="1" ht="30.75" customHeight="1" x14ac:dyDescent="0.2">
      <c r="A740" s="909">
        <v>137</v>
      </c>
      <c r="B740" s="912" t="s">
        <v>1443</v>
      </c>
      <c r="C740" s="915">
        <v>1840</v>
      </c>
      <c r="D740" s="480" t="s">
        <v>1444</v>
      </c>
      <c r="E740" s="457" t="s">
        <v>10</v>
      </c>
      <c r="F740" s="456" t="s">
        <v>11</v>
      </c>
      <c r="G740" s="457" t="s">
        <v>1445</v>
      </c>
      <c r="H740" s="456" t="s">
        <v>1446</v>
      </c>
      <c r="I740" s="457" t="s">
        <v>1447</v>
      </c>
      <c r="J740" s="918">
        <v>41627</v>
      </c>
    </row>
    <row r="741" spans="1:10" s="88" customFormat="1" ht="27" customHeight="1" x14ac:dyDescent="0.2">
      <c r="A741" s="910"/>
      <c r="B741" s="913"/>
      <c r="C741" s="916"/>
      <c r="D741" s="481" t="s">
        <v>1448</v>
      </c>
      <c r="E741" s="461" t="s">
        <v>16</v>
      </c>
      <c r="F741" s="460" t="s">
        <v>11</v>
      </c>
      <c r="G741" s="461" t="s">
        <v>1449</v>
      </c>
      <c r="H741" s="482" t="s">
        <v>1450</v>
      </c>
      <c r="I741" s="461" t="s">
        <v>1451</v>
      </c>
      <c r="J741" s="919"/>
    </row>
    <row r="742" spans="1:10" s="88" customFormat="1" ht="27" customHeight="1" x14ac:dyDescent="0.2">
      <c r="A742" s="910"/>
      <c r="B742" s="913"/>
      <c r="C742" s="916"/>
      <c r="D742" s="481" t="s">
        <v>1452</v>
      </c>
      <c r="E742" s="461" t="s">
        <v>21</v>
      </c>
      <c r="F742" s="460" t="s">
        <v>11</v>
      </c>
      <c r="G742" s="461" t="s">
        <v>608</v>
      </c>
      <c r="H742" s="482" t="s">
        <v>1453</v>
      </c>
      <c r="I742" s="461" t="s">
        <v>1280</v>
      </c>
      <c r="J742" s="919"/>
    </row>
    <row r="743" spans="1:10" s="88" customFormat="1" ht="27" customHeight="1" thickBot="1" x14ac:dyDescent="0.25">
      <c r="A743" s="911"/>
      <c r="B743" s="914"/>
      <c r="C743" s="917"/>
      <c r="D743" s="483" t="s">
        <v>1454</v>
      </c>
      <c r="E743" s="465" t="s">
        <v>26</v>
      </c>
      <c r="F743" s="464" t="s">
        <v>11</v>
      </c>
      <c r="G743" s="465" t="s">
        <v>1455</v>
      </c>
      <c r="H743" s="484" t="s">
        <v>1456</v>
      </c>
      <c r="I743" s="465" t="s">
        <v>1279</v>
      </c>
      <c r="J743" s="927"/>
    </row>
    <row r="744" spans="1:10" s="88" customFormat="1" ht="27" customHeight="1" thickBot="1" x14ac:dyDescent="0.25">
      <c r="A744" s="284"/>
      <c r="B744" s="265"/>
      <c r="C744" s="285"/>
      <c r="D744" s="485"/>
      <c r="E744" s="265"/>
      <c r="F744" s="265"/>
      <c r="G744" s="265"/>
      <c r="H744" s="265"/>
      <c r="I744" s="265"/>
      <c r="J744" s="286"/>
    </row>
    <row r="745" spans="1:10" s="88" customFormat="1" ht="34.5" customHeight="1" x14ac:dyDescent="0.2">
      <c r="A745" s="909">
        <v>138</v>
      </c>
      <c r="B745" s="912" t="s">
        <v>1443</v>
      </c>
      <c r="C745" s="915">
        <v>1840</v>
      </c>
      <c r="D745" s="480" t="s">
        <v>1457</v>
      </c>
      <c r="E745" s="457" t="s">
        <v>10</v>
      </c>
      <c r="F745" s="456" t="s">
        <v>11</v>
      </c>
      <c r="G745" s="457" t="s">
        <v>1445</v>
      </c>
      <c r="H745" s="456" t="s">
        <v>1458</v>
      </c>
      <c r="I745" s="457" t="s">
        <v>1447</v>
      </c>
      <c r="J745" s="918">
        <v>41627</v>
      </c>
    </row>
    <row r="746" spans="1:10" s="88" customFormat="1" ht="18" customHeight="1" x14ac:dyDescent="0.2">
      <c r="A746" s="910"/>
      <c r="B746" s="913"/>
      <c r="C746" s="916"/>
      <c r="D746" s="481" t="s">
        <v>1459</v>
      </c>
      <c r="E746" s="461" t="s">
        <v>16</v>
      </c>
      <c r="F746" s="460" t="s">
        <v>11</v>
      </c>
      <c r="G746" s="461" t="s">
        <v>1449</v>
      </c>
      <c r="H746" s="482" t="s">
        <v>1460</v>
      </c>
      <c r="I746" s="461" t="s">
        <v>1451</v>
      </c>
      <c r="J746" s="919"/>
    </row>
    <row r="747" spans="1:10" s="88" customFormat="1" ht="36" customHeight="1" x14ac:dyDescent="0.2">
      <c r="A747" s="910"/>
      <c r="B747" s="913"/>
      <c r="C747" s="916"/>
      <c r="D747" s="481" t="s">
        <v>1461</v>
      </c>
      <c r="E747" s="461" t="s">
        <v>21</v>
      </c>
      <c r="F747" s="460" t="s">
        <v>11</v>
      </c>
      <c r="G747" s="461" t="s">
        <v>608</v>
      </c>
      <c r="H747" s="482" t="s">
        <v>1462</v>
      </c>
      <c r="I747" s="461" t="s">
        <v>1280</v>
      </c>
      <c r="J747" s="919"/>
    </row>
    <row r="748" spans="1:10" s="88" customFormat="1" ht="27" customHeight="1" thickBot="1" x14ac:dyDescent="0.25">
      <c r="A748" s="911"/>
      <c r="B748" s="914"/>
      <c r="C748" s="917"/>
      <c r="D748" s="483" t="s">
        <v>1463</v>
      </c>
      <c r="E748" s="465" t="s">
        <v>26</v>
      </c>
      <c r="F748" s="464" t="s">
        <v>11</v>
      </c>
      <c r="G748" s="465" t="s">
        <v>1455</v>
      </c>
      <c r="H748" s="484" t="s">
        <v>1464</v>
      </c>
      <c r="I748" s="465" t="s">
        <v>1279</v>
      </c>
      <c r="J748" s="927"/>
    </row>
    <row r="749" spans="1:10" s="88" customFormat="1" ht="27" customHeight="1" thickBot="1" x14ac:dyDescent="0.25">
      <c r="A749" s="290"/>
      <c r="B749" s="580" t="s">
        <v>1872</v>
      </c>
      <c r="C749" s="257">
        <f>SUM(C6:C748)</f>
        <v>220161.30999999979</v>
      </c>
      <c r="D749" s="291"/>
      <c r="E749" s="291"/>
      <c r="F749" s="291"/>
      <c r="G749" s="291"/>
      <c r="H749" s="291"/>
      <c r="I749" s="261"/>
      <c r="J749" s="292"/>
    </row>
    <row r="750" spans="1:10" s="88" customFormat="1" ht="27" customHeight="1" thickBot="1" x14ac:dyDescent="0.25">
      <c r="A750" s="290"/>
      <c r="B750" s="581"/>
      <c r="C750" s="582"/>
      <c r="D750" s="291"/>
      <c r="E750" s="291"/>
      <c r="F750" s="291"/>
      <c r="G750" s="291"/>
      <c r="H750" s="291"/>
      <c r="I750" s="261"/>
      <c r="J750" s="292"/>
    </row>
    <row r="751" spans="1:10" s="88" customFormat="1" ht="27" customHeight="1" thickBot="1" x14ac:dyDescent="0.25">
      <c r="A751" s="293">
        <v>1</v>
      </c>
      <c r="B751" s="451" t="s">
        <v>1868</v>
      </c>
      <c r="C751" s="452">
        <v>650</v>
      </c>
      <c r="D751" s="390" t="s">
        <v>1862</v>
      </c>
      <c r="E751" s="453" t="s">
        <v>1738</v>
      </c>
      <c r="F751" s="389" t="s">
        <v>566</v>
      </c>
      <c r="G751" s="453" t="s">
        <v>1863</v>
      </c>
      <c r="H751" s="390" t="s">
        <v>1564</v>
      </c>
      <c r="I751" s="453" t="s">
        <v>1878</v>
      </c>
      <c r="J751" s="454">
        <v>41703</v>
      </c>
    </row>
    <row r="752" spans="1:10" s="88" customFormat="1" ht="18" customHeight="1" thickBot="1" x14ac:dyDescent="0.25">
      <c r="A752" s="284"/>
      <c r="B752" s="265"/>
      <c r="C752" s="285"/>
      <c r="D752" s="265"/>
      <c r="E752" s="265"/>
      <c r="F752" s="265"/>
      <c r="G752" s="265"/>
      <c r="H752" s="265"/>
      <c r="I752" s="265"/>
      <c r="J752" s="286"/>
    </row>
    <row r="753" spans="1:10" s="88" customFormat="1" ht="27" customHeight="1" thickBot="1" x14ac:dyDescent="0.25">
      <c r="A753" s="293">
        <v>2</v>
      </c>
      <c r="B753" s="451" t="s">
        <v>1869</v>
      </c>
      <c r="C753" s="452">
        <v>1042</v>
      </c>
      <c r="D753" s="390" t="s">
        <v>1862</v>
      </c>
      <c r="E753" s="453" t="s">
        <v>36</v>
      </c>
      <c r="F753" s="389" t="s">
        <v>1565</v>
      </c>
      <c r="G753" s="453" t="s">
        <v>1567</v>
      </c>
      <c r="H753" s="390" t="s">
        <v>1564</v>
      </c>
      <c r="I753" s="453" t="s">
        <v>1568</v>
      </c>
      <c r="J753" s="454">
        <v>41752</v>
      </c>
    </row>
    <row r="754" spans="1:10" s="88" customFormat="1" ht="27" customHeight="1" thickBot="1" x14ac:dyDescent="0.25">
      <c r="A754" s="290"/>
      <c r="B754" s="475"/>
      <c r="C754" s="476"/>
      <c r="D754" s="477"/>
      <c r="E754" s="478"/>
      <c r="F754" s="478"/>
      <c r="G754" s="478"/>
      <c r="H754" s="477"/>
      <c r="I754" s="478"/>
      <c r="J754" s="479"/>
    </row>
    <row r="755" spans="1:10" s="88" customFormat="1" ht="27" customHeight="1" thickBot="1" x14ac:dyDescent="0.25">
      <c r="A755" s="294">
        <v>3</v>
      </c>
      <c r="B755" s="491" t="s">
        <v>1566</v>
      </c>
      <c r="C755" s="492">
        <v>1135</v>
      </c>
      <c r="D755" s="453" t="s">
        <v>1560</v>
      </c>
      <c r="E755" s="389" t="s">
        <v>1877</v>
      </c>
      <c r="F755" s="453" t="s">
        <v>598</v>
      </c>
      <c r="G755" s="390" t="s">
        <v>1562</v>
      </c>
      <c r="H755" s="453" t="s">
        <v>1564</v>
      </c>
      <c r="I755" s="454" t="s">
        <v>1558</v>
      </c>
      <c r="J755" s="454">
        <v>41802</v>
      </c>
    </row>
    <row r="756" spans="1:10" s="88" customFormat="1" ht="27" customHeight="1" thickBot="1" x14ac:dyDescent="0.25">
      <c r="A756" s="290"/>
      <c r="B756" s="493"/>
      <c r="C756" s="281"/>
      <c r="D756" s="478"/>
      <c r="E756" s="478"/>
      <c r="F756" s="478"/>
      <c r="G756" s="477"/>
      <c r="H756" s="478"/>
      <c r="I756" s="494"/>
      <c r="J756" s="479"/>
    </row>
    <row r="757" spans="1:10" s="88" customFormat="1" ht="27" customHeight="1" x14ac:dyDescent="0.2">
      <c r="A757" s="295"/>
      <c r="B757" s="912" t="s">
        <v>1569</v>
      </c>
      <c r="C757" s="924">
        <v>1099</v>
      </c>
      <c r="D757" s="495" t="s">
        <v>1570</v>
      </c>
      <c r="E757" s="496" t="s">
        <v>1571</v>
      </c>
      <c r="F757" s="497" t="s">
        <v>11</v>
      </c>
      <c r="G757" s="496" t="s">
        <v>1572</v>
      </c>
      <c r="H757" s="498" t="s">
        <v>1573</v>
      </c>
      <c r="I757" s="496" t="s">
        <v>1818</v>
      </c>
      <c r="J757" s="918">
        <v>41887</v>
      </c>
    </row>
    <row r="758" spans="1:10" s="88" customFormat="1" ht="18" customHeight="1" x14ac:dyDescent="0.2">
      <c r="A758" s="290"/>
      <c r="B758" s="913"/>
      <c r="C758" s="925"/>
      <c r="D758" s="499" t="s">
        <v>1574</v>
      </c>
      <c r="E758" s="500" t="s">
        <v>16</v>
      </c>
      <c r="F758" s="501" t="s">
        <v>11</v>
      </c>
      <c r="G758" s="500" t="s">
        <v>1575</v>
      </c>
      <c r="H758" s="502" t="s">
        <v>1576</v>
      </c>
      <c r="I758" s="500" t="s">
        <v>1819</v>
      </c>
      <c r="J758" s="919"/>
    </row>
    <row r="759" spans="1:10" s="88" customFormat="1" ht="39.75" customHeight="1" x14ac:dyDescent="0.2">
      <c r="A759" s="290">
        <v>4</v>
      </c>
      <c r="B759" s="913"/>
      <c r="C759" s="925"/>
      <c r="D759" s="499" t="s">
        <v>1577</v>
      </c>
      <c r="E759" s="500" t="s">
        <v>21</v>
      </c>
      <c r="F759" s="501" t="s">
        <v>11</v>
      </c>
      <c r="G759" s="500" t="s">
        <v>1578</v>
      </c>
      <c r="H759" s="502" t="s">
        <v>1579</v>
      </c>
      <c r="I759" s="500" t="s">
        <v>1820</v>
      </c>
      <c r="J759" s="919"/>
    </row>
    <row r="760" spans="1:10" s="88" customFormat="1" ht="27" customHeight="1" x14ac:dyDescent="0.2">
      <c r="A760" s="290"/>
      <c r="B760" s="913"/>
      <c r="C760" s="925"/>
      <c r="D760" s="499" t="s">
        <v>1580</v>
      </c>
      <c r="E760" s="500" t="s">
        <v>26</v>
      </c>
      <c r="F760" s="501" t="s">
        <v>11</v>
      </c>
      <c r="G760" s="500" t="s">
        <v>1581</v>
      </c>
      <c r="H760" s="502" t="s">
        <v>1582</v>
      </c>
      <c r="I760" s="500" t="s">
        <v>1821</v>
      </c>
      <c r="J760" s="919"/>
    </row>
    <row r="761" spans="1:10" s="88" customFormat="1" ht="37.5" customHeight="1" thickBot="1" x14ac:dyDescent="0.25">
      <c r="A761" s="296"/>
      <c r="B761" s="914"/>
      <c r="C761" s="926"/>
      <c r="D761" s="503" t="s">
        <v>1583</v>
      </c>
      <c r="E761" s="504" t="s">
        <v>36</v>
      </c>
      <c r="F761" s="505" t="s">
        <v>1584</v>
      </c>
      <c r="G761" s="504" t="s">
        <v>1585</v>
      </c>
      <c r="H761" s="506" t="s">
        <v>1586</v>
      </c>
      <c r="I761" s="504" t="s">
        <v>1822</v>
      </c>
      <c r="J761" s="927"/>
    </row>
    <row r="762" spans="1:10" s="88" customFormat="1" ht="27" customHeight="1" thickBot="1" x14ac:dyDescent="0.25">
      <c r="A762" s="290"/>
      <c r="B762" s="487"/>
      <c r="C762" s="476"/>
      <c r="D762" s="485"/>
      <c r="E762" s="489"/>
      <c r="F762" s="478"/>
      <c r="G762" s="489"/>
      <c r="H762" s="490"/>
      <c r="I762" s="489"/>
      <c r="J762" s="289"/>
    </row>
    <row r="763" spans="1:10" s="88" customFormat="1" ht="18" customHeight="1" thickBot="1" x14ac:dyDescent="0.25">
      <c r="A763" s="295"/>
      <c r="B763" s="912" t="s">
        <v>1587</v>
      </c>
      <c r="C763" s="944">
        <v>1099</v>
      </c>
      <c r="D763" s="455" t="s">
        <v>1588</v>
      </c>
      <c r="E763" s="456" t="s">
        <v>36</v>
      </c>
      <c r="F763" s="389" t="s">
        <v>1584</v>
      </c>
      <c r="G763" s="456" t="s">
        <v>1585</v>
      </c>
      <c r="H763" s="458"/>
      <c r="I763" s="496" t="s">
        <v>1818</v>
      </c>
      <c r="J763" s="921">
        <v>41887</v>
      </c>
    </row>
    <row r="764" spans="1:10" s="88" customFormat="1" ht="27" customHeight="1" thickBot="1" x14ac:dyDescent="0.25">
      <c r="A764" s="290"/>
      <c r="B764" s="913"/>
      <c r="C764" s="945"/>
      <c r="D764" s="459" t="s">
        <v>1589</v>
      </c>
      <c r="E764" s="460" t="s">
        <v>16</v>
      </c>
      <c r="F764" s="389" t="s">
        <v>11</v>
      </c>
      <c r="G764" s="456" t="s">
        <v>1590</v>
      </c>
      <c r="H764" s="458"/>
      <c r="I764" s="500" t="s">
        <v>1819</v>
      </c>
      <c r="J764" s="922"/>
    </row>
    <row r="765" spans="1:10" s="88" customFormat="1" ht="55.5" customHeight="1" thickBot="1" x14ac:dyDescent="0.25">
      <c r="A765" s="290">
        <v>5</v>
      </c>
      <c r="B765" s="913"/>
      <c r="C765" s="945"/>
      <c r="D765" s="459" t="s">
        <v>1591</v>
      </c>
      <c r="E765" s="460" t="s">
        <v>21</v>
      </c>
      <c r="F765" s="389" t="s">
        <v>11</v>
      </c>
      <c r="G765" s="456"/>
      <c r="H765" s="458"/>
      <c r="I765" s="500" t="s">
        <v>1820</v>
      </c>
      <c r="J765" s="922"/>
    </row>
    <row r="766" spans="1:10" s="88" customFormat="1" ht="27" customHeight="1" thickBot="1" x14ac:dyDescent="0.25">
      <c r="A766" s="290"/>
      <c r="B766" s="913"/>
      <c r="C766" s="945"/>
      <c r="D766" s="459" t="s">
        <v>1592</v>
      </c>
      <c r="E766" s="460" t="s">
        <v>26</v>
      </c>
      <c r="F766" s="389" t="s">
        <v>11</v>
      </c>
      <c r="G766" s="456"/>
      <c r="H766" s="458"/>
      <c r="I766" s="500" t="s">
        <v>1821</v>
      </c>
      <c r="J766" s="922"/>
    </row>
    <row r="767" spans="1:10" s="88" customFormat="1" ht="63.75" customHeight="1" thickBot="1" x14ac:dyDescent="0.25">
      <c r="A767" s="507"/>
      <c r="B767" s="914"/>
      <c r="C767" s="946"/>
      <c r="D767" s="463" t="s">
        <v>1593</v>
      </c>
      <c r="E767" s="464" t="s">
        <v>1571</v>
      </c>
      <c r="F767" s="389" t="s">
        <v>11</v>
      </c>
      <c r="G767" s="473"/>
      <c r="H767" s="474"/>
      <c r="I767" s="504" t="s">
        <v>1822</v>
      </c>
      <c r="J767" s="923"/>
    </row>
    <row r="768" spans="1:10" s="579" customFormat="1" ht="24.75" customHeight="1" thickBot="1" x14ac:dyDescent="0.25">
      <c r="A768" s="290"/>
      <c r="B768" s="487"/>
      <c r="C768" s="476"/>
      <c r="D768" s="485"/>
      <c r="E768" s="489"/>
      <c r="F768" s="478"/>
      <c r="G768" s="489"/>
      <c r="H768" s="490"/>
      <c r="I768" s="489"/>
      <c r="J768" s="289"/>
    </row>
    <row r="769" spans="1:16384" s="579" customFormat="1" ht="24.75" customHeight="1" thickBot="1" x14ac:dyDescent="0.25">
      <c r="A769" s="295"/>
      <c r="B769" s="912" t="s">
        <v>1594</v>
      </c>
      <c r="C769" s="944">
        <v>1099</v>
      </c>
      <c r="D769" s="455" t="s">
        <v>1595</v>
      </c>
      <c r="E769" s="456" t="s">
        <v>1571</v>
      </c>
      <c r="F769" s="389" t="s">
        <v>11</v>
      </c>
      <c r="G769" s="389" t="s">
        <v>1572</v>
      </c>
      <c r="H769" s="458" t="s">
        <v>1596</v>
      </c>
      <c r="I769" s="496" t="s">
        <v>1818</v>
      </c>
      <c r="J769" s="921">
        <v>41989</v>
      </c>
    </row>
    <row r="770" spans="1:16384" s="579" customFormat="1" ht="24.75" customHeight="1" thickBot="1" x14ac:dyDescent="0.25">
      <c r="A770" s="290"/>
      <c r="B770" s="913"/>
      <c r="C770" s="945"/>
      <c r="D770" s="459" t="s">
        <v>1597</v>
      </c>
      <c r="E770" s="460" t="s">
        <v>16</v>
      </c>
      <c r="F770" s="389" t="s">
        <v>11</v>
      </c>
      <c r="G770" s="389" t="s">
        <v>1598</v>
      </c>
      <c r="H770" s="458" t="s">
        <v>1599</v>
      </c>
      <c r="I770" s="500" t="s">
        <v>1819</v>
      </c>
      <c r="J770" s="922"/>
    </row>
    <row r="771" spans="1:16384" s="579" customFormat="1" ht="24.75" customHeight="1" thickBot="1" x14ac:dyDescent="0.25">
      <c r="A771" s="290">
        <v>6</v>
      </c>
      <c r="B771" s="913"/>
      <c r="C771" s="945"/>
      <c r="D771" s="459" t="s">
        <v>1600</v>
      </c>
      <c r="E771" s="460" t="s">
        <v>21</v>
      </c>
      <c r="F771" s="389" t="s">
        <v>11</v>
      </c>
      <c r="G771" s="389" t="s">
        <v>1601</v>
      </c>
      <c r="H771" s="458" t="s">
        <v>1602</v>
      </c>
      <c r="I771" s="500" t="s">
        <v>1820</v>
      </c>
      <c r="J771" s="922"/>
    </row>
    <row r="772" spans="1:16384" ht="18" customHeight="1" thickBot="1" x14ac:dyDescent="0.25">
      <c r="A772" s="290"/>
      <c r="B772" s="913"/>
      <c r="C772" s="945"/>
      <c r="D772" s="459" t="s">
        <v>1603</v>
      </c>
      <c r="E772" s="460" t="s">
        <v>26</v>
      </c>
      <c r="F772" s="389" t="s">
        <v>11</v>
      </c>
      <c r="G772" s="389" t="s">
        <v>1604</v>
      </c>
      <c r="H772" s="458" t="s">
        <v>1605</v>
      </c>
      <c r="I772" s="500" t="s">
        <v>1821</v>
      </c>
      <c r="J772" s="922"/>
    </row>
    <row r="773" spans="1:16384" s="180" customFormat="1" ht="36.75" customHeight="1" thickBot="1" x14ac:dyDescent="0.25">
      <c r="A773" s="296"/>
      <c r="B773" s="914"/>
      <c r="C773" s="946"/>
      <c r="D773" s="463" t="s">
        <v>1606</v>
      </c>
      <c r="E773" s="464" t="s">
        <v>36</v>
      </c>
      <c r="F773" s="389" t="s">
        <v>735</v>
      </c>
      <c r="G773" s="467" t="s">
        <v>1607</v>
      </c>
      <c r="H773" s="474">
        <v>221408301698</v>
      </c>
      <c r="I773" s="504" t="s">
        <v>1822</v>
      </c>
      <c r="J773" s="923"/>
      <c r="K773" s="88"/>
    </row>
    <row r="774" spans="1:16384" s="88" customFormat="1" ht="18" customHeight="1" thickBot="1" x14ac:dyDescent="0.25">
      <c r="A774" s="290"/>
      <c r="B774" s="487"/>
      <c r="C774" s="476"/>
      <c r="D774" s="485"/>
      <c r="E774" s="489"/>
      <c r="F774" s="478"/>
      <c r="G774" s="489"/>
      <c r="H774" s="490"/>
      <c r="I774" s="489"/>
      <c r="J774" s="289"/>
    </row>
    <row r="775" spans="1:16384" s="88" customFormat="1" ht="34.5" customHeight="1" thickBot="1" x14ac:dyDescent="0.25">
      <c r="A775" s="295"/>
      <c r="B775" s="912" t="s">
        <v>1608</v>
      </c>
      <c r="C775" s="944">
        <v>1099</v>
      </c>
      <c r="D775" s="455" t="s">
        <v>1609</v>
      </c>
      <c r="E775" s="456" t="s">
        <v>1571</v>
      </c>
      <c r="F775" s="389" t="s">
        <v>11</v>
      </c>
      <c r="G775" s="456" t="s">
        <v>1572</v>
      </c>
      <c r="H775" s="458" t="s">
        <v>1610</v>
      </c>
      <c r="I775" s="496" t="s">
        <v>1818</v>
      </c>
      <c r="J775" s="921">
        <v>41989</v>
      </c>
      <c r="K775" s="251"/>
    </row>
    <row r="776" spans="1:16384" s="180" customFormat="1" ht="18" customHeight="1" thickBot="1" x14ac:dyDescent="0.25">
      <c r="A776" s="290"/>
      <c r="B776" s="913"/>
      <c r="C776" s="945"/>
      <c r="D776" s="459" t="s">
        <v>1611</v>
      </c>
      <c r="E776" s="460" t="s">
        <v>16</v>
      </c>
      <c r="F776" s="389" t="s">
        <v>11</v>
      </c>
      <c r="G776" s="456" t="s">
        <v>1598</v>
      </c>
      <c r="H776" s="458" t="s">
        <v>1612</v>
      </c>
      <c r="I776" s="500" t="s">
        <v>1819</v>
      </c>
      <c r="J776" s="922"/>
    </row>
    <row r="777" spans="1:16384" s="88" customFormat="1" ht="36" customHeight="1" thickBot="1" x14ac:dyDescent="0.25">
      <c r="A777" s="290">
        <v>7</v>
      </c>
      <c r="B777" s="913"/>
      <c r="C777" s="945"/>
      <c r="D777" s="459" t="s">
        <v>1613</v>
      </c>
      <c r="E777" s="460" t="s">
        <v>21</v>
      </c>
      <c r="F777" s="389" t="s">
        <v>11</v>
      </c>
      <c r="G777" s="456" t="s">
        <v>1601</v>
      </c>
      <c r="H777" s="458" t="s">
        <v>1614</v>
      </c>
      <c r="I777" s="500" t="s">
        <v>1820</v>
      </c>
      <c r="J777" s="922"/>
      <c r="K777" s="180"/>
    </row>
    <row r="778" spans="1:16384" s="88" customFormat="1" ht="18" customHeight="1" thickBot="1" x14ac:dyDescent="0.25">
      <c r="A778" s="290"/>
      <c r="B778" s="913"/>
      <c r="C778" s="945"/>
      <c r="D778" s="459" t="s">
        <v>1615</v>
      </c>
      <c r="E778" s="460" t="s">
        <v>26</v>
      </c>
      <c r="F778" s="389" t="s">
        <v>11</v>
      </c>
      <c r="G778" s="456" t="s">
        <v>1604</v>
      </c>
      <c r="H778" s="458" t="s">
        <v>1616</v>
      </c>
      <c r="I778" s="500" t="s">
        <v>1821</v>
      </c>
      <c r="J778" s="922"/>
    </row>
    <row r="779" spans="1:16384" s="180" customFormat="1" ht="21.75" customHeight="1" thickBot="1" x14ac:dyDescent="0.25">
      <c r="A779" s="296"/>
      <c r="B779" s="914"/>
      <c r="C779" s="946"/>
      <c r="D779" s="463" t="s">
        <v>1617</v>
      </c>
      <c r="E779" s="464" t="s">
        <v>36</v>
      </c>
      <c r="F779" s="389" t="s">
        <v>735</v>
      </c>
      <c r="G779" s="473" t="s">
        <v>1607</v>
      </c>
      <c r="H779" s="474">
        <v>221408301925</v>
      </c>
      <c r="I779" s="504" t="s">
        <v>1822</v>
      </c>
      <c r="J779" s="923"/>
    </row>
    <row r="780" spans="1:16384" s="88" customFormat="1" ht="27" customHeight="1" thickBot="1" x14ac:dyDescent="0.25">
      <c r="A780" s="290"/>
      <c r="B780" s="487"/>
      <c r="C780" s="476"/>
      <c r="D780" s="485"/>
      <c r="E780" s="489"/>
      <c r="F780" s="478"/>
      <c r="G780" s="489"/>
      <c r="H780" s="490"/>
      <c r="I780" s="489"/>
      <c r="J780" s="289"/>
    </row>
    <row r="781" spans="1:16384" s="88" customFormat="1" ht="27" customHeight="1" thickBot="1" x14ac:dyDescent="0.25">
      <c r="A781" s="295"/>
      <c r="B781" s="912" t="s">
        <v>1618</v>
      </c>
      <c r="C781" s="944">
        <v>1099</v>
      </c>
      <c r="D781" s="455" t="s">
        <v>1619</v>
      </c>
      <c r="E781" s="456" t="s">
        <v>1571</v>
      </c>
      <c r="F781" s="389" t="s">
        <v>11</v>
      </c>
      <c r="G781" s="456" t="s">
        <v>1572</v>
      </c>
      <c r="H781" s="458" t="s">
        <v>1620</v>
      </c>
      <c r="I781" s="496" t="s">
        <v>1818</v>
      </c>
      <c r="J781" s="921">
        <v>41989</v>
      </c>
      <c r="K781" s="180"/>
    </row>
    <row r="782" spans="1:16384" s="88" customFormat="1" ht="27" customHeight="1" thickBot="1" x14ac:dyDescent="0.25">
      <c r="A782" s="290"/>
      <c r="B782" s="913"/>
      <c r="C782" s="945"/>
      <c r="D782" s="459" t="s">
        <v>1621</v>
      </c>
      <c r="E782" s="460" t="s">
        <v>16</v>
      </c>
      <c r="F782" s="389" t="s">
        <v>11</v>
      </c>
      <c r="G782" s="456" t="s">
        <v>1598</v>
      </c>
      <c r="H782" s="458" t="s">
        <v>1622</v>
      </c>
      <c r="I782" s="500" t="s">
        <v>1819</v>
      </c>
      <c r="J782" s="922"/>
    </row>
    <row r="783" spans="1:16384" s="88" customFormat="1" ht="27" customHeight="1" thickBot="1" x14ac:dyDescent="0.25">
      <c r="A783" s="290">
        <v>8</v>
      </c>
      <c r="B783" s="913"/>
      <c r="C783" s="945"/>
      <c r="D783" s="459" t="s">
        <v>1623</v>
      </c>
      <c r="E783" s="460" t="s">
        <v>21</v>
      </c>
      <c r="F783" s="389" t="s">
        <v>11</v>
      </c>
      <c r="G783" s="456" t="s">
        <v>1601</v>
      </c>
      <c r="H783" s="458" t="s">
        <v>1624</v>
      </c>
      <c r="I783" s="500" t="s">
        <v>1820</v>
      </c>
      <c r="J783" s="922"/>
      <c r="K783" s="180"/>
    </row>
    <row r="784" spans="1:16384" s="88" customFormat="1" ht="18" customHeight="1" thickBot="1" x14ac:dyDescent="0.25">
      <c r="A784" s="290"/>
      <c r="B784" s="913"/>
      <c r="C784" s="945"/>
      <c r="D784" s="459" t="s">
        <v>1625</v>
      </c>
      <c r="E784" s="460" t="s">
        <v>26</v>
      </c>
      <c r="F784" s="389" t="s">
        <v>11</v>
      </c>
      <c r="G784" s="456" t="s">
        <v>1604</v>
      </c>
      <c r="H784" s="458" t="s">
        <v>1626</v>
      </c>
      <c r="I784" s="500" t="s">
        <v>1821</v>
      </c>
      <c r="J784" s="922"/>
      <c r="L784" s="21"/>
      <c r="M784" s="178"/>
      <c r="N784" s="177"/>
      <c r="O784" s="21"/>
      <c r="P784" s="178"/>
      <c r="Q784" s="177"/>
      <c r="R784" s="21"/>
      <c r="S784" s="178"/>
      <c r="T784" s="177"/>
      <c r="U784" s="21"/>
      <c r="V784" s="178"/>
      <c r="W784" s="177"/>
      <c r="X784" s="21"/>
      <c r="Y784" s="178"/>
      <c r="Z784" s="177"/>
      <c r="AA784" s="21"/>
      <c r="AB784" s="178"/>
      <c r="AC784" s="177"/>
      <c r="AD784" s="21"/>
      <c r="AE784" s="178"/>
      <c r="AF784" s="177"/>
      <c r="AG784" s="21"/>
      <c r="AH784" s="178"/>
      <c r="AI784" s="177"/>
      <c r="AJ784" s="21"/>
      <c r="AK784" s="178"/>
      <c r="AL784" s="177"/>
      <c r="AM784" s="21"/>
      <c r="AN784" s="178"/>
      <c r="AO784" s="177"/>
      <c r="AP784" s="21"/>
      <c r="AQ784" s="178"/>
      <c r="AR784" s="177"/>
      <c r="AS784" s="21"/>
      <c r="AT784" s="178"/>
      <c r="AU784" s="177"/>
      <c r="AV784" s="21"/>
      <c r="AW784" s="178"/>
      <c r="AX784" s="177"/>
      <c r="AY784" s="21"/>
      <c r="AZ784" s="178"/>
      <c r="BA784" s="177"/>
      <c r="BB784" s="21"/>
      <c r="BC784" s="178"/>
      <c r="BD784" s="177"/>
      <c r="BE784" s="21"/>
      <c r="BF784" s="178"/>
      <c r="BG784" s="177"/>
      <c r="BH784" s="21"/>
      <c r="BI784" s="178"/>
      <c r="BJ784" s="177"/>
      <c r="BK784" s="21"/>
      <c r="BL784" s="178"/>
      <c r="BM784" s="177"/>
      <c r="BN784" s="21"/>
      <c r="BO784" s="178"/>
      <c r="BP784" s="177"/>
      <c r="BQ784" s="21"/>
      <c r="BR784" s="178"/>
      <c r="BS784" s="177"/>
      <c r="BT784" s="21"/>
      <c r="BU784" s="178"/>
      <c r="BV784" s="177"/>
      <c r="BW784" s="21"/>
      <c r="BX784" s="178"/>
      <c r="BY784" s="177"/>
      <c r="BZ784" s="21"/>
      <c r="CA784" s="178"/>
      <c r="CB784" s="177"/>
      <c r="CC784" s="21"/>
      <c r="CD784" s="178"/>
      <c r="CE784" s="177"/>
      <c r="CF784" s="21"/>
      <c r="CG784" s="178"/>
      <c r="CH784" s="177"/>
      <c r="CI784" s="21"/>
      <c r="CJ784" s="178"/>
      <c r="CK784" s="177"/>
      <c r="CL784" s="21"/>
      <c r="CM784" s="178"/>
      <c r="CN784" s="177"/>
      <c r="CO784" s="21"/>
      <c r="CP784" s="178"/>
      <c r="CQ784" s="177"/>
      <c r="CR784" s="21"/>
      <c r="CS784" s="178"/>
      <c r="CT784" s="177"/>
      <c r="CU784" s="21"/>
      <c r="CV784" s="178"/>
      <c r="CW784" s="177"/>
      <c r="CX784" s="21"/>
      <c r="CY784" s="178"/>
      <c r="CZ784" s="177"/>
      <c r="DA784" s="21"/>
      <c r="DB784" s="178"/>
      <c r="DC784" s="177"/>
      <c r="DD784" s="21"/>
      <c r="DE784" s="178"/>
      <c r="DF784" s="177"/>
      <c r="DG784" s="21"/>
      <c r="DH784" s="178"/>
      <c r="DI784" s="177"/>
      <c r="DJ784" s="21"/>
      <c r="DK784" s="178"/>
      <c r="DL784" s="177"/>
      <c r="DM784" s="21"/>
      <c r="DN784" s="178"/>
      <c r="DO784" s="177"/>
      <c r="DP784" s="21"/>
      <c r="DQ784" s="178"/>
      <c r="DR784" s="177"/>
      <c r="DS784" s="21"/>
      <c r="DT784" s="178"/>
      <c r="DU784" s="177"/>
      <c r="DV784" s="21"/>
      <c r="DW784" s="178"/>
      <c r="DX784" s="177"/>
      <c r="DY784" s="21"/>
      <c r="DZ784" s="178"/>
      <c r="EA784" s="177"/>
      <c r="EB784" s="21"/>
      <c r="EC784" s="178"/>
      <c r="ED784" s="177"/>
      <c r="EE784" s="21"/>
      <c r="EF784" s="178"/>
      <c r="EG784" s="177"/>
      <c r="EH784" s="21"/>
      <c r="EI784" s="178"/>
      <c r="EJ784" s="177"/>
      <c r="EK784" s="21"/>
      <c r="EL784" s="178"/>
      <c r="EM784" s="177"/>
      <c r="EN784" s="21"/>
      <c r="EO784" s="178"/>
      <c r="EP784" s="177"/>
      <c r="EQ784" s="21"/>
      <c r="ER784" s="178"/>
      <c r="ES784" s="177"/>
      <c r="ET784" s="21"/>
      <c r="EU784" s="178"/>
      <c r="EV784" s="177"/>
      <c r="EW784" s="21"/>
      <c r="EX784" s="178"/>
      <c r="EY784" s="177"/>
      <c r="EZ784" s="21"/>
      <c r="FA784" s="178"/>
      <c r="FB784" s="177"/>
      <c r="FC784" s="21"/>
      <c r="FD784" s="178"/>
      <c r="FE784" s="177"/>
      <c r="FF784" s="21"/>
      <c r="FG784" s="178"/>
      <c r="FH784" s="177"/>
      <c r="FI784" s="21"/>
      <c r="FJ784" s="178"/>
      <c r="FK784" s="177"/>
      <c r="FL784" s="21"/>
      <c r="FM784" s="178"/>
      <c r="FN784" s="177"/>
      <c r="FO784" s="21"/>
      <c r="FP784" s="178"/>
      <c r="FQ784" s="177"/>
      <c r="FR784" s="21"/>
      <c r="FS784" s="178"/>
      <c r="FT784" s="177"/>
      <c r="FU784" s="21"/>
      <c r="FV784" s="178"/>
      <c r="FW784" s="177"/>
      <c r="FX784" s="21"/>
      <c r="FY784" s="178"/>
      <c r="FZ784" s="177"/>
      <c r="GA784" s="21"/>
      <c r="GB784" s="178"/>
      <c r="GC784" s="177"/>
      <c r="GD784" s="21"/>
      <c r="GE784" s="178"/>
      <c r="GF784" s="177"/>
      <c r="GG784" s="21"/>
      <c r="GH784" s="178"/>
      <c r="GI784" s="177"/>
      <c r="GJ784" s="21"/>
      <c r="GK784" s="178"/>
      <c r="GL784" s="177"/>
      <c r="GM784" s="21"/>
      <c r="GN784" s="178"/>
      <c r="GO784" s="177"/>
      <c r="GP784" s="21"/>
      <c r="GQ784" s="178"/>
      <c r="GR784" s="177"/>
      <c r="GS784" s="21"/>
      <c r="GT784" s="178"/>
      <c r="GU784" s="177"/>
      <c r="GV784" s="21"/>
      <c r="GW784" s="178"/>
      <c r="GX784" s="177"/>
      <c r="GY784" s="21"/>
      <c r="GZ784" s="178"/>
      <c r="HA784" s="177"/>
      <c r="HB784" s="21"/>
      <c r="HC784" s="178"/>
      <c r="HD784" s="177"/>
      <c r="HE784" s="21"/>
      <c r="HF784" s="178"/>
      <c r="HG784" s="177"/>
      <c r="HH784" s="21"/>
      <c r="HI784" s="178"/>
      <c r="HJ784" s="177"/>
      <c r="HK784" s="21"/>
      <c r="HL784" s="178"/>
      <c r="HM784" s="177"/>
      <c r="HN784" s="21"/>
      <c r="HO784" s="178"/>
      <c r="HP784" s="177"/>
      <c r="HQ784" s="21"/>
      <c r="HR784" s="178"/>
      <c r="HS784" s="177"/>
      <c r="HT784" s="21"/>
      <c r="HU784" s="178"/>
      <c r="HV784" s="177"/>
      <c r="HW784" s="21"/>
      <c r="HX784" s="178"/>
      <c r="HY784" s="177"/>
      <c r="HZ784" s="21"/>
      <c r="IA784" s="178"/>
      <c r="IB784" s="177"/>
      <c r="IC784" s="21"/>
      <c r="ID784" s="178"/>
      <c r="IE784" s="177"/>
      <c r="IF784" s="21"/>
      <c r="IG784" s="178"/>
      <c r="IH784" s="177"/>
      <c r="II784" s="21"/>
      <c r="IJ784" s="178"/>
      <c r="IK784" s="177"/>
      <c r="IL784" s="21"/>
      <c r="IM784" s="178"/>
      <c r="IN784" s="177"/>
      <c r="IO784" s="21"/>
      <c r="IP784" s="178"/>
      <c r="IQ784" s="177"/>
      <c r="IR784" s="21"/>
      <c r="IS784" s="178"/>
      <c r="IT784" s="177"/>
      <c r="IU784" s="21"/>
      <c r="IV784" s="178"/>
      <c r="IW784" s="177"/>
      <c r="IX784" s="21"/>
      <c r="IY784" s="178"/>
      <c r="IZ784" s="177"/>
      <c r="JA784" s="21"/>
      <c r="JB784" s="178"/>
      <c r="JC784" s="177"/>
      <c r="JD784" s="21"/>
      <c r="JE784" s="178"/>
      <c r="JF784" s="177"/>
      <c r="JG784" s="21"/>
      <c r="JH784" s="178"/>
      <c r="JI784" s="177"/>
      <c r="JJ784" s="21"/>
      <c r="JK784" s="178"/>
      <c r="JL784" s="177"/>
      <c r="JM784" s="21"/>
      <c r="JN784" s="178"/>
      <c r="JO784" s="177"/>
      <c r="JP784" s="21"/>
      <c r="JQ784" s="178"/>
      <c r="JR784" s="177"/>
      <c r="JS784" s="21"/>
      <c r="JT784" s="178"/>
      <c r="JU784" s="177"/>
      <c r="JV784" s="21"/>
      <c r="JW784" s="178"/>
      <c r="JX784" s="177"/>
      <c r="JY784" s="21"/>
      <c r="JZ784" s="178"/>
      <c r="KA784" s="177"/>
      <c r="KB784" s="21"/>
      <c r="KC784" s="178"/>
      <c r="KD784" s="177"/>
      <c r="KE784" s="21"/>
      <c r="KF784" s="178"/>
      <c r="KG784" s="177"/>
      <c r="KH784" s="21"/>
      <c r="KI784" s="178"/>
      <c r="KJ784" s="177"/>
      <c r="KK784" s="21"/>
      <c r="KL784" s="178"/>
      <c r="KM784" s="177"/>
      <c r="KN784" s="21"/>
      <c r="KO784" s="178"/>
      <c r="KP784" s="177"/>
      <c r="KQ784" s="21"/>
      <c r="KR784" s="178"/>
      <c r="KS784" s="177"/>
      <c r="KT784" s="21"/>
      <c r="KU784" s="178"/>
      <c r="KV784" s="177"/>
      <c r="KW784" s="21"/>
      <c r="KX784" s="178"/>
      <c r="KY784" s="177"/>
      <c r="KZ784" s="21"/>
      <c r="LA784" s="178"/>
      <c r="LB784" s="177"/>
      <c r="LC784" s="21"/>
      <c r="LD784" s="178"/>
      <c r="LE784" s="177"/>
      <c r="LF784" s="21"/>
      <c r="LG784" s="178"/>
      <c r="LH784" s="177"/>
      <c r="LI784" s="21"/>
      <c r="LJ784" s="178"/>
      <c r="LK784" s="177"/>
      <c r="LL784" s="21"/>
      <c r="LM784" s="178"/>
      <c r="LN784" s="177"/>
      <c r="LO784" s="21"/>
      <c r="LP784" s="178"/>
      <c r="LQ784" s="177"/>
      <c r="LR784" s="21"/>
      <c r="LS784" s="178"/>
      <c r="LT784" s="177"/>
      <c r="LU784" s="21"/>
      <c r="LV784" s="178"/>
      <c r="LW784" s="177"/>
      <c r="LX784" s="21"/>
      <c r="LY784" s="178"/>
      <c r="LZ784" s="177"/>
      <c r="MA784" s="21"/>
      <c r="MB784" s="178"/>
      <c r="MC784" s="177"/>
      <c r="MD784" s="21"/>
      <c r="ME784" s="178"/>
      <c r="MF784" s="177"/>
      <c r="MG784" s="21"/>
      <c r="MH784" s="178"/>
      <c r="MI784" s="177"/>
      <c r="MJ784" s="21"/>
      <c r="MK784" s="178"/>
      <c r="ML784" s="177"/>
      <c r="MM784" s="21"/>
      <c r="MN784" s="178"/>
      <c r="MO784" s="177"/>
      <c r="MP784" s="21"/>
      <c r="MQ784" s="178"/>
      <c r="MR784" s="177"/>
      <c r="MS784" s="21"/>
      <c r="MT784" s="178"/>
      <c r="MU784" s="177"/>
      <c r="MV784" s="21"/>
      <c r="MW784" s="178"/>
      <c r="MX784" s="177"/>
      <c r="MY784" s="21"/>
      <c r="MZ784" s="178"/>
      <c r="NA784" s="177"/>
      <c r="NB784" s="21"/>
      <c r="NC784" s="178"/>
      <c r="ND784" s="177"/>
      <c r="NE784" s="21"/>
      <c r="NF784" s="178"/>
      <c r="NG784" s="177"/>
      <c r="NH784" s="21"/>
      <c r="NI784" s="178"/>
      <c r="NJ784" s="177"/>
      <c r="NK784" s="21"/>
      <c r="NL784" s="178"/>
      <c r="NM784" s="177"/>
      <c r="NN784" s="21"/>
      <c r="NO784" s="178"/>
      <c r="NP784" s="177"/>
      <c r="NQ784" s="21"/>
      <c r="NR784" s="178"/>
      <c r="NS784" s="177"/>
      <c r="NT784" s="21"/>
      <c r="NU784" s="178"/>
      <c r="NV784" s="177"/>
      <c r="NW784" s="21"/>
      <c r="NX784" s="178"/>
      <c r="NY784" s="177"/>
      <c r="NZ784" s="21"/>
      <c r="OA784" s="178"/>
      <c r="OB784" s="177"/>
      <c r="OC784" s="21"/>
      <c r="OD784" s="178"/>
      <c r="OE784" s="177"/>
      <c r="OF784" s="21"/>
      <c r="OG784" s="178"/>
      <c r="OH784" s="177"/>
      <c r="OI784" s="21"/>
      <c r="OJ784" s="178"/>
      <c r="OK784" s="177"/>
      <c r="OL784" s="21"/>
      <c r="OM784" s="178"/>
      <c r="ON784" s="177"/>
      <c r="OO784" s="21"/>
      <c r="OP784" s="178"/>
      <c r="OQ784" s="177"/>
      <c r="OR784" s="21"/>
      <c r="OS784" s="178"/>
      <c r="OT784" s="177"/>
      <c r="OU784" s="21"/>
      <c r="OV784" s="178"/>
      <c r="OW784" s="177"/>
      <c r="OX784" s="21"/>
      <c r="OY784" s="178"/>
      <c r="OZ784" s="177"/>
      <c r="PA784" s="21"/>
      <c r="PB784" s="178"/>
      <c r="PC784" s="177"/>
      <c r="PD784" s="21"/>
      <c r="PE784" s="178"/>
      <c r="PF784" s="177"/>
      <c r="PG784" s="21"/>
      <c r="PH784" s="178"/>
      <c r="PI784" s="177"/>
      <c r="PJ784" s="21"/>
      <c r="PK784" s="178"/>
      <c r="PL784" s="177"/>
      <c r="PM784" s="21"/>
      <c r="PN784" s="178"/>
      <c r="PO784" s="177"/>
      <c r="PP784" s="21"/>
      <c r="PQ784" s="178"/>
      <c r="PR784" s="177"/>
      <c r="PS784" s="21"/>
      <c r="PT784" s="178"/>
      <c r="PU784" s="177"/>
      <c r="PV784" s="21"/>
      <c r="PW784" s="178"/>
      <c r="PX784" s="177"/>
      <c r="PY784" s="21"/>
      <c r="PZ784" s="178"/>
      <c r="QA784" s="177"/>
      <c r="QB784" s="21"/>
      <c r="QC784" s="175"/>
      <c r="QD784" s="179"/>
      <c r="QE784" s="22"/>
      <c r="QF784" s="175"/>
      <c r="QG784" s="179"/>
      <c r="QH784" s="22"/>
      <c r="QI784" s="175"/>
      <c r="QJ784" s="179"/>
      <c r="QK784" s="22"/>
      <c r="QL784" s="175"/>
      <c r="QM784" s="179"/>
      <c r="QN784" s="22"/>
      <c r="QO784" s="175"/>
      <c r="QP784" s="179"/>
      <c r="QQ784" s="22"/>
      <c r="QR784" s="175"/>
      <c r="QS784" s="179"/>
      <c r="QT784" s="22"/>
      <c r="QU784" s="175"/>
      <c r="QV784" s="179"/>
      <c r="QW784" s="22"/>
      <c r="QX784" s="175"/>
      <c r="QY784" s="179"/>
      <c r="QZ784" s="22"/>
      <c r="RA784" s="175"/>
      <c r="RB784" s="179"/>
      <c r="RC784" s="22"/>
      <c r="RD784" s="175"/>
      <c r="RE784" s="179"/>
      <c r="RF784" s="22"/>
      <c r="RG784" s="175"/>
      <c r="RH784" s="179"/>
      <c r="RI784" s="22"/>
      <c r="RJ784" s="175"/>
      <c r="RK784" s="179"/>
      <c r="RL784" s="22"/>
      <c r="RM784" s="175"/>
      <c r="RN784" s="179"/>
      <c r="RO784" s="22"/>
      <c r="RP784" s="175"/>
      <c r="RQ784" s="179"/>
      <c r="RR784" s="22"/>
      <c r="RS784" s="175"/>
      <c r="RT784" s="179"/>
      <c r="RU784" s="22"/>
      <c r="RV784" s="175"/>
      <c r="RW784" s="179"/>
      <c r="RX784" s="22"/>
      <c r="RY784" s="175"/>
      <c r="RZ784" s="179"/>
      <c r="SA784" s="22"/>
      <c r="SB784" s="175"/>
      <c r="SC784" s="179"/>
      <c r="SD784" s="22"/>
      <c r="SE784" s="175"/>
      <c r="SF784" s="179"/>
      <c r="SG784" s="22"/>
      <c r="SH784" s="175"/>
      <c r="SI784" s="179"/>
      <c r="SJ784" s="22"/>
      <c r="SK784" s="175"/>
      <c r="SL784" s="179"/>
      <c r="SM784" s="22"/>
      <c r="SN784" s="175"/>
      <c r="SO784" s="179"/>
      <c r="SP784" s="22"/>
      <c r="SQ784" s="175"/>
      <c r="SR784" s="179"/>
      <c r="SS784" s="22"/>
      <c r="ST784" s="175"/>
      <c r="SU784" s="179"/>
      <c r="SV784" s="22"/>
      <c r="SW784" s="175"/>
      <c r="SX784" s="179"/>
      <c r="SY784" s="22"/>
      <c r="SZ784" s="175"/>
      <c r="TA784" s="179"/>
      <c r="TB784" s="22"/>
      <c r="TC784" s="175"/>
      <c r="TD784" s="179"/>
      <c r="TE784" s="22"/>
      <c r="TF784" s="175"/>
      <c r="TG784" s="179"/>
      <c r="TH784" s="22"/>
      <c r="TI784" s="175"/>
      <c r="TJ784" s="179"/>
      <c r="TK784" s="22"/>
      <c r="TL784" s="175"/>
      <c r="TM784" s="179"/>
      <c r="TN784" s="22"/>
      <c r="TO784" s="175"/>
      <c r="TP784" s="179"/>
      <c r="TQ784" s="22"/>
      <c r="TR784" s="175"/>
      <c r="TS784" s="179"/>
      <c r="TT784" s="22"/>
      <c r="TU784" s="175"/>
      <c r="TV784" s="179"/>
      <c r="TW784" s="22"/>
      <c r="TX784" s="175"/>
      <c r="TY784" s="179"/>
      <c r="TZ784" s="22"/>
      <c r="UA784" s="175"/>
      <c r="UB784" s="179"/>
      <c r="UC784" s="22"/>
      <c r="UD784" s="175"/>
      <c r="UE784" s="179"/>
      <c r="UF784" s="22"/>
      <c r="UG784" s="175"/>
      <c r="UH784" s="179"/>
      <c r="UI784" s="22"/>
      <c r="UJ784" s="175"/>
      <c r="UK784" s="179"/>
      <c r="UL784" s="22"/>
      <c r="UM784" s="175"/>
      <c r="UN784" s="179"/>
      <c r="UO784" s="22"/>
      <c r="UP784" s="175"/>
      <c r="UQ784" s="179"/>
      <c r="UR784" s="22"/>
      <c r="US784" s="175"/>
      <c r="UT784" s="179"/>
      <c r="UU784" s="22"/>
      <c r="UV784" s="175"/>
      <c r="UW784" s="179"/>
      <c r="UX784" s="22"/>
      <c r="UY784" s="175"/>
      <c r="UZ784" s="179"/>
      <c r="VA784" s="22"/>
      <c r="VB784" s="175"/>
      <c r="VC784" s="179"/>
      <c r="VD784" s="22"/>
      <c r="VE784" s="175"/>
      <c r="VF784" s="179"/>
      <c r="VG784" s="22"/>
      <c r="VH784" s="175"/>
      <c r="VI784" s="179"/>
      <c r="VJ784" s="22"/>
      <c r="VK784" s="175"/>
      <c r="VL784" s="179"/>
      <c r="VM784" s="22"/>
      <c r="VN784" s="175"/>
      <c r="VO784" s="179"/>
      <c r="VP784" s="22"/>
      <c r="VQ784" s="175"/>
      <c r="VR784" s="179"/>
      <c r="VS784" s="22"/>
      <c r="VT784" s="175"/>
      <c r="VU784" s="179"/>
      <c r="VV784" s="22"/>
      <c r="VW784" s="175"/>
      <c r="VX784" s="179"/>
      <c r="VY784" s="22"/>
      <c r="VZ784" s="175"/>
      <c r="WA784" s="179"/>
      <c r="WB784" s="22"/>
      <c r="WC784" s="175"/>
      <c r="WD784" s="179"/>
      <c r="WE784" s="22"/>
      <c r="WF784" s="175"/>
      <c r="WG784" s="179"/>
      <c r="WH784" s="22"/>
      <c r="WI784" s="175"/>
      <c r="WJ784" s="179"/>
      <c r="WK784" s="22"/>
      <c r="WL784" s="175"/>
      <c r="WM784" s="179"/>
      <c r="WN784" s="22"/>
      <c r="WO784" s="175"/>
      <c r="WP784" s="179"/>
      <c r="WQ784" s="22"/>
      <c r="WR784" s="175"/>
      <c r="WS784" s="179"/>
      <c r="WT784" s="22"/>
      <c r="WU784" s="175"/>
      <c r="WV784" s="179"/>
      <c r="WW784" s="22"/>
      <c r="WX784" s="175"/>
      <c r="WY784" s="179"/>
      <c r="WZ784" s="22"/>
      <c r="XA784" s="175"/>
      <c r="XB784" s="179"/>
      <c r="XC784" s="22"/>
      <c r="XD784" s="175"/>
      <c r="XE784" s="179"/>
      <c r="XF784" s="22"/>
      <c r="XG784" s="175"/>
      <c r="XH784" s="179"/>
      <c r="XI784" s="22"/>
      <c r="XJ784" s="175"/>
      <c r="XK784" s="179"/>
      <c r="XL784" s="22"/>
      <c r="XM784" s="175"/>
      <c r="XN784" s="179"/>
      <c r="XO784" s="22"/>
      <c r="XP784" s="175"/>
      <c r="XQ784" s="179"/>
      <c r="XR784" s="22"/>
      <c r="XS784" s="175"/>
      <c r="XT784" s="179"/>
      <c r="XU784" s="22"/>
      <c r="XV784" s="175"/>
      <c r="XW784" s="179"/>
      <c r="XX784" s="22"/>
      <c r="XY784" s="175"/>
      <c r="XZ784" s="179"/>
      <c r="YA784" s="22"/>
      <c r="YB784" s="175"/>
      <c r="YC784" s="179"/>
      <c r="YD784" s="22"/>
      <c r="YE784" s="175"/>
      <c r="YF784" s="179"/>
      <c r="YG784" s="22"/>
      <c r="YH784" s="175"/>
      <c r="YI784" s="179"/>
      <c r="YJ784" s="22"/>
      <c r="YK784" s="175"/>
      <c r="YL784" s="179"/>
      <c r="YM784" s="22"/>
      <c r="YN784" s="175"/>
      <c r="YO784" s="179"/>
      <c r="YP784" s="22"/>
      <c r="YQ784" s="175"/>
      <c r="YR784" s="179"/>
      <c r="YS784" s="22"/>
      <c r="YT784" s="175"/>
      <c r="YU784" s="179"/>
      <c r="YV784" s="22"/>
      <c r="YW784" s="175"/>
      <c r="YX784" s="179"/>
      <c r="YY784" s="22"/>
      <c r="YZ784" s="175"/>
      <c r="ZA784" s="179"/>
      <c r="ZB784" s="22"/>
      <c r="ZC784" s="175"/>
      <c r="ZD784" s="179"/>
      <c r="ZE784" s="22"/>
      <c r="ZF784" s="175"/>
      <c r="ZG784" s="179"/>
      <c r="ZH784" s="22"/>
      <c r="ZI784" s="175"/>
      <c r="ZJ784" s="179"/>
      <c r="ZK784" s="22"/>
      <c r="ZL784" s="175"/>
      <c r="ZM784" s="179"/>
      <c r="ZN784" s="22"/>
      <c r="ZO784" s="175"/>
      <c r="ZP784" s="179"/>
      <c r="ZQ784" s="22"/>
      <c r="ZR784" s="175"/>
      <c r="ZS784" s="179"/>
      <c r="ZT784" s="22"/>
      <c r="ZU784" s="175"/>
      <c r="ZV784" s="179"/>
      <c r="ZW784" s="22"/>
      <c r="ZX784" s="175"/>
      <c r="ZY784" s="179"/>
      <c r="ZZ784" s="22"/>
      <c r="AAA784" s="175"/>
      <c r="AAB784" s="179"/>
      <c r="AAC784" s="22"/>
      <c r="AAD784" s="175"/>
      <c r="AAE784" s="179"/>
      <c r="AAF784" s="22"/>
      <c r="AAG784" s="175"/>
      <c r="AAH784" s="179"/>
      <c r="AAI784" s="22"/>
      <c r="AAJ784" s="175"/>
      <c r="AAK784" s="179"/>
      <c r="AAL784" s="22"/>
      <c r="AAM784" s="175"/>
      <c r="AAN784" s="179"/>
      <c r="AAO784" s="22"/>
      <c r="AAP784" s="175"/>
      <c r="AAQ784" s="179"/>
      <c r="AAR784" s="22"/>
      <c r="AAS784" s="175"/>
      <c r="AAT784" s="179"/>
      <c r="AAU784" s="22"/>
      <c r="AAV784" s="175"/>
      <c r="AAW784" s="179"/>
      <c r="AAX784" s="22"/>
      <c r="AAY784" s="175"/>
      <c r="AAZ784" s="179"/>
      <c r="ABA784" s="22"/>
      <c r="ABB784" s="175"/>
      <c r="ABC784" s="179"/>
      <c r="ABD784" s="22"/>
      <c r="ABE784" s="175"/>
      <c r="ABF784" s="179"/>
      <c r="ABG784" s="22"/>
      <c r="ABH784" s="175"/>
      <c r="ABI784" s="179"/>
      <c r="ABJ784" s="22"/>
      <c r="ABK784" s="175"/>
      <c r="ABL784" s="179"/>
      <c r="ABM784" s="22"/>
      <c r="ABN784" s="175"/>
      <c r="ABO784" s="179"/>
      <c r="ABP784" s="22"/>
      <c r="ABQ784" s="175"/>
      <c r="ABR784" s="179"/>
      <c r="ABS784" s="22"/>
      <c r="ABT784" s="175"/>
      <c r="ABU784" s="179"/>
      <c r="ABV784" s="22"/>
      <c r="ABW784" s="175"/>
      <c r="ABX784" s="179"/>
      <c r="ABY784" s="22"/>
      <c r="ABZ784" s="175"/>
      <c r="ACA784" s="179"/>
      <c r="ACB784" s="22"/>
      <c r="ACC784" s="175"/>
      <c r="ACD784" s="179"/>
      <c r="ACE784" s="22"/>
      <c r="ACF784" s="175"/>
      <c r="ACG784" s="179"/>
      <c r="ACH784" s="22"/>
      <c r="ACI784" s="175"/>
      <c r="ACJ784" s="179"/>
      <c r="ACK784" s="22"/>
      <c r="ACL784" s="175"/>
      <c r="ACM784" s="179"/>
      <c r="ACN784" s="22"/>
      <c r="ACO784" s="175"/>
      <c r="ACP784" s="179"/>
      <c r="ACQ784" s="22"/>
      <c r="ACR784" s="175"/>
      <c r="ACS784" s="179"/>
      <c r="ACT784" s="22"/>
      <c r="ACU784" s="175"/>
      <c r="ACV784" s="179"/>
      <c r="ACW784" s="22"/>
      <c r="ACX784" s="175"/>
      <c r="ACY784" s="179"/>
      <c r="ACZ784" s="22"/>
      <c r="ADA784" s="175"/>
      <c r="ADB784" s="179"/>
      <c r="ADC784" s="22"/>
      <c r="ADD784" s="175"/>
      <c r="ADE784" s="179"/>
      <c r="ADF784" s="22"/>
      <c r="ADG784" s="175"/>
      <c r="ADH784" s="179"/>
      <c r="ADI784" s="22"/>
      <c r="ADJ784" s="175"/>
      <c r="ADK784" s="179"/>
      <c r="ADL784" s="22"/>
      <c r="ADM784" s="175"/>
      <c r="ADN784" s="179"/>
      <c r="ADO784" s="22"/>
      <c r="ADP784" s="175"/>
      <c r="ADQ784" s="179"/>
      <c r="ADR784" s="22"/>
      <c r="ADS784" s="175"/>
      <c r="ADT784" s="179"/>
      <c r="ADU784" s="22"/>
      <c r="ADV784" s="175"/>
      <c r="ADW784" s="179"/>
      <c r="ADX784" s="22"/>
      <c r="ADY784" s="175"/>
      <c r="ADZ784" s="179"/>
      <c r="AEA784" s="22"/>
      <c r="AEB784" s="175"/>
      <c r="AEC784" s="179"/>
      <c r="AED784" s="22"/>
      <c r="AEE784" s="175"/>
      <c r="AEF784" s="179"/>
      <c r="AEG784" s="22"/>
      <c r="AEH784" s="175"/>
      <c r="AEI784" s="179"/>
      <c r="AEJ784" s="22"/>
      <c r="AEK784" s="175"/>
      <c r="AEL784" s="179"/>
      <c r="AEM784" s="22"/>
      <c r="AEN784" s="175"/>
      <c r="AEO784" s="179"/>
      <c r="AEP784" s="22"/>
      <c r="AEQ784" s="175"/>
      <c r="AER784" s="179"/>
      <c r="AES784" s="22"/>
      <c r="AET784" s="175"/>
      <c r="AEU784" s="179"/>
      <c r="AEV784" s="22"/>
      <c r="AEW784" s="175"/>
      <c r="AEX784" s="179"/>
      <c r="AEY784" s="22"/>
      <c r="AEZ784" s="175"/>
      <c r="AFA784" s="179"/>
      <c r="AFB784" s="22"/>
      <c r="AFC784" s="175"/>
      <c r="AFD784" s="179"/>
      <c r="AFE784" s="22"/>
      <c r="AFF784" s="175"/>
      <c r="AFG784" s="179"/>
      <c r="AFH784" s="22"/>
      <c r="AFI784" s="175"/>
      <c r="AFJ784" s="179"/>
      <c r="AFK784" s="22"/>
      <c r="AFL784" s="175"/>
      <c r="AFM784" s="179"/>
      <c r="AFN784" s="22"/>
      <c r="AFO784" s="175"/>
      <c r="AFP784" s="179"/>
      <c r="AFQ784" s="22"/>
      <c r="AFR784" s="175"/>
      <c r="AFS784" s="179"/>
      <c r="AFT784" s="22"/>
      <c r="AFU784" s="175"/>
      <c r="AFV784" s="179"/>
      <c r="AFW784" s="22"/>
      <c r="AFX784" s="175"/>
      <c r="AFY784" s="179"/>
      <c r="AFZ784" s="22"/>
      <c r="AGA784" s="175"/>
      <c r="AGB784" s="179"/>
      <c r="AGC784" s="22"/>
      <c r="AGD784" s="175"/>
      <c r="AGE784" s="179"/>
      <c r="AGF784" s="22"/>
      <c r="AGG784" s="175"/>
      <c r="AGH784" s="179"/>
      <c r="AGI784" s="22"/>
      <c r="AGJ784" s="175"/>
      <c r="AGK784" s="179"/>
      <c r="AGL784" s="22"/>
      <c r="AGM784" s="175"/>
      <c r="AGN784" s="179"/>
      <c r="AGO784" s="22"/>
      <c r="AGP784" s="175"/>
      <c r="AGQ784" s="179"/>
      <c r="AGR784" s="22"/>
      <c r="AGS784" s="175"/>
      <c r="AGT784" s="179"/>
      <c r="AGU784" s="22"/>
      <c r="AGV784" s="175"/>
      <c r="AGW784" s="179"/>
      <c r="AGX784" s="22"/>
      <c r="AGY784" s="175"/>
      <c r="AGZ784" s="179"/>
      <c r="AHA784" s="22"/>
      <c r="AHB784" s="175"/>
      <c r="AHC784" s="179"/>
      <c r="AHD784" s="22"/>
      <c r="AHE784" s="175"/>
      <c r="AHF784" s="179"/>
      <c r="AHG784" s="22"/>
      <c r="AHH784" s="175"/>
      <c r="AHI784" s="179"/>
      <c r="AHJ784" s="22"/>
      <c r="AHK784" s="175"/>
      <c r="AHL784" s="179"/>
      <c r="AHM784" s="22"/>
      <c r="AHN784" s="175"/>
      <c r="AHO784" s="179"/>
      <c r="AHP784" s="22"/>
      <c r="AHQ784" s="175"/>
      <c r="AHR784" s="179"/>
      <c r="AHS784" s="22"/>
      <c r="AHT784" s="175"/>
      <c r="AHU784" s="179"/>
      <c r="AHV784" s="22"/>
      <c r="AHW784" s="175"/>
      <c r="AHX784" s="179"/>
      <c r="AHY784" s="22"/>
      <c r="AHZ784" s="175"/>
      <c r="AIA784" s="179"/>
      <c r="AIB784" s="22"/>
      <c r="AIC784" s="175"/>
      <c r="AID784" s="179"/>
      <c r="AIE784" s="22"/>
      <c r="AIF784" s="175"/>
      <c r="AIG784" s="179"/>
      <c r="AIH784" s="22"/>
      <c r="AII784" s="175"/>
      <c r="AIJ784" s="179"/>
      <c r="AIK784" s="22"/>
      <c r="AIL784" s="175"/>
      <c r="AIM784" s="179"/>
      <c r="AIN784" s="22"/>
      <c r="AIO784" s="175"/>
      <c r="AIP784" s="179"/>
      <c r="AIQ784" s="22"/>
      <c r="AIR784" s="175"/>
      <c r="AIS784" s="179"/>
      <c r="AIT784" s="22"/>
      <c r="AIU784" s="175"/>
      <c r="AIV784" s="179"/>
      <c r="AIW784" s="22"/>
      <c r="AIX784" s="175"/>
      <c r="AIY784" s="179"/>
      <c r="AIZ784" s="22"/>
      <c r="AJA784" s="175"/>
      <c r="AJB784" s="179"/>
      <c r="AJC784" s="22"/>
      <c r="AJD784" s="175"/>
      <c r="AJE784" s="179"/>
      <c r="AJF784" s="22"/>
      <c r="AJG784" s="175"/>
      <c r="AJH784" s="179"/>
      <c r="AJI784" s="22"/>
      <c r="AJJ784" s="175"/>
      <c r="AJK784" s="179"/>
      <c r="AJL784" s="22"/>
      <c r="AJM784" s="175"/>
      <c r="AJN784" s="179"/>
      <c r="AJO784" s="22"/>
      <c r="AJP784" s="175"/>
      <c r="AJQ784" s="179"/>
      <c r="AJR784" s="22"/>
      <c r="AJS784" s="175"/>
      <c r="AJT784" s="179"/>
      <c r="AJU784" s="22"/>
      <c r="AJV784" s="175"/>
      <c r="AJW784" s="179"/>
      <c r="AJX784" s="22"/>
      <c r="AJY784" s="175"/>
      <c r="AJZ784" s="179"/>
      <c r="AKA784" s="22"/>
      <c r="AKB784" s="175"/>
      <c r="AKC784" s="179"/>
      <c r="AKD784" s="22"/>
      <c r="AKE784" s="175"/>
      <c r="AKF784" s="179"/>
      <c r="AKG784" s="22"/>
      <c r="AKH784" s="175"/>
      <c r="AKI784" s="179"/>
      <c r="AKJ784" s="22"/>
      <c r="AKK784" s="175"/>
      <c r="AKL784" s="179"/>
      <c r="AKM784" s="22"/>
      <c r="AKN784" s="175"/>
      <c r="AKO784" s="179"/>
      <c r="AKP784" s="22"/>
      <c r="AKQ784" s="175"/>
      <c r="AKR784" s="179"/>
      <c r="AKS784" s="22"/>
      <c r="AKT784" s="175"/>
      <c r="AKU784" s="179"/>
      <c r="AKV784" s="22"/>
      <c r="AKW784" s="175"/>
      <c r="AKX784" s="179"/>
      <c r="AKY784" s="22"/>
      <c r="AKZ784" s="175"/>
      <c r="ALA784" s="179"/>
      <c r="ALB784" s="22"/>
      <c r="ALC784" s="175"/>
      <c r="ALD784" s="179"/>
      <c r="ALE784" s="22"/>
      <c r="ALF784" s="175"/>
      <c r="ALG784" s="179"/>
      <c r="ALH784" s="22"/>
      <c r="ALI784" s="175"/>
      <c r="ALJ784" s="179"/>
      <c r="ALK784" s="22"/>
      <c r="ALL784" s="175"/>
      <c r="ALM784" s="179"/>
      <c r="ALN784" s="22"/>
      <c r="ALO784" s="175"/>
      <c r="ALP784" s="179"/>
      <c r="ALQ784" s="22"/>
      <c r="ALR784" s="175"/>
      <c r="ALS784" s="179"/>
      <c r="ALT784" s="22"/>
      <c r="ALU784" s="175"/>
      <c r="ALV784" s="179"/>
      <c r="ALW784" s="22"/>
      <c r="ALX784" s="175"/>
      <c r="ALY784" s="179"/>
      <c r="ALZ784" s="22"/>
      <c r="AMA784" s="175"/>
      <c r="AMB784" s="179"/>
      <c r="AMC784" s="22"/>
      <c r="AMD784" s="175"/>
      <c r="AME784" s="179"/>
      <c r="AMF784" s="22"/>
      <c r="AMG784" s="175"/>
      <c r="AMH784" s="179"/>
      <c r="AMI784" s="22"/>
      <c r="AMJ784" s="175"/>
      <c r="AMK784" s="179"/>
      <c r="AML784" s="22"/>
      <c r="AMM784" s="175"/>
      <c r="AMN784" s="179"/>
      <c r="AMO784" s="22"/>
      <c r="AMP784" s="175"/>
      <c r="AMQ784" s="179"/>
      <c r="AMR784" s="22"/>
      <c r="AMS784" s="175"/>
      <c r="AMT784" s="179"/>
      <c r="AMU784" s="22"/>
      <c r="AMV784" s="175"/>
      <c r="AMW784" s="179"/>
      <c r="AMX784" s="22"/>
      <c r="AMY784" s="175"/>
      <c r="AMZ784" s="179"/>
      <c r="ANA784" s="22"/>
      <c r="ANB784" s="175"/>
      <c r="ANC784" s="179"/>
      <c r="AND784" s="22"/>
      <c r="ANE784" s="175"/>
      <c r="ANF784" s="179"/>
      <c r="ANG784" s="22"/>
      <c r="ANH784" s="175"/>
      <c r="ANI784" s="179"/>
      <c r="ANJ784" s="22"/>
      <c r="ANK784" s="175"/>
      <c r="ANL784" s="179"/>
      <c r="ANM784" s="22"/>
      <c r="ANN784" s="175"/>
      <c r="ANO784" s="179"/>
      <c r="ANP784" s="22"/>
      <c r="ANQ784" s="175"/>
      <c r="ANR784" s="179"/>
      <c r="ANS784" s="22"/>
      <c r="ANT784" s="175"/>
      <c r="ANU784" s="179"/>
      <c r="ANV784" s="22"/>
      <c r="ANW784" s="175"/>
      <c r="ANX784" s="179"/>
      <c r="ANY784" s="22"/>
      <c r="ANZ784" s="175"/>
      <c r="AOA784" s="179"/>
      <c r="AOB784" s="22"/>
      <c r="AOC784" s="175"/>
      <c r="AOD784" s="179"/>
      <c r="AOE784" s="22"/>
      <c r="AOF784" s="175"/>
      <c r="AOG784" s="179"/>
      <c r="AOH784" s="22"/>
      <c r="AOI784" s="175"/>
      <c r="AOJ784" s="179"/>
      <c r="AOK784" s="22"/>
      <c r="AOL784" s="175"/>
      <c r="AOM784" s="179"/>
      <c r="AON784" s="22"/>
      <c r="AOO784" s="175"/>
      <c r="AOP784" s="179"/>
      <c r="AOQ784" s="22"/>
      <c r="AOR784" s="175"/>
      <c r="AOS784" s="179"/>
      <c r="AOT784" s="22"/>
      <c r="AOU784" s="175"/>
      <c r="AOV784" s="179"/>
      <c r="AOW784" s="22"/>
      <c r="AOX784" s="175"/>
      <c r="AOY784" s="179"/>
      <c r="AOZ784" s="22"/>
      <c r="APA784" s="175"/>
      <c r="APB784" s="179"/>
      <c r="APC784" s="22"/>
      <c r="APD784" s="175"/>
      <c r="APE784" s="179"/>
      <c r="APF784" s="22"/>
      <c r="APG784" s="175"/>
      <c r="APH784" s="179"/>
      <c r="API784" s="22"/>
      <c r="APJ784" s="175"/>
      <c r="APK784" s="179"/>
      <c r="APL784" s="22"/>
      <c r="APM784" s="175"/>
      <c r="APN784" s="179"/>
      <c r="APO784" s="22"/>
      <c r="APP784" s="175"/>
      <c r="APQ784" s="179"/>
      <c r="APR784" s="22"/>
      <c r="APS784" s="175"/>
      <c r="APT784" s="179"/>
      <c r="APU784" s="22"/>
      <c r="APV784" s="175"/>
      <c r="APW784" s="179"/>
      <c r="APX784" s="22"/>
      <c r="APY784" s="175"/>
      <c r="APZ784" s="179"/>
      <c r="AQA784" s="22"/>
      <c r="AQB784" s="175"/>
      <c r="AQC784" s="179"/>
      <c r="AQD784" s="22"/>
      <c r="AQE784" s="175"/>
      <c r="AQF784" s="179"/>
      <c r="AQG784" s="22"/>
      <c r="AQH784" s="175"/>
      <c r="AQI784" s="179"/>
      <c r="AQJ784" s="22"/>
      <c r="AQK784" s="175"/>
      <c r="AQL784" s="179"/>
      <c r="AQM784" s="22"/>
      <c r="AQN784" s="175"/>
      <c r="AQO784" s="179"/>
      <c r="AQP784" s="22"/>
      <c r="AQQ784" s="175"/>
      <c r="AQR784" s="179"/>
      <c r="AQS784" s="22"/>
      <c r="AQT784" s="175"/>
      <c r="AQU784" s="179"/>
      <c r="AQV784" s="22"/>
      <c r="AQW784" s="175"/>
      <c r="AQX784" s="179"/>
      <c r="AQY784" s="22"/>
      <c r="AQZ784" s="175"/>
      <c r="ARA784" s="179"/>
      <c r="ARB784" s="22"/>
      <c r="ARC784" s="175"/>
      <c r="ARD784" s="179"/>
      <c r="ARE784" s="22"/>
      <c r="ARF784" s="175"/>
      <c r="ARG784" s="179"/>
      <c r="ARH784" s="22"/>
      <c r="ARI784" s="175"/>
      <c r="ARJ784" s="179"/>
      <c r="ARK784" s="22"/>
      <c r="ARL784" s="175"/>
      <c r="ARM784" s="179"/>
      <c r="ARN784" s="22"/>
      <c r="ARO784" s="175"/>
      <c r="ARP784" s="179"/>
      <c r="ARQ784" s="22"/>
      <c r="ARR784" s="175"/>
      <c r="ARS784" s="179"/>
      <c r="ART784" s="22"/>
      <c r="ARU784" s="175"/>
      <c r="ARV784" s="179"/>
      <c r="ARW784" s="22"/>
      <c r="ARX784" s="175"/>
      <c r="ARY784" s="179"/>
      <c r="ARZ784" s="22"/>
      <c r="ASA784" s="175"/>
      <c r="ASB784" s="179"/>
      <c r="ASC784" s="22"/>
      <c r="ASD784" s="175"/>
      <c r="ASE784" s="179"/>
      <c r="ASF784" s="22"/>
      <c r="ASG784" s="175"/>
      <c r="ASH784" s="179"/>
      <c r="ASI784" s="22"/>
      <c r="ASJ784" s="175"/>
      <c r="ASK784" s="179"/>
      <c r="ASL784" s="22"/>
      <c r="ASM784" s="175"/>
      <c r="ASN784" s="179"/>
      <c r="ASO784" s="22"/>
      <c r="ASP784" s="175"/>
      <c r="ASQ784" s="179"/>
      <c r="ASR784" s="22"/>
      <c r="ASS784" s="175"/>
      <c r="AST784" s="179"/>
      <c r="ASU784" s="22"/>
      <c r="ASV784" s="175"/>
      <c r="ASW784" s="179"/>
      <c r="ASX784" s="22"/>
      <c r="ASY784" s="175"/>
      <c r="ASZ784" s="179"/>
      <c r="ATA784" s="22"/>
      <c r="ATB784" s="175"/>
      <c r="ATC784" s="179"/>
      <c r="ATD784" s="22"/>
      <c r="ATE784" s="175"/>
      <c r="ATF784" s="179"/>
      <c r="ATG784" s="22"/>
      <c r="ATH784" s="175"/>
      <c r="ATI784" s="179"/>
      <c r="ATJ784" s="22"/>
      <c r="ATK784" s="175"/>
      <c r="ATL784" s="179"/>
      <c r="ATM784" s="22"/>
      <c r="ATN784" s="175"/>
      <c r="ATO784" s="179"/>
      <c r="ATP784" s="22"/>
      <c r="ATQ784" s="175"/>
      <c r="ATR784" s="179"/>
      <c r="ATS784" s="22"/>
      <c r="ATT784" s="175"/>
      <c r="ATU784" s="179"/>
      <c r="ATV784" s="22"/>
      <c r="ATW784" s="175"/>
      <c r="ATX784" s="179"/>
      <c r="ATY784" s="22"/>
      <c r="ATZ784" s="175"/>
      <c r="AUA784" s="179"/>
      <c r="AUB784" s="22"/>
      <c r="AUC784" s="175"/>
      <c r="AUD784" s="179"/>
      <c r="AUE784" s="22"/>
      <c r="AUF784" s="175"/>
      <c r="AUG784" s="179"/>
      <c r="AUH784" s="22"/>
      <c r="AUI784" s="175"/>
      <c r="AUJ784" s="179"/>
      <c r="AUK784" s="22"/>
      <c r="AUL784" s="175"/>
      <c r="AUM784" s="179"/>
      <c r="AUN784" s="22"/>
      <c r="AUO784" s="175"/>
      <c r="AUP784" s="179"/>
      <c r="AUQ784" s="22"/>
      <c r="AUR784" s="175"/>
      <c r="AUS784" s="179"/>
      <c r="AUT784" s="22"/>
      <c r="AUU784" s="175"/>
      <c r="AUV784" s="179"/>
      <c r="AUW784" s="22"/>
      <c r="AUX784" s="175"/>
      <c r="AUY784" s="179"/>
      <c r="AUZ784" s="22"/>
      <c r="AVA784" s="175"/>
      <c r="AVB784" s="179"/>
      <c r="AVC784" s="22"/>
      <c r="AVD784" s="175"/>
      <c r="AVE784" s="179"/>
      <c r="AVF784" s="22"/>
      <c r="AVG784" s="175"/>
      <c r="AVH784" s="179"/>
      <c r="AVI784" s="22"/>
      <c r="AVJ784" s="175"/>
      <c r="AVK784" s="179"/>
      <c r="AVL784" s="22"/>
      <c r="AVM784" s="175"/>
      <c r="AVN784" s="179"/>
      <c r="AVO784" s="22"/>
      <c r="AVP784" s="175"/>
      <c r="AVQ784" s="179"/>
      <c r="AVR784" s="22"/>
      <c r="AVS784" s="175"/>
      <c r="AVT784" s="179"/>
      <c r="AVU784" s="22"/>
      <c r="AVV784" s="175"/>
      <c r="AVW784" s="179"/>
      <c r="AVX784" s="22"/>
      <c r="AVY784" s="175"/>
      <c r="AVZ784" s="179"/>
      <c r="AWA784" s="22"/>
      <c r="AWB784" s="175"/>
      <c r="AWC784" s="179"/>
      <c r="AWD784" s="22"/>
      <c r="AWE784" s="175"/>
      <c r="AWF784" s="179"/>
      <c r="AWG784" s="22"/>
      <c r="AWH784" s="175"/>
      <c r="AWI784" s="179"/>
      <c r="AWJ784" s="22"/>
      <c r="AWK784" s="175"/>
      <c r="AWL784" s="179"/>
      <c r="AWM784" s="22"/>
      <c r="AWN784" s="175"/>
      <c r="AWO784" s="179"/>
      <c r="AWP784" s="22"/>
      <c r="AWQ784" s="175"/>
      <c r="AWR784" s="179"/>
      <c r="AWS784" s="22"/>
      <c r="AWT784" s="175"/>
      <c r="AWU784" s="179"/>
      <c r="AWV784" s="22"/>
      <c r="AWW784" s="175"/>
      <c r="AWX784" s="179"/>
      <c r="AWY784" s="22"/>
      <c r="AWZ784" s="175"/>
      <c r="AXA784" s="179"/>
      <c r="AXB784" s="22"/>
      <c r="AXC784" s="175"/>
      <c r="AXD784" s="179"/>
      <c r="AXE784" s="22"/>
      <c r="AXF784" s="175"/>
      <c r="AXG784" s="179"/>
      <c r="AXH784" s="22"/>
      <c r="AXI784" s="175"/>
      <c r="AXJ784" s="179"/>
      <c r="AXK784" s="22"/>
      <c r="AXL784" s="175"/>
      <c r="AXM784" s="179"/>
      <c r="AXN784" s="22"/>
      <c r="AXO784" s="175"/>
      <c r="AXP784" s="179"/>
      <c r="AXQ784" s="22"/>
      <c r="AXR784" s="175"/>
      <c r="AXS784" s="179"/>
      <c r="AXT784" s="22"/>
      <c r="AXU784" s="175"/>
      <c r="AXV784" s="179"/>
      <c r="AXW784" s="22"/>
      <c r="AXX784" s="175"/>
      <c r="AXY784" s="179"/>
      <c r="AXZ784" s="22"/>
      <c r="AYA784" s="175"/>
      <c r="AYB784" s="179"/>
      <c r="AYC784" s="22"/>
      <c r="AYD784" s="175"/>
      <c r="AYE784" s="179"/>
      <c r="AYF784" s="22"/>
      <c r="AYG784" s="175"/>
      <c r="AYH784" s="179"/>
      <c r="AYI784" s="22"/>
      <c r="AYJ784" s="175"/>
      <c r="AYK784" s="179"/>
      <c r="AYL784" s="22"/>
      <c r="AYM784" s="175"/>
      <c r="AYN784" s="179"/>
      <c r="AYO784" s="22"/>
      <c r="AYP784" s="175"/>
      <c r="AYQ784" s="179"/>
      <c r="AYR784" s="22"/>
      <c r="AYS784" s="175"/>
      <c r="AYT784" s="179"/>
      <c r="AYU784" s="22"/>
      <c r="AYV784" s="175"/>
      <c r="AYW784" s="179"/>
      <c r="AYX784" s="22"/>
      <c r="AYY784" s="175"/>
      <c r="AYZ784" s="179"/>
      <c r="AZA784" s="22"/>
      <c r="AZB784" s="175"/>
      <c r="AZC784" s="179"/>
      <c r="AZD784" s="22"/>
      <c r="AZE784" s="175"/>
      <c r="AZF784" s="179"/>
      <c r="AZG784" s="22"/>
      <c r="AZH784" s="175"/>
      <c r="AZI784" s="179"/>
      <c r="AZJ784" s="22"/>
      <c r="AZK784" s="175"/>
      <c r="AZL784" s="179"/>
      <c r="AZM784" s="22"/>
      <c r="AZN784" s="175"/>
      <c r="AZO784" s="179"/>
      <c r="AZP784" s="22"/>
      <c r="AZQ784" s="175"/>
      <c r="AZR784" s="179"/>
      <c r="AZS784" s="22"/>
      <c r="AZT784" s="175"/>
      <c r="AZU784" s="179"/>
      <c r="AZV784" s="22"/>
      <c r="AZW784" s="175"/>
      <c r="AZX784" s="179"/>
      <c r="AZY784" s="22"/>
      <c r="AZZ784" s="175"/>
      <c r="BAA784" s="179"/>
      <c r="BAB784" s="22"/>
      <c r="BAC784" s="175"/>
      <c r="BAD784" s="179"/>
      <c r="BAE784" s="22"/>
      <c r="BAF784" s="175"/>
      <c r="BAG784" s="179"/>
      <c r="BAH784" s="22"/>
      <c r="BAI784" s="175"/>
      <c r="BAJ784" s="179"/>
      <c r="BAK784" s="22"/>
      <c r="BAL784" s="175"/>
      <c r="BAM784" s="179"/>
      <c r="BAN784" s="22"/>
      <c r="BAO784" s="175"/>
      <c r="BAP784" s="179"/>
      <c r="BAQ784" s="22"/>
      <c r="BAR784" s="175"/>
      <c r="BAS784" s="179"/>
      <c r="BAT784" s="22"/>
      <c r="BAU784" s="175"/>
      <c r="BAV784" s="179"/>
      <c r="BAW784" s="22"/>
      <c r="BAX784" s="175"/>
      <c r="BAY784" s="179"/>
      <c r="BAZ784" s="22"/>
      <c r="BBA784" s="175"/>
      <c r="BBB784" s="179"/>
      <c r="BBC784" s="22"/>
      <c r="BBD784" s="175"/>
      <c r="BBE784" s="179"/>
      <c r="BBF784" s="22"/>
      <c r="BBG784" s="175"/>
      <c r="BBH784" s="179"/>
      <c r="BBI784" s="22"/>
      <c r="BBJ784" s="175"/>
      <c r="BBK784" s="179"/>
      <c r="BBL784" s="22"/>
      <c r="BBM784" s="175"/>
      <c r="BBN784" s="179"/>
      <c r="BBO784" s="22"/>
      <c r="BBP784" s="175"/>
      <c r="BBQ784" s="179"/>
      <c r="BBR784" s="22"/>
      <c r="BBS784" s="175"/>
      <c r="BBT784" s="179"/>
      <c r="BBU784" s="22"/>
      <c r="BBV784" s="175"/>
      <c r="BBW784" s="179"/>
      <c r="BBX784" s="22"/>
      <c r="BBY784" s="175"/>
      <c r="BBZ784" s="179"/>
      <c r="BCA784" s="22"/>
      <c r="BCB784" s="175"/>
      <c r="BCC784" s="179"/>
      <c r="BCD784" s="22"/>
      <c r="BCE784" s="175"/>
      <c r="BCF784" s="179"/>
      <c r="BCG784" s="22"/>
      <c r="BCH784" s="175"/>
      <c r="BCI784" s="179"/>
      <c r="BCJ784" s="22"/>
      <c r="BCK784" s="175"/>
      <c r="BCL784" s="179"/>
      <c r="BCM784" s="22"/>
      <c r="BCN784" s="175"/>
      <c r="BCO784" s="179"/>
      <c r="BCP784" s="22"/>
      <c r="BCQ784" s="175"/>
      <c r="BCR784" s="179"/>
      <c r="BCS784" s="22"/>
      <c r="BCT784" s="175"/>
      <c r="BCU784" s="179"/>
      <c r="BCV784" s="22"/>
      <c r="BCW784" s="175"/>
      <c r="BCX784" s="179"/>
      <c r="BCY784" s="22"/>
      <c r="BCZ784" s="175"/>
      <c r="BDA784" s="179"/>
      <c r="BDB784" s="22"/>
      <c r="BDC784" s="175"/>
      <c r="BDD784" s="179"/>
      <c r="BDE784" s="22"/>
      <c r="BDF784" s="175"/>
      <c r="BDG784" s="179"/>
      <c r="BDH784" s="22"/>
      <c r="BDI784" s="175"/>
      <c r="BDJ784" s="179"/>
      <c r="BDK784" s="22"/>
      <c r="BDL784" s="175"/>
      <c r="BDM784" s="179"/>
      <c r="BDN784" s="22"/>
      <c r="BDO784" s="175"/>
      <c r="BDP784" s="179"/>
      <c r="BDQ784" s="22"/>
      <c r="BDR784" s="175"/>
      <c r="BDS784" s="179"/>
      <c r="BDT784" s="22"/>
      <c r="BDU784" s="175"/>
      <c r="BDV784" s="179"/>
      <c r="BDW784" s="22"/>
      <c r="BDX784" s="175"/>
      <c r="BDY784" s="179"/>
      <c r="BDZ784" s="22"/>
      <c r="BEA784" s="175"/>
      <c r="BEB784" s="179"/>
      <c r="BEC784" s="22"/>
      <c r="BED784" s="175"/>
      <c r="BEE784" s="179"/>
      <c r="BEF784" s="22"/>
      <c r="BEG784" s="175"/>
      <c r="BEH784" s="179"/>
      <c r="BEI784" s="22"/>
      <c r="BEJ784" s="175"/>
      <c r="BEK784" s="179"/>
      <c r="BEL784" s="22"/>
      <c r="BEM784" s="175"/>
      <c r="BEN784" s="179"/>
      <c r="BEO784" s="22"/>
      <c r="BEP784" s="175"/>
      <c r="BEQ784" s="179"/>
      <c r="BER784" s="22"/>
      <c r="BES784" s="175"/>
      <c r="BET784" s="179"/>
      <c r="BEU784" s="22"/>
      <c r="BEV784" s="175"/>
      <c r="BEW784" s="179"/>
      <c r="BEX784" s="22"/>
      <c r="BEY784" s="175"/>
      <c r="BEZ784" s="179"/>
      <c r="BFA784" s="22"/>
      <c r="BFB784" s="175"/>
      <c r="BFC784" s="179"/>
      <c r="BFD784" s="22"/>
      <c r="BFE784" s="175"/>
      <c r="BFF784" s="179"/>
      <c r="BFG784" s="22"/>
      <c r="BFH784" s="175"/>
      <c r="BFI784" s="179"/>
      <c r="BFJ784" s="22"/>
      <c r="BFK784" s="175"/>
      <c r="BFL784" s="179"/>
      <c r="BFM784" s="22"/>
      <c r="BFN784" s="175"/>
      <c r="BFO784" s="179"/>
      <c r="BFP784" s="22"/>
      <c r="BFQ784" s="175"/>
      <c r="BFR784" s="179"/>
      <c r="BFS784" s="22"/>
      <c r="BFT784" s="175"/>
      <c r="BFU784" s="179"/>
      <c r="BFV784" s="22"/>
      <c r="BFW784" s="175"/>
      <c r="BFX784" s="179"/>
      <c r="BFY784" s="22"/>
      <c r="BFZ784" s="175"/>
      <c r="BGA784" s="179"/>
      <c r="BGB784" s="22"/>
      <c r="BGC784" s="175"/>
      <c r="BGD784" s="179"/>
      <c r="BGE784" s="22"/>
      <c r="BGF784" s="175"/>
      <c r="BGG784" s="179"/>
      <c r="BGH784" s="22"/>
      <c r="BGI784" s="175"/>
      <c r="BGJ784" s="179"/>
      <c r="BGK784" s="22"/>
      <c r="BGL784" s="175"/>
      <c r="BGM784" s="179"/>
      <c r="BGN784" s="22"/>
      <c r="BGO784" s="175"/>
      <c r="BGP784" s="179"/>
      <c r="BGQ784" s="22"/>
      <c r="BGR784" s="175"/>
      <c r="BGS784" s="179"/>
      <c r="BGT784" s="22"/>
      <c r="BGU784" s="175"/>
      <c r="BGV784" s="179"/>
      <c r="BGW784" s="22"/>
      <c r="BGX784" s="175"/>
      <c r="BGY784" s="179"/>
      <c r="BGZ784" s="22"/>
      <c r="BHA784" s="175"/>
      <c r="BHB784" s="179"/>
      <c r="BHC784" s="22"/>
      <c r="BHD784" s="175"/>
      <c r="BHE784" s="179"/>
      <c r="BHF784" s="22"/>
      <c r="BHG784" s="175"/>
      <c r="BHH784" s="179"/>
      <c r="BHI784" s="22"/>
      <c r="BHJ784" s="175"/>
      <c r="BHK784" s="179"/>
      <c r="BHL784" s="22"/>
      <c r="BHM784" s="175"/>
      <c r="BHN784" s="179"/>
      <c r="BHO784" s="22"/>
      <c r="BHP784" s="175"/>
      <c r="BHQ784" s="179"/>
      <c r="BHR784" s="22"/>
      <c r="BHS784" s="175"/>
      <c r="BHT784" s="179"/>
      <c r="BHU784" s="22"/>
      <c r="BHV784" s="175"/>
      <c r="BHW784" s="179"/>
      <c r="BHX784" s="22"/>
      <c r="BHY784" s="175"/>
      <c r="BHZ784" s="179"/>
      <c r="BIA784" s="22"/>
      <c r="BIB784" s="175"/>
      <c r="BIC784" s="179"/>
      <c r="BID784" s="22"/>
      <c r="BIE784" s="175"/>
      <c r="BIF784" s="179"/>
      <c r="BIG784" s="22"/>
      <c r="BIH784" s="175"/>
      <c r="BII784" s="179"/>
      <c r="BIJ784" s="22"/>
      <c r="BIK784" s="175"/>
      <c r="BIL784" s="179"/>
      <c r="BIM784" s="22"/>
      <c r="BIN784" s="175"/>
      <c r="BIO784" s="179"/>
      <c r="BIP784" s="22"/>
      <c r="BIQ784" s="175"/>
      <c r="BIR784" s="179"/>
      <c r="BIS784" s="22"/>
      <c r="BIT784" s="175"/>
      <c r="BIU784" s="179"/>
      <c r="BIV784" s="22"/>
      <c r="BIW784" s="175"/>
      <c r="BIX784" s="179"/>
      <c r="BIY784" s="22"/>
      <c r="BIZ784" s="175"/>
      <c r="BJA784" s="179"/>
      <c r="BJB784" s="22"/>
      <c r="BJC784" s="175"/>
      <c r="BJD784" s="179"/>
      <c r="BJE784" s="22"/>
      <c r="BJF784" s="175"/>
      <c r="BJG784" s="179"/>
      <c r="BJH784" s="22"/>
      <c r="BJI784" s="175"/>
      <c r="BJJ784" s="179"/>
      <c r="BJK784" s="22"/>
      <c r="BJL784" s="175"/>
      <c r="BJM784" s="179"/>
      <c r="BJN784" s="22"/>
      <c r="BJO784" s="175"/>
      <c r="BJP784" s="179"/>
      <c r="BJQ784" s="22"/>
      <c r="BJR784" s="175"/>
      <c r="BJS784" s="179"/>
      <c r="BJT784" s="22"/>
      <c r="BJU784" s="175"/>
      <c r="BJV784" s="179"/>
      <c r="BJW784" s="22"/>
      <c r="BJX784" s="175"/>
      <c r="BJY784" s="179"/>
      <c r="BJZ784" s="22"/>
      <c r="BKA784" s="175"/>
      <c r="BKB784" s="179"/>
      <c r="BKC784" s="22"/>
      <c r="BKD784" s="175"/>
      <c r="BKE784" s="179"/>
      <c r="BKF784" s="22"/>
      <c r="BKG784" s="175"/>
      <c r="BKH784" s="179"/>
      <c r="BKI784" s="22"/>
      <c r="BKJ784" s="175"/>
      <c r="BKK784" s="179"/>
      <c r="BKL784" s="22"/>
      <c r="BKM784" s="175"/>
      <c r="BKN784" s="179"/>
      <c r="BKO784" s="22"/>
      <c r="BKP784" s="175"/>
      <c r="BKQ784" s="179"/>
      <c r="BKR784" s="22"/>
      <c r="BKS784" s="175"/>
      <c r="BKT784" s="179"/>
      <c r="BKU784" s="22"/>
      <c r="BKV784" s="175"/>
      <c r="BKW784" s="179"/>
      <c r="BKX784" s="22"/>
      <c r="BKY784" s="175"/>
      <c r="BKZ784" s="179"/>
      <c r="BLA784" s="22"/>
      <c r="BLB784" s="175"/>
      <c r="BLC784" s="179"/>
      <c r="BLD784" s="22"/>
      <c r="BLE784" s="175"/>
      <c r="BLF784" s="179"/>
      <c r="BLG784" s="22"/>
      <c r="BLH784" s="175"/>
      <c r="BLI784" s="179"/>
      <c r="BLJ784" s="22"/>
      <c r="BLK784" s="175"/>
      <c r="BLL784" s="179"/>
      <c r="BLM784" s="22"/>
      <c r="BLN784" s="175"/>
      <c r="BLO784" s="179"/>
      <c r="BLP784" s="22"/>
      <c r="BLQ784" s="175"/>
      <c r="BLR784" s="179"/>
      <c r="BLS784" s="22"/>
      <c r="BLT784" s="175"/>
      <c r="BLU784" s="179"/>
      <c r="BLV784" s="22"/>
      <c r="BLW784" s="175"/>
      <c r="BLX784" s="179"/>
      <c r="BLY784" s="22"/>
      <c r="BLZ784" s="175"/>
      <c r="BMA784" s="179"/>
      <c r="BMB784" s="22"/>
      <c r="BMC784" s="175"/>
      <c r="BMD784" s="179"/>
      <c r="BME784" s="22"/>
      <c r="BMF784" s="175"/>
      <c r="BMG784" s="179"/>
      <c r="BMH784" s="22"/>
      <c r="BMI784" s="175"/>
      <c r="BMJ784" s="179"/>
      <c r="BMK784" s="22"/>
      <c r="BML784" s="175"/>
      <c r="BMM784" s="179"/>
      <c r="BMN784" s="22"/>
      <c r="BMO784" s="175"/>
      <c r="BMP784" s="179"/>
      <c r="BMQ784" s="22"/>
      <c r="BMR784" s="175"/>
      <c r="BMS784" s="179"/>
      <c r="BMT784" s="22"/>
      <c r="BMU784" s="175"/>
      <c r="BMV784" s="179"/>
      <c r="BMW784" s="22"/>
      <c r="BMX784" s="175"/>
      <c r="BMY784" s="179"/>
      <c r="BMZ784" s="22"/>
      <c r="BNA784" s="175"/>
      <c r="BNB784" s="179"/>
      <c r="BNC784" s="22"/>
      <c r="BND784" s="175"/>
      <c r="BNE784" s="179"/>
      <c r="BNF784" s="22"/>
      <c r="BNG784" s="175"/>
      <c r="BNH784" s="179"/>
      <c r="BNI784" s="22"/>
      <c r="BNJ784" s="175"/>
      <c r="BNK784" s="179"/>
      <c r="BNL784" s="22"/>
      <c r="BNM784" s="175"/>
      <c r="BNN784" s="179"/>
      <c r="BNO784" s="22"/>
      <c r="BNP784" s="175"/>
      <c r="BNQ784" s="179"/>
      <c r="BNR784" s="22"/>
      <c r="BNS784" s="175"/>
      <c r="BNT784" s="179"/>
      <c r="BNU784" s="22"/>
      <c r="BNV784" s="175"/>
      <c r="BNW784" s="179"/>
      <c r="BNX784" s="22"/>
      <c r="BNY784" s="175"/>
      <c r="BNZ784" s="179"/>
      <c r="BOA784" s="22"/>
      <c r="BOB784" s="175"/>
      <c r="BOC784" s="179"/>
      <c r="BOD784" s="22"/>
      <c r="BOE784" s="175"/>
      <c r="BOF784" s="179"/>
      <c r="BOG784" s="22"/>
      <c r="BOH784" s="175"/>
      <c r="BOI784" s="179"/>
      <c r="BOJ784" s="22"/>
      <c r="BOK784" s="175"/>
      <c r="BOL784" s="179"/>
      <c r="BOM784" s="22"/>
      <c r="BON784" s="175"/>
      <c r="BOO784" s="179"/>
      <c r="BOP784" s="22"/>
      <c r="BOQ784" s="175"/>
      <c r="BOR784" s="179"/>
      <c r="BOS784" s="22"/>
      <c r="BOT784" s="175"/>
      <c r="BOU784" s="179"/>
      <c r="BOV784" s="22"/>
      <c r="BOW784" s="175"/>
      <c r="BOX784" s="179"/>
      <c r="BOY784" s="22"/>
      <c r="BOZ784" s="175"/>
      <c r="BPA784" s="179"/>
      <c r="BPB784" s="22"/>
      <c r="BPC784" s="175"/>
      <c r="BPD784" s="179"/>
      <c r="BPE784" s="22"/>
      <c r="BPF784" s="175"/>
      <c r="BPG784" s="179"/>
      <c r="BPH784" s="22"/>
      <c r="BPI784" s="175"/>
      <c r="BPJ784" s="179"/>
      <c r="BPK784" s="22"/>
      <c r="BPL784" s="175"/>
      <c r="BPM784" s="179"/>
      <c r="BPN784" s="22"/>
      <c r="BPO784" s="175"/>
      <c r="BPP784" s="179"/>
      <c r="BPQ784" s="22"/>
      <c r="BPR784" s="175"/>
      <c r="BPS784" s="179"/>
      <c r="BPT784" s="22"/>
      <c r="BPU784" s="175"/>
      <c r="BPV784" s="179"/>
      <c r="BPW784" s="22"/>
      <c r="BPX784" s="175"/>
      <c r="BPY784" s="179"/>
      <c r="BPZ784" s="22"/>
      <c r="BQA784" s="175"/>
      <c r="BQB784" s="179"/>
      <c r="BQC784" s="22"/>
      <c r="BQD784" s="175"/>
      <c r="BQE784" s="179"/>
      <c r="BQF784" s="22"/>
      <c r="BQG784" s="175"/>
      <c r="BQH784" s="179"/>
      <c r="BQI784" s="22"/>
      <c r="BQJ784" s="175"/>
      <c r="BQK784" s="179"/>
      <c r="BQL784" s="22"/>
      <c r="BQM784" s="175"/>
      <c r="BQN784" s="179"/>
      <c r="BQO784" s="22"/>
      <c r="BQP784" s="175"/>
      <c r="BQQ784" s="179"/>
      <c r="BQR784" s="22"/>
      <c r="BQS784" s="175"/>
      <c r="BQT784" s="179"/>
      <c r="BQU784" s="22"/>
      <c r="BQV784" s="175"/>
      <c r="BQW784" s="179"/>
      <c r="BQX784" s="22"/>
      <c r="BQY784" s="175"/>
      <c r="BQZ784" s="179"/>
      <c r="BRA784" s="22"/>
      <c r="BRB784" s="175"/>
      <c r="BRC784" s="179"/>
      <c r="BRD784" s="22"/>
      <c r="BRE784" s="175"/>
      <c r="BRF784" s="179"/>
      <c r="BRG784" s="22"/>
      <c r="BRH784" s="175"/>
      <c r="BRI784" s="179"/>
      <c r="BRJ784" s="22"/>
      <c r="BRK784" s="175"/>
      <c r="BRL784" s="179"/>
      <c r="BRM784" s="22"/>
      <c r="BRN784" s="175"/>
      <c r="BRO784" s="179"/>
      <c r="BRP784" s="22"/>
      <c r="BRQ784" s="175"/>
      <c r="BRR784" s="179"/>
      <c r="BRS784" s="22"/>
      <c r="BRT784" s="175"/>
      <c r="BRU784" s="179"/>
      <c r="BRV784" s="22"/>
      <c r="BRW784" s="175"/>
      <c r="BRX784" s="179"/>
      <c r="BRY784" s="22"/>
      <c r="BRZ784" s="175"/>
      <c r="BSA784" s="179"/>
      <c r="BSB784" s="22"/>
      <c r="BSC784" s="175"/>
      <c r="BSD784" s="179"/>
      <c r="BSE784" s="22"/>
      <c r="BSF784" s="175"/>
      <c r="BSG784" s="179"/>
      <c r="BSH784" s="22"/>
      <c r="BSI784" s="175"/>
      <c r="BSJ784" s="179"/>
      <c r="BSK784" s="22"/>
      <c r="BSL784" s="175"/>
      <c r="BSM784" s="179"/>
      <c r="BSN784" s="22"/>
      <c r="BSO784" s="175"/>
      <c r="BSP784" s="179"/>
      <c r="BSQ784" s="22"/>
      <c r="BSR784" s="175"/>
      <c r="BSS784" s="179"/>
      <c r="BST784" s="22"/>
      <c r="BSU784" s="175"/>
      <c r="BSV784" s="179"/>
      <c r="BSW784" s="22"/>
      <c r="BSX784" s="175"/>
      <c r="BSY784" s="179"/>
      <c r="BSZ784" s="22"/>
      <c r="BTA784" s="175"/>
      <c r="BTB784" s="179"/>
      <c r="BTC784" s="22"/>
      <c r="BTD784" s="175"/>
      <c r="BTE784" s="179"/>
      <c r="BTF784" s="22"/>
      <c r="BTG784" s="175"/>
      <c r="BTH784" s="179"/>
      <c r="BTI784" s="22"/>
      <c r="BTJ784" s="175"/>
      <c r="BTK784" s="179"/>
      <c r="BTL784" s="22"/>
      <c r="BTM784" s="175"/>
      <c r="BTN784" s="179"/>
      <c r="BTO784" s="22"/>
      <c r="BTP784" s="175"/>
      <c r="BTQ784" s="179"/>
      <c r="BTR784" s="22"/>
      <c r="BTS784" s="175"/>
      <c r="BTT784" s="179"/>
      <c r="BTU784" s="22"/>
      <c r="BTV784" s="175"/>
      <c r="BTW784" s="179"/>
      <c r="BTX784" s="22"/>
      <c r="BTY784" s="175"/>
      <c r="BTZ784" s="179"/>
      <c r="BUA784" s="22"/>
      <c r="BUB784" s="175"/>
      <c r="BUC784" s="179"/>
      <c r="BUD784" s="22"/>
      <c r="BUE784" s="175"/>
      <c r="BUF784" s="179"/>
      <c r="BUG784" s="22"/>
      <c r="BUH784" s="175"/>
      <c r="BUI784" s="179"/>
      <c r="BUJ784" s="22"/>
      <c r="BUK784" s="175"/>
      <c r="BUL784" s="179"/>
      <c r="BUM784" s="22"/>
      <c r="BUN784" s="175"/>
      <c r="BUO784" s="179"/>
      <c r="BUP784" s="22"/>
      <c r="BUQ784" s="175"/>
      <c r="BUR784" s="179"/>
      <c r="BUS784" s="22"/>
      <c r="BUT784" s="175"/>
      <c r="BUU784" s="179"/>
      <c r="BUV784" s="22"/>
      <c r="BUW784" s="175"/>
      <c r="BUX784" s="179"/>
      <c r="BUY784" s="22"/>
      <c r="BUZ784" s="175"/>
      <c r="BVA784" s="179"/>
      <c r="BVB784" s="22"/>
      <c r="BVC784" s="175"/>
      <c r="BVD784" s="179"/>
      <c r="BVE784" s="22"/>
      <c r="BVF784" s="175"/>
      <c r="BVG784" s="179"/>
      <c r="BVH784" s="22"/>
      <c r="BVI784" s="175"/>
      <c r="BVJ784" s="179"/>
      <c r="BVK784" s="22"/>
      <c r="BVL784" s="175"/>
      <c r="BVM784" s="179"/>
      <c r="BVN784" s="22"/>
      <c r="BVO784" s="175"/>
      <c r="BVP784" s="179"/>
      <c r="BVQ784" s="22"/>
      <c r="BVR784" s="175"/>
      <c r="BVS784" s="179"/>
      <c r="BVT784" s="22"/>
      <c r="BVU784" s="175"/>
      <c r="BVV784" s="179"/>
      <c r="BVW784" s="22"/>
      <c r="BVX784" s="175"/>
      <c r="BVY784" s="179"/>
      <c r="BVZ784" s="22"/>
      <c r="BWA784" s="175"/>
      <c r="BWB784" s="179"/>
      <c r="BWC784" s="22"/>
      <c r="BWD784" s="175"/>
      <c r="BWE784" s="179"/>
      <c r="BWF784" s="22"/>
      <c r="BWG784" s="175"/>
      <c r="BWH784" s="179"/>
      <c r="BWI784" s="22"/>
      <c r="BWJ784" s="175"/>
      <c r="BWK784" s="179"/>
      <c r="BWL784" s="22"/>
      <c r="BWM784" s="175"/>
      <c r="BWN784" s="179"/>
      <c r="BWO784" s="22"/>
      <c r="BWP784" s="175"/>
      <c r="BWQ784" s="179"/>
      <c r="BWR784" s="22"/>
      <c r="BWS784" s="175"/>
      <c r="BWT784" s="179"/>
      <c r="BWU784" s="22"/>
      <c r="BWV784" s="175"/>
      <c r="BWW784" s="179"/>
      <c r="BWX784" s="22"/>
      <c r="BWY784" s="175"/>
      <c r="BWZ784" s="179"/>
      <c r="BXA784" s="22"/>
      <c r="BXB784" s="175"/>
      <c r="BXC784" s="179"/>
      <c r="BXD784" s="22"/>
      <c r="BXE784" s="175"/>
      <c r="BXF784" s="179"/>
      <c r="BXG784" s="22"/>
      <c r="BXH784" s="175"/>
      <c r="BXI784" s="179"/>
      <c r="BXJ784" s="22"/>
      <c r="BXK784" s="175"/>
      <c r="BXL784" s="179"/>
      <c r="BXM784" s="22"/>
      <c r="BXN784" s="175"/>
      <c r="BXO784" s="179"/>
      <c r="BXP784" s="22"/>
      <c r="BXQ784" s="175"/>
      <c r="BXR784" s="179"/>
      <c r="BXS784" s="22"/>
      <c r="BXT784" s="175"/>
      <c r="BXU784" s="179"/>
      <c r="BXV784" s="22"/>
      <c r="BXW784" s="175"/>
      <c r="BXX784" s="179"/>
      <c r="BXY784" s="22"/>
      <c r="BXZ784" s="175"/>
      <c r="BYA784" s="179"/>
      <c r="BYB784" s="22"/>
      <c r="BYC784" s="175"/>
      <c r="BYD784" s="179"/>
      <c r="BYE784" s="22"/>
      <c r="BYF784" s="175"/>
      <c r="BYG784" s="179"/>
      <c r="BYH784" s="22"/>
      <c r="BYI784" s="175"/>
      <c r="BYJ784" s="179"/>
      <c r="BYK784" s="22"/>
      <c r="BYL784" s="175"/>
      <c r="BYM784" s="179"/>
      <c r="BYN784" s="22"/>
      <c r="BYO784" s="175"/>
      <c r="BYP784" s="179"/>
      <c r="BYQ784" s="22"/>
      <c r="BYR784" s="175"/>
      <c r="BYS784" s="179"/>
      <c r="BYT784" s="22"/>
      <c r="BYU784" s="175"/>
      <c r="BYV784" s="179"/>
      <c r="BYW784" s="22"/>
      <c r="BYX784" s="175"/>
      <c r="BYY784" s="179"/>
      <c r="BYZ784" s="22"/>
      <c r="BZA784" s="175"/>
      <c r="BZB784" s="179"/>
      <c r="BZC784" s="22"/>
      <c r="BZD784" s="175"/>
      <c r="BZE784" s="179"/>
      <c r="BZF784" s="22"/>
      <c r="BZG784" s="175"/>
      <c r="BZH784" s="179"/>
      <c r="BZI784" s="22"/>
      <c r="BZJ784" s="175"/>
      <c r="BZK784" s="179"/>
      <c r="BZL784" s="22"/>
      <c r="BZM784" s="175"/>
      <c r="BZN784" s="179"/>
      <c r="BZO784" s="22"/>
      <c r="BZP784" s="175"/>
      <c r="BZQ784" s="179"/>
      <c r="BZR784" s="22"/>
      <c r="BZS784" s="175"/>
      <c r="BZT784" s="179"/>
      <c r="BZU784" s="22"/>
      <c r="BZV784" s="175"/>
      <c r="BZW784" s="179"/>
      <c r="BZX784" s="22"/>
      <c r="BZY784" s="175"/>
      <c r="BZZ784" s="179"/>
      <c r="CAA784" s="22"/>
      <c r="CAB784" s="175"/>
      <c r="CAC784" s="179"/>
      <c r="CAD784" s="22"/>
      <c r="CAE784" s="175"/>
      <c r="CAF784" s="179"/>
      <c r="CAG784" s="22"/>
      <c r="CAH784" s="175"/>
      <c r="CAI784" s="179"/>
      <c r="CAJ784" s="22"/>
      <c r="CAK784" s="175"/>
      <c r="CAL784" s="179"/>
      <c r="CAM784" s="22"/>
      <c r="CAN784" s="175"/>
      <c r="CAO784" s="179"/>
      <c r="CAP784" s="22"/>
      <c r="CAQ784" s="175"/>
      <c r="CAR784" s="179"/>
      <c r="CAS784" s="22"/>
      <c r="CAT784" s="175"/>
      <c r="CAU784" s="179"/>
      <c r="CAV784" s="22"/>
      <c r="CAW784" s="175"/>
      <c r="CAX784" s="179"/>
      <c r="CAY784" s="22"/>
      <c r="CAZ784" s="175"/>
      <c r="CBA784" s="179"/>
      <c r="CBB784" s="22"/>
      <c r="CBC784" s="175"/>
      <c r="CBD784" s="179"/>
      <c r="CBE784" s="22"/>
      <c r="CBF784" s="175"/>
      <c r="CBG784" s="179"/>
      <c r="CBH784" s="22"/>
      <c r="CBI784" s="175"/>
      <c r="CBJ784" s="179"/>
      <c r="CBK784" s="22"/>
      <c r="CBL784" s="175"/>
      <c r="CBM784" s="179"/>
      <c r="CBN784" s="22"/>
      <c r="CBO784" s="175"/>
      <c r="CBP784" s="179"/>
      <c r="CBQ784" s="22"/>
      <c r="CBR784" s="175"/>
      <c r="CBS784" s="179"/>
      <c r="CBT784" s="22"/>
      <c r="CBU784" s="175"/>
      <c r="CBV784" s="179"/>
      <c r="CBW784" s="22"/>
      <c r="CBX784" s="175"/>
      <c r="CBY784" s="179"/>
      <c r="CBZ784" s="22"/>
      <c r="CCA784" s="175"/>
      <c r="CCB784" s="179"/>
      <c r="CCC784" s="22"/>
      <c r="CCD784" s="175"/>
      <c r="CCE784" s="179"/>
      <c r="CCF784" s="22"/>
      <c r="CCG784" s="175"/>
      <c r="CCH784" s="179"/>
      <c r="CCI784" s="22"/>
      <c r="CCJ784" s="175"/>
      <c r="CCK784" s="179"/>
      <c r="CCL784" s="22"/>
      <c r="CCM784" s="175"/>
      <c r="CCN784" s="179"/>
      <c r="CCO784" s="22"/>
      <c r="CCP784" s="175"/>
      <c r="CCQ784" s="179"/>
      <c r="CCR784" s="22"/>
      <c r="CCS784" s="175"/>
      <c r="CCT784" s="179"/>
      <c r="CCU784" s="22"/>
      <c r="CCV784" s="175"/>
      <c r="CCW784" s="179"/>
      <c r="CCX784" s="22"/>
      <c r="CCY784" s="175"/>
      <c r="CCZ784" s="179"/>
      <c r="CDA784" s="22"/>
      <c r="CDB784" s="175"/>
      <c r="CDC784" s="179"/>
      <c r="CDD784" s="22"/>
      <c r="CDE784" s="175"/>
      <c r="CDF784" s="179"/>
      <c r="CDG784" s="22"/>
      <c r="CDH784" s="175"/>
      <c r="CDI784" s="179"/>
      <c r="CDJ784" s="22"/>
      <c r="CDK784" s="175"/>
      <c r="CDL784" s="179"/>
      <c r="CDM784" s="22"/>
      <c r="CDN784" s="175"/>
      <c r="CDO784" s="179"/>
      <c r="CDP784" s="22"/>
      <c r="CDQ784" s="175"/>
      <c r="CDR784" s="179"/>
      <c r="CDS784" s="22"/>
      <c r="CDT784" s="175"/>
      <c r="CDU784" s="179"/>
      <c r="CDV784" s="22"/>
      <c r="CDW784" s="175"/>
      <c r="CDX784" s="179"/>
      <c r="CDY784" s="22"/>
      <c r="CDZ784" s="175"/>
      <c r="CEA784" s="179"/>
      <c r="CEB784" s="22"/>
      <c r="CEC784" s="175"/>
      <c r="CED784" s="179"/>
      <c r="CEE784" s="22"/>
      <c r="CEF784" s="175"/>
      <c r="CEG784" s="179"/>
      <c r="CEH784" s="22"/>
      <c r="CEI784" s="175"/>
      <c r="CEJ784" s="179"/>
      <c r="CEK784" s="22"/>
      <c r="CEL784" s="175"/>
      <c r="CEM784" s="179"/>
      <c r="CEN784" s="22"/>
      <c r="CEO784" s="175"/>
      <c r="CEP784" s="179"/>
      <c r="CEQ784" s="22"/>
      <c r="CER784" s="175"/>
      <c r="CES784" s="179"/>
      <c r="CET784" s="22"/>
      <c r="CEU784" s="175"/>
      <c r="CEV784" s="179"/>
      <c r="CEW784" s="22"/>
      <c r="CEX784" s="175"/>
      <c r="CEY784" s="179"/>
      <c r="CEZ784" s="22"/>
      <c r="CFA784" s="175"/>
      <c r="CFB784" s="179"/>
      <c r="CFC784" s="22"/>
      <c r="CFD784" s="175"/>
      <c r="CFE784" s="179"/>
      <c r="CFF784" s="22"/>
      <c r="CFG784" s="175"/>
      <c r="CFH784" s="179"/>
      <c r="CFI784" s="22"/>
      <c r="CFJ784" s="175"/>
      <c r="CFK784" s="179"/>
      <c r="CFL784" s="22"/>
      <c r="CFM784" s="175"/>
      <c r="CFN784" s="179"/>
      <c r="CFO784" s="22"/>
      <c r="CFP784" s="175"/>
      <c r="CFQ784" s="179"/>
      <c r="CFR784" s="22"/>
      <c r="CFS784" s="175"/>
      <c r="CFT784" s="179"/>
      <c r="CFU784" s="22"/>
      <c r="CFV784" s="175"/>
      <c r="CFW784" s="179"/>
      <c r="CFX784" s="22"/>
      <c r="CFY784" s="175"/>
      <c r="CFZ784" s="179"/>
      <c r="CGA784" s="22"/>
      <c r="CGB784" s="175"/>
      <c r="CGC784" s="179"/>
      <c r="CGD784" s="22"/>
      <c r="CGE784" s="175"/>
      <c r="CGF784" s="179"/>
      <c r="CGG784" s="22"/>
      <c r="CGH784" s="175"/>
      <c r="CGI784" s="179"/>
      <c r="CGJ784" s="22"/>
      <c r="CGK784" s="175"/>
      <c r="CGL784" s="179"/>
      <c r="CGM784" s="22"/>
      <c r="CGN784" s="175"/>
      <c r="CGO784" s="179"/>
      <c r="CGP784" s="22"/>
      <c r="CGQ784" s="175"/>
      <c r="CGR784" s="179"/>
      <c r="CGS784" s="22"/>
      <c r="CGT784" s="175"/>
      <c r="CGU784" s="179"/>
      <c r="CGV784" s="22"/>
      <c r="CGW784" s="175"/>
      <c r="CGX784" s="179"/>
      <c r="CGY784" s="22"/>
      <c r="CGZ784" s="175"/>
      <c r="CHA784" s="179"/>
      <c r="CHB784" s="22"/>
      <c r="CHC784" s="175"/>
      <c r="CHD784" s="179"/>
      <c r="CHE784" s="22"/>
      <c r="CHF784" s="175"/>
      <c r="CHG784" s="179"/>
      <c r="CHH784" s="22"/>
      <c r="CHI784" s="175"/>
      <c r="CHJ784" s="179"/>
      <c r="CHK784" s="22"/>
      <c r="CHL784" s="175"/>
      <c r="CHM784" s="179"/>
      <c r="CHN784" s="22"/>
      <c r="CHO784" s="175"/>
      <c r="CHP784" s="179"/>
      <c r="CHQ784" s="22"/>
      <c r="CHR784" s="175"/>
      <c r="CHS784" s="179"/>
      <c r="CHT784" s="22"/>
      <c r="CHU784" s="175"/>
      <c r="CHV784" s="179"/>
      <c r="CHW784" s="22"/>
      <c r="CHX784" s="175"/>
      <c r="CHY784" s="179"/>
      <c r="CHZ784" s="22"/>
      <c r="CIA784" s="175"/>
      <c r="CIB784" s="179"/>
      <c r="CIC784" s="22"/>
      <c r="CID784" s="175"/>
      <c r="CIE784" s="179"/>
      <c r="CIF784" s="22"/>
      <c r="CIG784" s="175"/>
      <c r="CIH784" s="179"/>
      <c r="CII784" s="22"/>
      <c r="CIJ784" s="175"/>
      <c r="CIK784" s="179"/>
      <c r="CIL784" s="22"/>
      <c r="CIM784" s="175"/>
      <c r="CIN784" s="179"/>
      <c r="CIO784" s="22"/>
      <c r="CIP784" s="175"/>
      <c r="CIQ784" s="179"/>
      <c r="CIR784" s="22"/>
      <c r="CIS784" s="175"/>
      <c r="CIT784" s="179"/>
      <c r="CIU784" s="22"/>
      <c r="CIV784" s="175"/>
      <c r="CIW784" s="179"/>
      <c r="CIX784" s="22"/>
      <c r="CIY784" s="175"/>
      <c r="CIZ784" s="179"/>
      <c r="CJA784" s="22"/>
      <c r="CJB784" s="175"/>
      <c r="CJC784" s="179"/>
      <c r="CJD784" s="22"/>
      <c r="CJE784" s="175"/>
      <c r="CJF784" s="179"/>
      <c r="CJG784" s="22"/>
      <c r="CJH784" s="175"/>
      <c r="CJI784" s="179"/>
      <c r="CJJ784" s="22"/>
      <c r="CJK784" s="175"/>
      <c r="CJL784" s="179"/>
      <c r="CJM784" s="22"/>
      <c r="CJN784" s="175"/>
      <c r="CJO784" s="179"/>
      <c r="CJP784" s="22"/>
      <c r="CJQ784" s="175"/>
      <c r="CJR784" s="179"/>
      <c r="CJS784" s="22"/>
      <c r="CJT784" s="175"/>
      <c r="CJU784" s="179"/>
      <c r="CJV784" s="22"/>
      <c r="CJW784" s="175"/>
      <c r="CJX784" s="179"/>
      <c r="CJY784" s="22"/>
      <c r="CJZ784" s="175"/>
      <c r="CKA784" s="179"/>
      <c r="CKB784" s="22"/>
      <c r="CKC784" s="175"/>
      <c r="CKD784" s="179"/>
      <c r="CKE784" s="22"/>
      <c r="CKF784" s="175"/>
      <c r="CKG784" s="179"/>
      <c r="CKH784" s="22"/>
      <c r="CKI784" s="175"/>
      <c r="CKJ784" s="179"/>
      <c r="CKK784" s="22"/>
      <c r="CKL784" s="175"/>
      <c r="CKM784" s="179"/>
      <c r="CKN784" s="22"/>
      <c r="CKO784" s="175"/>
      <c r="CKP784" s="179"/>
      <c r="CKQ784" s="22"/>
      <c r="CKR784" s="175"/>
      <c r="CKS784" s="179"/>
      <c r="CKT784" s="22"/>
      <c r="CKU784" s="175"/>
      <c r="CKV784" s="179"/>
      <c r="CKW784" s="22"/>
      <c r="CKX784" s="175"/>
      <c r="CKY784" s="179"/>
      <c r="CKZ784" s="22"/>
      <c r="CLA784" s="175"/>
      <c r="CLB784" s="179"/>
      <c r="CLC784" s="22"/>
      <c r="CLD784" s="175"/>
      <c r="CLE784" s="179"/>
      <c r="CLF784" s="22"/>
      <c r="CLG784" s="175"/>
      <c r="CLH784" s="179"/>
      <c r="CLI784" s="22"/>
      <c r="CLJ784" s="175"/>
      <c r="CLK784" s="179"/>
      <c r="CLL784" s="22"/>
      <c r="CLM784" s="175"/>
      <c r="CLN784" s="179"/>
      <c r="CLO784" s="22"/>
      <c r="CLP784" s="175"/>
      <c r="CLQ784" s="179"/>
      <c r="CLR784" s="22"/>
      <c r="CLS784" s="175"/>
      <c r="CLT784" s="179"/>
      <c r="CLU784" s="22"/>
      <c r="CLV784" s="175"/>
      <c r="CLW784" s="179"/>
      <c r="CLX784" s="22"/>
      <c r="CLY784" s="175"/>
      <c r="CLZ784" s="179"/>
      <c r="CMA784" s="22"/>
      <c r="CMB784" s="175"/>
      <c r="CMC784" s="179"/>
      <c r="CMD784" s="22"/>
      <c r="CME784" s="175"/>
      <c r="CMF784" s="179"/>
      <c r="CMG784" s="22"/>
      <c r="CMH784" s="175"/>
      <c r="CMI784" s="179"/>
      <c r="CMJ784" s="22"/>
      <c r="CMK784" s="175"/>
      <c r="CML784" s="179"/>
      <c r="CMM784" s="22"/>
      <c r="CMN784" s="175"/>
      <c r="CMO784" s="179"/>
      <c r="CMP784" s="22"/>
      <c r="CMQ784" s="175"/>
      <c r="CMR784" s="179"/>
      <c r="CMS784" s="22"/>
      <c r="CMT784" s="175"/>
      <c r="CMU784" s="179"/>
      <c r="CMV784" s="22"/>
      <c r="CMW784" s="175"/>
      <c r="CMX784" s="179"/>
      <c r="CMY784" s="22"/>
      <c r="CMZ784" s="175"/>
      <c r="CNA784" s="179"/>
      <c r="CNB784" s="22"/>
      <c r="CNC784" s="175"/>
      <c r="CND784" s="179"/>
      <c r="CNE784" s="22"/>
      <c r="CNF784" s="175"/>
      <c r="CNG784" s="179"/>
      <c r="CNH784" s="22"/>
      <c r="CNI784" s="175"/>
      <c r="CNJ784" s="179"/>
      <c r="CNK784" s="22"/>
      <c r="CNL784" s="175"/>
      <c r="CNM784" s="179"/>
      <c r="CNN784" s="22"/>
      <c r="CNO784" s="175"/>
      <c r="CNP784" s="179"/>
      <c r="CNQ784" s="22"/>
      <c r="CNR784" s="175"/>
      <c r="CNS784" s="179"/>
      <c r="CNT784" s="22"/>
      <c r="CNU784" s="175"/>
      <c r="CNV784" s="179"/>
      <c r="CNW784" s="22"/>
      <c r="CNX784" s="175"/>
      <c r="CNY784" s="179"/>
      <c r="CNZ784" s="22"/>
      <c r="COA784" s="175"/>
      <c r="COB784" s="179"/>
      <c r="COC784" s="22"/>
      <c r="COD784" s="175"/>
      <c r="COE784" s="179"/>
      <c r="COF784" s="22"/>
      <c r="COG784" s="175"/>
      <c r="COH784" s="179"/>
      <c r="COI784" s="22"/>
      <c r="COJ784" s="175"/>
      <c r="COK784" s="179"/>
      <c r="COL784" s="22"/>
      <c r="COM784" s="175"/>
      <c r="CON784" s="179"/>
      <c r="COO784" s="22"/>
      <c r="COP784" s="175"/>
      <c r="COQ784" s="179"/>
      <c r="COR784" s="22"/>
      <c r="COS784" s="175"/>
      <c r="COT784" s="179"/>
      <c r="COU784" s="22"/>
      <c r="COV784" s="175"/>
      <c r="COW784" s="179"/>
      <c r="COX784" s="22"/>
      <c r="COY784" s="175"/>
      <c r="COZ784" s="179"/>
      <c r="CPA784" s="22"/>
      <c r="CPB784" s="175"/>
      <c r="CPC784" s="179"/>
      <c r="CPD784" s="22"/>
      <c r="CPE784" s="175"/>
      <c r="CPF784" s="179"/>
      <c r="CPG784" s="22"/>
      <c r="CPH784" s="175"/>
      <c r="CPI784" s="179"/>
      <c r="CPJ784" s="22"/>
      <c r="CPK784" s="175"/>
      <c r="CPL784" s="179"/>
      <c r="CPM784" s="22"/>
      <c r="CPN784" s="175"/>
      <c r="CPO784" s="179"/>
      <c r="CPP784" s="22"/>
      <c r="CPQ784" s="175"/>
      <c r="CPR784" s="179"/>
      <c r="CPS784" s="22"/>
      <c r="CPT784" s="175"/>
      <c r="CPU784" s="179"/>
      <c r="CPV784" s="22"/>
      <c r="CPW784" s="175"/>
      <c r="CPX784" s="179"/>
      <c r="CPY784" s="22"/>
      <c r="CPZ784" s="175"/>
      <c r="CQA784" s="179"/>
      <c r="CQB784" s="22"/>
      <c r="CQC784" s="175"/>
      <c r="CQD784" s="179"/>
      <c r="CQE784" s="22"/>
      <c r="CQF784" s="175"/>
      <c r="CQG784" s="179"/>
      <c r="CQH784" s="22"/>
      <c r="CQI784" s="175"/>
      <c r="CQJ784" s="179"/>
      <c r="CQK784" s="22"/>
      <c r="CQL784" s="175"/>
      <c r="CQM784" s="179"/>
      <c r="CQN784" s="22"/>
      <c r="CQO784" s="175"/>
      <c r="CQP784" s="179"/>
      <c r="CQQ784" s="22"/>
      <c r="CQR784" s="175"/>
      <c r="CQS784" s="179"/>
      <c r="CQT784" s="22"/>
      <c r="CQU784" s="175"/>
      <c r="CQV784" s="179"/>
      <c r="CQW784" s="22"/>
      <c r="CQX784" s="175"/>
      <c r="CQY784" s="179"/>
      <c r="CQZ784" s="22"/>
      <c r="CRA784" s="175"/>
      <c r="CRB784" s="179"/>
      <c r="CRC784" s="22"/>
      <c r="CRD784" s="175"/>
      <c r="CRE784" s="179"/>
      <c r="CRF784" s="22"/>
      <c r="CRG784" s="175"/>
      <c r="CRH784" s="179"/>
      <c r="CRI784" s="22"/>
      <c r="CRJ784" s="175"/>
      <c r="CRK784" s="179"/>
      <c r="CRL784" s="22"/>
      <c r="CRM784" s="175"/>
      <c r="CRN784" s="179"/>
      <c r="CRO784" s="22"/>
      <c r="CRP784" s="175"/>
      <c r="CRQ784" s="179"/>
      <c r="CRR784" s="22"/>
      <c r="CRS784" s="175"/>
      <c r="CRT784" s="179"/>
      <c r="CRU784" s="22"/>
      <c r="CRV784" s="175"/>
      <c r="CRW784" s="179"/>
      <c r="CRX784" s="22"/>
      <c r="CRY784" s="175"/>
      <c r="CRZ784" s="179"/>
      <c r="CSA784" s="22"/>
      <c r="CSB784" s="175"/>
      <c r="CSC784" s="179"/>
      <c r="CSD784" s="22"/>
      <c r="CSE784" s="175"/>
      <c r="CSF784" s="179"/>
      <c r="CSG784" s="22"/>
      <c r="CSH784" s="175"/>
      <c r="CSI784" s="179"/>
      <c r="CSJ784" s="22"/>
      <c r="CSK784" s="175"/>
      <c r="CSL784" s="179"/>
      <c r="CSM784" s="22"/>
      <c r="CSN784" s="175"/>
      <c r="CSO784" s="179"/>
      <c r="CSP784" s="22"/>
      <c r="CSQ784" s="175"/>
      <c r="CSR784" s="179"/>
      <c r="CSS784" s="22"/>
      <c r="CST784" s="175"/>
      <c r="CSU784" s="179"/>
      <c r="CSV784" s="22"/>
      <c r="CSW784" s="175"/>
      <c r="CSX784" s="179"/>
      <c r="CSY784" s="22"/>
      <c r="CSZ784" s="175"/>
      <c r="CTA784" s="179"/>
      <c r="CTB784" s="22"/>
      <c r="CTC784" s="175"/>
      <c r="CTD784" s="179"/>
      <c r="CTE784" s="22"/>
      <c r="CTF784" s="175"/>
      <c r="CTG784" s="179"/>
      <c r="CTH784" s="22"/>
      <c r="CTI784" s="175"/>
      <c r="CTJ784" s="179"/>
      <c r="CTK784" s="22"/>
      <c r="CTL784" s="175"/>
      <c r="CTM784" s="179"/>
      <c r="CTN784" s="22"/>
      <c r="CTO784" s="175"/>
      <c r="CTP784" s="179"/>
      <c r="CTQ784" s="22"/>
      <c r="CTR784" s="175"/>
      <c r="CTS784" s="179"/>
      <c r="CTT784" s="22"/>
      <c r="CTU784" s="175"/>
      <c r="CTV784" s="179"/>
      <c r="CTW784" s="22"/>
      <c r="CTX784" s="175"/>
      <c r="CTY784" s="179"/>
      <c r="CTZ784" s="22"/>
      <c r="CUA784" s="175"/>
      <c r="CUB784" s="179"/>
      <c r="CUC784" s="22"/>
      <c r="CUD784" s="175"/>
      <c r="CUE784" s="179"/>
      <c r="CUF784" s="22"/>
      <c r="CUG784" s="175"/>
      <c r="CUH784" s="179"/>
      <c r="CUI784" s="22"/>
      <c r="CUJ784" s="175"/>
      <c r="CUK784" s="179"/>
      <c r="CUL784" s="22"/>
      <c r="CUM784" s="175"/>
      <c r="CUN784" s="179"/>
      <c r="CUO784" s="22"/>
      <c r="CUP784" s="175"/>
      <c r="CUQ784" s="179"/>
      <c r="CUR784" s="22"/>
      <c r="CUS784" s="175"/>
      <c r="CUT784" s="179"/>
      <c r="CUU784" s="22"/>
      <c r="CUV784" s="175"/>
      <c r="CUW784" s="179"/>
      <c r="CUX784" s="22"/>
      <c r="CUY784" s="175"/>
      <c r="CUZ784" s="179"/>
      <c r="CVA784" s="22"/>
      <c r="CVB784" s="175"/>
      <c r="CVC784" s="179"/>
      <c r="CVD784" s="22"/>
      <c r="CVE784" s="175"/>
      <c r="CVF784" s="179"/>
      <c r="CVG784" s="22"/>
      <c r="CVH784" s="175"/>
      <c r="CVI784" s="179"/>
      <c r="CVJ784" s="22"/>
      <c r="CVK784" s="175"/>
      <c r="CVL784" s="179"/>
      <c r="CVM784" s="22"/>
      <c r="CVN784" s="175"/>
      <c r="CVO784" s="179"/>
      <c r="CVP784" s="22"/>
      <c r="CVQ784" s="175"/>
      <c r="CVR784" s="179"/>
      <c r="CVS784" s="22"/>
      <c r="CVT784" s="175"/>
      <c r="CVU784" s="179"/>
      <c r="CVV784" s="22"/>
      <c r="CVW784" s="175"/>
      <c r="CVX784" s="179"/>
      <c r="CVY784" s="22"/>
      <c r="CVZ784" s="175"/>
      <c r="CWA784" s="179"/>
      <c r="CWB784" s="22"/>
      <c r="CWC784" s="175"/>
      <c r="CWD784" s="179"/>
      <c r="CWE784" s="22"/>
      <c r="CWF784" s="175"/>
      <c r="CWG784" s="179"/>
      <c r="CWH784" s="22"/>
      <c r="CWI784" s="175"/>
      <c r="CWJ784" s="179"/>
      <c r="CWK784" s="22"/>
      <c r="CWL784" s="175"/>
      <c r="CWM784" s="179"/>
      <c r="CWN784" s="22"/>
      <c r="CWO784" s="175"/>
      <c r="CWP784" s="179"/>
      <c r="CWQ784" s="22"/>
      <c r="CWR784" s="175"/>
      <c r="CWS784" s="179"/>
      <c r="CWT784" s="22"/>
      <c r="CWU784" s="175"/>
      <c r="CWV784" s="179"/>
      <c r="CWW784" s="22"/>
      <c r="CWX784" s="175"/>
      <c r="CWY784" s="179"/>
      <c r="CWZ784" s="22"/>
      <c r="CXA784" s="175"/>
      <c r="CXB784" s="179"/>
      <c r="CXC784" s="22"/>
      <c r="CXD784" s="175"/>
      <c r="CXE784" s="179"/>
      <c r="CXF784" s="22"/>
      <c r="CXG784" s="175"/>
      <c r="CXH784" s="179"/>
      <c r="CXI784" s="22"/>
      <c r="CXJ784" s="175"/>
      <c r="CXK784" s="179"/>
      <c r="CXL784" s="22"/>
      <c r="CXM784" s="175"/>
      <c r="CXN784" s="179"/>
      <c r="CXO784" s="22"/>
      <c r="CXP784" s="175"/>
      <c r="CXQ784" s="179"/>
      <c r="CXR784" s="22"/>
      <c r="CXS784" s="175"/>
      <c r="CXT784" s="179"/>
      <c r="CXU784" s="22"/>
      <c r="CXV784" s="175"/>
      <c r="CXW784" s="179"/>
      <c r="CXX784" s="22"/>
      <c r="CXY784" s="175"/>
      <c r="CXZ784" s="179"/>
      <c r="CYA784" s="22"/>
      <c r="CYB784" s="175"/>
      <c r="CYC784" s="179"/>
      <c r="CYD784" s="22"/>
      <c r="CYE784" s="175"/>
      <c r="CYF784" s="179"/>
      <c r="CYG784" s="22"/>
      <c r="CYH784" s="175"/>
      <c r="CYI784" s="179"/>
      <c r="CYJ784" s="22"/>
      <c r="CYK784" s="175"/>
      <c r="CYL784" s="179"/>
      <c r="CYM784" s="22"/>
      <c r="CYN784" s="175"/>
      <c r="CYO784" s="179"/>
      <c r="CYP784" s="22"/>
      <c r="CYQ784" s="175"/>
      <c r="CYR784" s="179"/>
      <c r="CYS784" s="22"/>
      <c r="CYT784" s="175"/>
      <c r="CYU784" s="179"/>
      <c r="CYV784" s="22"/>
      <c r="CYW784" s="175"/>
      <c r="CYX784" s="179"/>
      <c r="CYY784" s="22"/>
      <c r="CYZ784" s="175"/>
      <c r="CZA784" s="179"/>
      <c r="CZB784" s="22"/>
      <c r="CZC784" s="175"/>
      <c r="CZD784" s="179"/>
      <c r="CZE784" s="22"/>
      <c r="CZF784" s="175"/>
      <c r="CZG784" s="179"/>
      <c r="CZH784" s="22"/>
      <c r="CZI784" s="175"/>
      <c r="CZJ784" s="179"/>
      <c r="CZK784" s="22"/>
      <c r="CZL784" s="175"/>
      <c r="CZM784" s="179"/>
      <c r="CZN784" s="22"/>
      <c r="CZO784" s="175"/>
      <c r="CZP784" s="179"/>
      <c r="CZQ784" s="22"/>
      <c r="CZR784" s="175"/>
      <c r="CZS784" s="179"/>
      <c r="CZT784" s="22"/>
      <c r="CZU784" s="175"/>
      <c r="CZV784" s="179"/>
      <c r="CZW784" s="22"/>
      <c r="CZX784" s="175"/>
      <c r="CZY784" s="179"/>
      <c r="CZZ784" s="22"/>
      <c r="DAA784" s="175"/>
      <c r="DAB784" s="179"/>
      <c r="DAC784" s="22"/>
      <c r="DAD784" s="175"/>
      <c r="DAE784" s="179"/>
      <c r="DAF784" s="22"/>
      <c r="DAG784" s="175"/>
      <c r="DAH784" s="179"/>
      <c r="DAI784" s="22"/>
      <c r="DAJ784" s="175"/>
      <c r="DAK784" s="179"/>
      <c r="DAL784" s="22"/>
      <c r="DAM784" s="175"/>
      <c r="DAN784" s="179"/>
      <c r="DAO784" s="22"/>
      <c r="DAP784" s="175"/>
      <c r="DAQ784" s="179"/>
      <c r="DAR784" s="22"/>
      <c r="DAS784" s="175"/>
      <c r="DAT784" s="179"/>
      <c r="DAU784" s="22"/>
      <c r="DAV784" s="175"/>
      <c r="DAW784" s="179"/>
      <c r="DAX784" s="22"/>
      <c r="DAY784" s="175"/>
      <c r="DAZ784" s="179"/>
      <c r="DBA784" s="22"/>
      <c r="DBB784" s="175"/>
      <c r="DBC784" s="179"/>
      <c r="DBD784" s="22"/>
      <c r="DBE784" s="175"/>
      <c r="DBF784" s="179"/>
      <c r="DBG784" s="22"/>
      <c r="DBH784" s="175"/>
      <c r="DBI784" s="179"/>
      <c r="DBJ784" s="22"/>
      <c r="DBK784" s="175"/>
      <c r="DBL784" s="179"/>
      <c r="DBM784" s="22"/>
      <c r="DBN784" s="175"/>
      <c r="DBO784" s="179"/>
      <c r="DBP784" s="22"/>
      <c r="DBQ784" s="175"/>
      <c r="DBR784" s="179"/>
      <c r="DBS784" s="22"/>
      <c r="DBT784" s="175"/>
      <c r="DBU784" s="179"/>
      <c r="DBV784" s="22"/>
      <c r="DBW784" s="175"/>
      <c r="DBX784" s="179"/>
      <c r="DBY784" s="22"/>
      <c r="DBZ784" s="175"/>
      <c r="DCA784" s="179"/>
      <c r="DCB784" s="22"/>
      <c r="DCC784" s="175"/>
      <c r="DCD784" s="179"/>
      <c r="DCE784" s="22"/>
      <c r="DCF784" s="175"/>
      <c r="DCG784" s="179"/>
      <c r="DCH784" s="22"/>
      <c r="DCI784" s="175"/>
      <c r="DCJ784" s="179"/>
      <c r="DCK784" s="22"/>
      <c r="DCL784" s="175"/>
      <c r="DCM784" s="179"/>
      <c r="DCN784" s="22"/>
      <c r="DCO784" s="175"/>
      <c r="DCP784" s="179"/>
      <c r="DCQ784" s="22"/>
      <c r="DCR784" s="175"/>
      <c r="DCS784" s="179"/>
      <c r="DCT784" s="22"/>
      <c r="DCU784" s="175"/>
      <c r="DCV784" s="179"/>
      <c r="DCW784" s="22"/>
      <c r="DCX784" s="175"/>
      <c r="DCY784" s="179"/>
      <c r="DCZ784" s="22"/>
      <c r="DDA784" s="175"/>
      <c r="DDB784" s="179"/>
      <c r="DDC784" s="22"/>
      <c r="DDD784" s="175"/>
      <c r="DDE784" s="179"/>
      <c r="DDF784" s="22"/>
      <c r="DDG784" s="175"/>
      <c r="DDH784" s="179"/>
      <c r="DDI784" s="22"/>
      <c r="DDJ784" s="175"/>
      <c r="DDK784" s="179"/>
      <c r="DDL784" s="22"/>
      <c r="DDM784" s="175"/>
      <c r="DDN784" s="179"/>
      <c r="DDO784" s="22"/>
      <c r="DDP784" s="175"/>
      <c r="DDQ784" s="179"/>
      <c r="DDR784" s="22"/>
      <c r="DDS784" s="175"/>
      <c r="DDT784" s="179"/>
      <c r="DDU784" s="22"/>
      <c r="DDV784" s="175"/>
      <c r="DDW784" s="179"/>
      <c r="DDX784" s="22"/>
      <c r="DDY784" s="175"/>
      <c r="DDZ784" s="179"/>
      <c r="DEA784" s="22"/>
      <c r="DEB784" s="175"/>
      <c r="DEC784" s="179"/>
      <c r="DED784" s="22"/>
      <c r="DEE784" s="175"/>
      <c r="DEF784" s="179"/>
      <c r="DEG784" s="22"/>
      <c r="DEH784" s="175"/>
      <c r="DEI784" s="179"/>
      <c r="DEJ784" s="22"/>
      <c r="DEK784" s="175"/>
      <c r="DEL784" s="179"/>
      <c r="DEM784" s="22"/>
      <c r="DEN784" s="175"/>
      <c r="DEO784" s="179"/>
      <c r="DEP784" s="22"/>
      <c r="DEQ784" s="175"/>
      <c r="DER784" s="179"/>
      <c r="DES784" s="22"/>
      <c r="DET784" s="175"/>
      <c r="DEU784" s="179"/>
      <c r="DEV784" s="22"/>
      <c r="DEW784" s="175"/>
      <c r="DEX784" s="179"/>
      <c r="DEY784" s="22"/>
      <c r="DEZ784" s="175"/>
      <c r="DFA784" s="179"/>
      <c r="DFB784" s="22"/>
      <c r="DFC784" s="175"/>
      <c r="DFD784" s="179"/>
      <c r="DFE784" s="22"/>
      <c r="DFF784" s="175"/>
      <c r="DFG784" s="179"/>
      <c r="DFH784" s="22"/>
      <c r="DFI784" s="175"/>
      <c r="DFJ784" s="179"/>
      <c r="DFK784" s="22"/>
      <c r="DFL784" s="175"/>
      <c r="DFM784" s="179"/>
      <c r="DFN784" s="22"/>
      <c r="DFO784" s="175"/>
      <c r="DFP784" s="179"/>
      <c r="DFQ784" s="22"/>
      <c r="DFR784" s="175"/>
      <c r="DFS784" s="179"/>
      <c r="DFT784" s="22"/>
      <c r="DFU784" s="175"/>
      <c r="DFV784" s="179"/>
      <c r="DFW784" s="22"/>
      <c r="DFX784" s="175"/>
      <c r="DFY784" s="179"/>
      <c r="DFZ784" s="22"/>
      <c r="DGA784" s="175"/>
      <c r="DGB784" s="179"/>
      <c r="DGC784" s="22"/>
      <c r="DGD784" s="175"/>
      <c r="DGE784" s="179"/>
      <c r="DGF784" s="22"/>
      <c r="DGG784" s="175"/>
      <c r="DGH784" s="179"/>
      <c r="DGI784" s="22"/>
      <c r="DGJ784" s="175"/>
      <c r="DGK784" s="179"/>
      <c r="DGL784" s="22"/>
      <c r="DGM784" s="175"/>
      <c r="DGN784" s="179"/>
      <c r="DGO784" s="22"/>
      <c r="DGP784" s="175"/>
      <c r="DGQ784" s="179"/>
      <c r="DGR784" s="22"/>
      <c r="DGS784" s="175"/>
      <c r="DGT784" s="179"/>
      <c r="DGU784" s="22"/>
      <c r="DGV784" s="175"/>
      <c r="DGW784" s="179"/>
      <c r="DGX784" s="22"/>
      <c r="DGY784" s="175"/>
      <c r="DGZ784" s="179"/>
      <c r="DHA784" s="22"/>
      <c r="DHB784" s="175"/>
      <c r="DHC784" s="179"/>
      <c r="DHD784" s="22"/>
      <c r="DHE784" s="175"/>
      <c r="DHF784" s="179"/>
      <c r="DHG784" s="22"/>
      <c r="DHH784" s="175"/>
      <c r="DHI784" s="179"/>
      <c r="DHJ784" s="22"/>
      <c r="DHK784" s="175"/>
      <c r="DHL784" s="179"/>
      <c r="DHM784" s="22"/>
      <c r="DHN784" s="175"/>
      <c r="DHO784" s="179"/>
      <c r="DHP784" s="22"/>
      <c r="DHQ784" s="175"/>
      <c r="DHR784" s="179"/>
      <c r="DHS784" s="22"/>
      <c r="DHT784" s="175"/>
      <c r="DHU784" s="179"/>
      <c r="DHV784" s="22"/>
      <c r="DHW784" s="175"/>
      <c r="DHX784" s="179"/>
      <c r="DHY784" s="22"/>
      <c r="DHZ784" s="175"/>
      <c r="DIA784" s="179"/>
      <c r="DIB784" s="22"/>
      <c r="DIC784" s="175"/>
      <c r="DID784" s="179"/>
      <c r="DIE784" s="22"/>
      <c r="DIF784" s="175"/>
      <c r="DIG784" s="179"/>
      <c r="DIH784" s="22"/>
      <c r="DII784" s="175"/>
      <c r="DIJ784" s="179"/>
      <c r="DIK784" s="22"/>
      <c r="DIL784" s="175"/>
      <c r="DIM784" s="179"/>
      <c r="DIN784" s="22"/>
      <c r="DIO784" s="175"/>
      <c r="DIP784" s="179"/>
      <c r="DIQ784" s="22"/>
      <c r="DIR784" s="175"/>
      <c r="DIS784" s="179"/>
      <c r="DIT784" s="22"/>
      <c r="DIU784" s="175"/>
      <c r="DIV784" s="179"/>
      <c r="DIW784" s="22"/>
      <c r="DIX784" s="175"/>
      <c r="DIY784" s="179"/>
      <c r="DIZ784" s="22"/>
      <c r="DJA784" s="175"/>
      <c r="DJB784" s="179"/>
      <c r="DJC784" s="22"/>
      <c r="DJD784" s="175"/>
      <c r="DJE784" s="179"/>
      <c r="DJF784" s="22"/>
      <c r="DJG784" s="175"/>
      <c r="DJH784" s="179"/>
      <c r="DJI784" s="22"/>
      <c r="DJJ784" s="175"/>
      <c r="DJK784" s="179"/>
      <c r="DJL784" s="22"/>
      <c r="DJM784" s="175"/>
      <c r="DJN784" s="179"/>
      <c r="DJO784" s="22"/>
      <c r="DJP784" s="175"/>
      <c r="DJQ784" s="179"/>
      <c r="DJR784" s="22"/>
      <c r="DJS784" s="175"/>
      <c r="DJT784" s="179"/>
      <c r="DJU784" s="22"/>
      <c r="DJV784" s="175"/>
      <c r="DJW784" s="179"/>
      <c r="DJX784" s="22"/>
      <c r="DJY784" s="175"/>
      <c r="DJZ784" s="179"/>
      <c r="DKA784" s="22"/>
      <c r="DKB784" s="175"/>
      <c r="DKC784" s="179"/>
      <c r="DKD784" s="22"/>
      <c r="DKE784" s="175"/>
      <c r="DKF784" s="179"/>
      <c r="DKG784" s="22"/>
      <c r="DKH784" s="175"/>
      <c r="DKI784" s="179"/>
      <c r="DKJ784" s="22"/>
      <c r="DKK784" s="175"/>
      <c r="DKL784" s="179"/>
      <c r="DKM784" s="22"/>
      <c r="DKN784" s="175"/>
      <c r="DKO784" s="179"/>
      <c r="DKP784" s="22"/>
      <c r="DKQ784" s="175"/>
      <c r="DKR784" s="179"/>
      <c r="DKS784" s="22"/>
      <c r="DKT784" s="175"/>
      <c r="DKU784" s="179"/>
      <c r="DKV784" s="22"/>
      <c r="DKW784" s="175"/>
      <c r="DKX784" s="179"/>
      <c r="DKY784" s="22"/>
      <c r="DKZ784" s="175"/>
      <c r="DLA784" s="179"/>
      <c r="DLB784" s="22"/>
      <c r="DLC784" s="175"/>
      <c r="DLD784" s="179"/>
      <c r="DLE784" s="22"/>
      <c r="DLF784" s="175"/>
      <c r="DLG784" s="179"/>
      <c r="DLH784" s="22"/>
      <c r="DLI784" s="175"/>
      <c r="DLJ784" s="179"/>
      <c r="DLK784" s="22"/>
      <c r="DLL784" s="175"/>
      <c r="DLM784" s="179"/>
      <c r="DLN784" s="22"/>
      <c r="DLO784" s="175"/>
      <c r="DLP784" s="179"/>
      <c r="DLQ784" s="22"/>
      <c r="DLR784" s="175"/>
      <c r="DLS784" s="179"/>
      <c r="DLT784" s="22"/>
      <c r="DLU784" s="175"/>
      <c r="DLV784" s="179"/>
      <c r="DLW784" s="22"/>
      <c r="DLX784" s="175"/>
      <c r="DLY784" s="179"/>
      <c r="DLZ784" s="22"/>
      <c r="DMA784" s="175"/>
      <c r="DMB784" s="179"/>
      <c r="DMC784" s="22"/>
      <c r="DMD784" s="175"/>
      <c r="DME784" s="179"/>
      <c r="DMF784" s="22"/>
      <c r="DMG784" s="175"/>
      <c r="DMH784" s="179"/>
      <c r="DMI784" s="22"/>
      <c r="DMJ784" s="175"/>
      <c r="DMK784" s="179"/>
      <c r="DML784" s="22"/>
      <c r="DMM784" s="175"/>
      <c r="DMN784" s="179"/>
      <c r="DMO784" s="22"/>
      <c r="DMP784" s="175"/>
      <c r="DMQ784" s="179"/>
      <c r="DMR784" s="22"/>
      <c r="DMS784" s="175"/>
      <c r="DMT784" s="179"/>
      <c r="DMU784" s="22"/>
      <c r="DMV784" s="175"/>
      <c r="DMW784" s="179"/>
      <c r="DMX784" s="22"/>
      <c r="DMY784" s="175"/>
      <c r="DMZ784" s="179"/>
      <c r="DNA784" s="22"/>
      <c r="DNB784" s="175"/>
      <c r="DNC784" s="179"/>
      <c r="DND784" s="22"/>
      <c r="DNE784" s="175"/>
      <c r="DNF784" s="179"/>
      <c r="DNG784" s="22"/>
      <c r="DNH784" s="175"/>
      <c r="DNI784" s="179"/>
      <c r="DNJ784" s="22"/>
      <c r="DNK784" s="175"/>
      <c r="DNL784" s="179"/>
      <c r="DNM784" s="22"/>
      <c r="DNN784" s="175"/>
      <c r="DNO784" s="179"/>
      <c r="DNP784" s="22"/>
      <c r="DNQ784" s="175"/>
      <c r="DNR784" s="179"/>
      <c r="DNS784" s="22"/>
      <c r="DNT784" s="175"/>
      <c r="DNU784" s="179"/>
      <c r="DNV784" s="22"/>
      <c r="DNW784" s="175"/>
      <c r="DNX784" s="179"/>
      <c r="DNY784" s="22"/>
      <c r="DNZ784" s="175"/>
      <c r="DOA784" s="179"/>
      <c r="DOB784" s="22"/>
      <c r="DOC784" s="175"/>
      <c r="DOD784" s="179"/>
      <c r="DOE784" s="22"/>
      <c r="DOF784" s="175"/>
      <c r="DOG784" s="179"/>
      <c r="DOH784" s="22"/>
      <c r="DOI784" s="175"/>
      <c r="DOJ784" s="179"/>
      <c r="DOK784" s="22"/>
      <c r="DOL784" s="175"/>
      <c r="DOM784" s="179"/>
      <c r="DON784" s="22"/>
      <c r="DOO784" s="175"/>
      <c r="DOP784" s="179"/>
      <c r="DOQ784" s="22"/>
      <c r="DOR784" s="175"/>
      <c r="DOS784" s="179"/>
      <c r="DOT784" s="22"/>
      <c r="DOU784" s="175"/>
      <c r="DOV784" s="179"/>
      <c r="DOW784" s="22"/>
      <c r="DOX784" s="175"/>
      <c r="DOY784" s="179"/>
      <c r="DOZ784" s="22"/>
      <c r="DPA784" s="175"/>
      <c r="DPB784" s="179"/>
      <c r="DPC784" s="22"/>
      <c r="DPD784" s="175"/>
      <c r="DPE784" s="179"/>
      <c r="DPF784" s="22"/>
      <c r="DPG784" s="175"/>
      <c r="DPH784" s="179"/>
      <c r="DPI784" s="22"/>
      <c r="DPJ784" s="175"/>
      <c r="DPK784" s="179"/>
      <c r="DPL784" s="22"/>
      <c r="DPM784" s="175"/>
      <c r="DPN784" s="179"/>
      <c r="DPO784" s="22"/>
      <c r="DPP784" s="175"/>
      <c r="DPQ784" s="179"/>
      <c r="DPR784" s="22"/>
      <c r="DPS784" s="175"/>
      <c r="DPT784" s="179"/>
      <c r="DPU784" s="22"/>
      <c r="DPV784" s="175"/>
      <c r="DPW784" s="179"/>
      <c r="DPX784" s="22"/>
      <c r="DPY784" s="175"/>
      <c r="DPZ784" s="179"/>
      <c r="DQA784" s="22"/>
      <c r="DQB784" s="175"/>
      <c r="DQC784" s="179"/>
      <c r="DQD784" s="22"/>
      <c r="DQE784" s="175"/>
      <c r="DQF784" s="179"/>
      <c r="DQG784" s="22"/>
      <c r="DQH784" s="175"/>
      <c r="DQI784" s="179"/>
      <c r="DQJ784" s="22"/>
      <c r="DQK784" s="175"/>
      <c r="DQL784" s="179"/>
      <c r="DQM784" s="22"/>
      <c r="DQN784" s="175"/>
      <c r="DQO784" s="179"/>
      <c r="DQP784" s="22"/>
      <c r="DQQ784" s="175"/>
      <c r="DQR784" s="179"/>
      <c r="DQS784" s="22"/>
      <c r="DQT784" s="175"/>
      <c r="DQU784" s="179"/>
      <c r="DQV784" s="22"/>
      <c r="DQW784" s="175"/>
      <c r="DQX784" s="179"/>
      <c r="DQY784" s="22"/>
      <c r="DQZ784" s="175"/>
      <c r="DRA784" s="179"/>
      <c r="DRB784" s="22"/>
      <c r="DRC784" s="175"/>
      <c r="DRD784" s="179"/>
      <c r="DRE784" s="22"/>
      <c r="DRF784" s="175"/>
      <c r="DRG784" s="179"/>
      <c r="DRH784" s="22"/>
      <c r="DRI784" s="175"/>
      <c r="DRJ784" s="179"/>
      <c r="DRK784" s="22"/>
      <c r="DRL784" s="175"/>
      <c r="DRM784" s="179"/>
      <c r="DRN784" s="22"/>
      <c r="DRO784" s="175"/>
      <c r="DRP784" s="179"/>
      <c r="DRQ784" s="22"/>
      <c r="DRR784" s="175"/>
      <c r="DRS784" s="179"/>
      <c r="DRT784" s="22"/>
      <c r="DRU784" s="175"/>
      <c r="DRV784" s="179"/>
      <c r="DRW784" s="22"/>
      <c r="DRX784" s="175"/>
      <c r="DRY784" s="179"/>
      <c r="DRZ784" s="22"/>
      <c r="DSA784" s="175"/>
      <c r="DSB784" s="179"/>
      <c r="DSC784" s="22"/>
      <c r="DSD784" s="175"/>
      <c r="DSE784" s="179"/>
      <c r="DSF784" s="22"/>
      <c r="DSG784" s="175"/>
      <c r="DSH784" s="179"/>
      <c r="DSI784" s="22"/>
      <c r="DSJ784" s="175"/>
      <c r="DSK784" s="179"/>
      <c r="DSL784" s="22"/>
      <c r="DSM784" s="175"/>
      <c r="DSN784" s="179"/>
      <c r="DSO784" s="22"/>
      <c r="DSP784" s="175"/>
      <c r="DSQ784" s="179"/>
      <c r="DSR784" s="22"/>
      <c r="DSS784" s="175"/>
      <c r="DST784" s="179"/>
      <c r="DSU784" s="22"/>
      <c r="DSV784" s="175"/>
      <c r="DSW784" s="179"/>
      <c r="DSX784" s="22"/>
      <c r="DSY784" s="175"/>
      <c r="DSZ784" s="179"/>
      <c r="DTA784" s="22"/>
      <c r="DTB784" s="175"/>
      <c r="DTC784" s="179"/>
      <c r="DTD784" s="22"/>
      <c r="DTE784" s="175"/>
      <c r="DTF784" s="179"/>
      <c r="DTG784" s="22"/>
      <c r="DTH784" s="175"/>
      <c r="DTI784" s="179"/>
      <c r="DTJ784" s="22"/>
      <c r="DTK784" s="175"/>
      <c r="DTL784" s="179"/>
      <c r="DTM784" s="22"/>
      <c r="DTN784" s="175"/>
      <c r="DTO784" s="179"/>
      <c r="DTP784" s="22"/>
      <c r="DTQ784" s="175"/>
      <c r="DTR784" s="179"/>
      <c r="DTS784" s="22"/>
      <c r="DTT784" s="175"/>
      <c r="DTU784" s="179"/>
      <c r="DTV784" s="22"/>
      <c r="DTW784" s="175"/>
      <c r="DTX784" s="179"/>
      <c r="DTY784" s="22"/>
      <c r="DTZ784" s="175"/>
      <c r="DUA784" s="179"/>
      <c r="DUB784" s="22"/>
      <c r="DUC784" s="175"/>
      <c r="DUD784" s="179"/>
      <c r="DUE784" s="22"/>
      <c r="DUF784" s="175"/>
      <c r="DUG784" s="179"/>
      <c r="DUH784" s="22"/>
      <c r="DUI784" s="175"/>
      <c r="DUJ784" s="179"/>
      <c r="DUK784" s="22"/>
      <c r="DUL784" s="175"/>
      <c r="DUM784" s="179"/>
      <c r="DUN784" s="22"/>
      <c r="DUO784" s="175"/>
      <c r="DUP784" s="179"/>
      <c r="DUQ784" s="22"/>
      <c r="DUR784" s="175"/>
      <c r="DUS784" s="179"/>
      <c r="DUT784" s="22"/>
      <c r="DUU784" s="175"/>
      <c r="DUV784" s="179"/>
      <c r="DUW784" s="22"/>
      <c r="DUX784" s="175"/>
      <c r="DUY784" s="179"/>
      <c r="DUZ784" s="22"/>
      <c r="DVA784" s="175"/>
      <c r="DVB784" s="179"/>
      <c r="DVC784" s="22"/>
      <c r="DVD784" s="175"/>
      <c r="DVE784" s="179"/>
      <c r="DVF784" s="22"/>
      <c r="DVG784" s="175"/>
      <c r="DVH784" s="179"/>
      <c r="DVI784" s="22"/>
      <c r="DVJ784" s="175"/>
      <c r="DVK784" s="179"/>
      <c r="DVL784" s="22"/>
      <c r="DVM784" s="175"/>
      <c r="DVN784" s="179"/>
      <c r="DVO784" s="22"/>
      <c r="DVP784" s="175"/>
      <c r="DVQ784" s="179"/>
      <c r="DVR784" s="22"/>
      <c r="DVS784" s="175"/>
      <c r="DVT784" s="179"/>
      <c r="DVU784" s="22"/>
      <c r="DVV784" s="175"/>
      <c r="DVW784" s="179"/>
      <c r="DVX784" s="22"/>
      <c r="DVY784" s="175"/>
      <c r="DVZ784" s="179"/>
      <c r="DWA784" s="22"/>
      <c r="DWB784" s="175"/>
      <c r="DWC784" s="179"/>
      <c r="DWD784" s="22"/>
      <c r="DWE784" s="175"/>
      <c r="DWF784" s="179"/>
      <c r="DWG784" s="22"/>
      <c r="DWH784" s="175"/>
      <c r="DWI784" s="179"/>
      <c r="DWJ784" s="22"/>
      <c r="DWK784" s="175"/>
      <c r="DWL784" s="179"/>
      <c r="DWM784" s="22"/>
      <c r="DWN784" s="175"/>
      <c r="DWO784" s="179"/>
      <c r="DWP784" s="22"/>
      <c r="DWQ784" s="175"/>
      <c r="DWR784" s="179"/>
      <c r="DWS784" s="22"/>
      <c r="DWT784" s="175"/>
      <c r="DWU784" s="179"/>
      <c r="DWV784" s="22"/>
      <c r="DWW784" s="175"/>
      <c r="DWX784" s="179"/>
      <c r="DWY784" s="22"/>
      <c r="DWZ784" s="175"/>
      <c r="DXA784" s="179"/>
      <c r="DXB784" s="22"/>
      <c r="DXC784" s="175"/>
      <c r="DXD784" s="179"/>
      <c r="DXE784" s="22"/>
      <c r="DXF784" s="175"/>
      <c r="DXG784" s="179"/>
      <c r="DXH784" s="22"/>
      <c r="DXI784" s="175"/>
      <c r="DXJ784" s="179"/>
      <c r="DXK784" s="22"/>
      <c r="DXL784" s="175"/>
      <c r="DXM784" s="179"/>
      <c r="DXN784" s="22"/>
      <c r="DXO784" s="175"/>
      <c r="DXP784" s="179"/>
      <c r="DXQ784" s="22"/>
      <c r="DXR784" s="175"/>
      <c r="DXS784" s="179"/>
      <c r="DXT784" s="22"/>
      <c r="DXU784" s="175"/>
      <c r="DXV784" s="179"/>
      <c r="DXW784" s="22"/>
      <c r="DXX784" s="175"/>
      <c r="DXY784" s="179"/>
      <c r="DXZ784" s="22"/>
      <c r="DYA784" s="175"/>
      <c r="DYB784" s="179"/>
      <c r="DYC784" s="22"/>
      <c r="DYD784" s="175"/>
      <c r="DYE784" s="179"/>
      <c r="DYF784" s="22"/>
      <c r="DYG784" s="175"/>
      <c r="DYH784" s="179"/>
      <c r="DYI784" s="22"/>
      <c r="DYJ784" s="175"/>
      <c r="DYK784" s="179"/>
      <c r="DYL784" s="22"/>
      <c r="DYM784" s="175"/>
      <c r="DYN784" s="179"/>
      <c r="DYO784" s="22"/>
      <c r="DYP784" s="175"/>
      <c r="DYQ784" s="179"/>
      <c r="DYR784" s="22"/>
      <c r="DYS784" s="175"/>
      <c r="DYT784" s="179"/>
      <c r="DYU784" s="22"/>
      <c r="DYV784" s="175"/>
      <c r="DYW784" s="179"/>
      <c r="DYX784" s="22"/>
      <c r="DYY784" s="175"/>
      <c r="DYZ784" s="179"/>
      <c r="DZA784" s="22"/>
      <c r="DZB784" s="175"/>
      <c r="DZC784" s="179"/>
      <c r="DZD784" s="22"/>
      <c r="DZE784" s="175"/>
      <c r="DZF784" s="179"/>
      <c r="DZG784" s="22"/>
      <c r="DZH784" s="175"/>
      <c r="DZI784" s="179"/>
      <c r="DZJ784" s="22"/>
      <c r="DZK784" s="175"/>
      <c r="DZL784" s="179"/>
      <c r="DZM784" s="22"/>
      <c r="DZN784" s="175"/>
      <c r="DZO784" s="179"/>
      <c r="DZP784" s="22"/>
      <c r="DZQ784" s="175"/>
      <c r="DZR784" s="179"/>
      <c r="DZS784" s="22"/>
      <c r="DZT784" s="175"/>
      <c r="DZU784" s="179"/>
      <c r="DZV784" s="22"/>
      <c r="DZW784" s="175"/>
      <c r="DZX784" s="179"/>
      <c r="DZY784" s="22"/>
      <c r="DZZ784" s="175"/>
      <c r="EAA784" s="179"/>
      <c r="EAB784" s="22"/>
      <c r="EAC784" s="175"/>
      <c r="EAD784" s="179"/>
      <c r="EAE784" s="22"/>
      <c r="EAF784" s="175"/>
      <c r="EAG784" s="179"/>
      <c r="EAH784" s="22"/>
      <c r="EAI784" s="175"/>
      <c r="EAJ784" s="179"/>
      <c r="EAK784" s="22"/>
      <c r="EAL784" s="175"/>
      <c r="EAM784" s="179"/>
      <c r="EAN784" s="22"/>
      <c r="EAO784" s="175"/>
      <c r="EAP784" s="179"/>
      <c r="EAQ784" s="22"/>
      <c r="EAR784" s="175"/>
      <c r="EAS784" s="179"/>
      <c r="EAT784" s="22"/>
      <c r="EAU784" s="175"/>
      <c r="EAV784" s="179"/>
      <c r="EAW784" s="22"/>
      <c r="EAX784" s="175"/>
      <c r="EAY784" s="179"/>
      <c r="EAZ784" s="22"/>
      <c r="EBA784" s="175"/>
      <c r="EBB784" s="179"/>
      <c r="EBC784" s="22"/>
      <c r="EBD784" s="175"/>
      <c r="EBE784" s="179"/>
      <c r="EBF784" s="22"/>
      <c r="EBG784" s="175"/>
      <c r="EBH784" s="179"/>
      <c r="EBI784" s="22"/>
      <c r="EBJ784" s="175"/>
      <c r="EBK784" s="179"/>
      <c r="EBL784" s="22"/>
      <c r="EBM784" s="175"/>
      <c r="EBN784" s="179"/>
      <c r="EBO784" s="22"/>
      <c r="EBP784" s="175"/>
      <c r="EBQ784" s="179"/>
      <c r="EBR784" s="22"/>
      <c r="EBS784" s="175"/>
      <c r="EBT784" s="179"/>
      <c r="EBU784" s="22"/>
      <c r="EBV784" s="175"/>
      <c r="EBW784" s="179"/>
      <c r="EBX784" s="22"/>
      <c r="EBY784" s="175"/>
      <c r="EBZ784" s="179"/>
      <c r="ECA784" s="22"/>
      <c r="ECB784" s="175"/>
      <c r="ECC784" s="179"/>
      <c r="ECD784" s="22"/>
      <c r="ECE784" s="175"/>
      <c r="ECF784" s="179"/>
      <c r="ECG784" s="22"/>
      <c r="ECH784" s="175"/>
      <c r="ECI784" s="179"/>
      <c r="ECJ784" s="22"/>
      <c r="ECK784" s="175"/>
      <c r="ECL784" s="179"/>
      <c r="ECM784" s="22"/>
      <c r="ECN784" s="175"/>
      <c r="ECO784" s="179"/>
      <c r="ECP784" s="22"/>
      <c r="ECQ784" s="175"/>
      <c r="ECR784" s="179"/>
      <c r="ECS784" s="22"/>
      <c r="ECT784" s="175"/>
      <c r="ECU784" s="179"/>
      <c r="ECV784" s="22"/>
      <c r="ECW784" s="175"/>
      <c r="ECX784" s="179"/>
      <c r="ECY784" s="22"/>
      <c r="ECZ784" s="175"/>
      <c r="EDA784" s="179"/>
      <c r="EDB784" s="22"/>
      <c r="EDC784" s="175"/>
      <c r="EDD784" s="179"/>
      <c r="EDE784" s="22"/>
      <c r="EDF784" s="175"/>
      <c r="EDG784" s="179"/>
      <c r="EDH784" s="22"/>
      <c r="EDI784" s="175"/>
      <c r="EDJ784" s="179"/>
      <c r="EDK784" s="22"/>
      <c r="EDL784" s="175"/>
      <c r="EDM784" s="179"/>
      <c r="EDN784" s="22"/>
      <c r="EDO784" s="175"/>
      <c r="EDP784" s="179"/>
      <c r="EDQ784" s="22"/>
      <c r="EDR784" s="175"/>
      <c r="EDS784" s="179"/>
      <c r="EDT784" s="22"/>
      <c r="EDU784" s="175"/>
      <c r="EDV784" s="179"/>
      <c r="EDW784" s="22"/>
      <c r="EDX784" s="175"/>
      <c r="EDY784" s="179"/>
      <c r="EDZ784" s="22"/>
      <c r="EEA784" s="175"/>
      <c r="EEB784" s="179"/>
      <c r="EEC784" s="22"/>
      <c r="EED784" s="175"/>
      <c r="EEE784" s="179"/>
      <c r="EEF784" s="22"/>
      <c r="EEG784" s="175"/>
      <c r="EEH784" s="179"/>
      <c r="EEI784" s="22"/>
      <c r="EEJ784" s="175"/>
      <c r="EEK784" s="179"/>
      <c r="EEL784" s="22"/>
      <c r="EEM784" s="175"/>
      <c r="EEN784" s="179"/>
      <c r="EEO784" s="22"/>
      <c r="EEP784" s="175"/>
      <c r="EEQ784" s="179"/>
      <c r="EER784" s="22"/>
      <c r="EES784" s="175"/>
      <c r="EET784" s="179"/>
      <c r="EEU784" s="22"/>
      <c r="EEV784" s="175"/>
      <c r="EEW784" s="179"/>
      <c r="EEX784" s="22"/>
      <c r="EEY784" s="175"/>
      <c r="EEZ784" s="179"/>
      <c r="EFA784" s="22"/>
      <c r="EFB784" s="175"/>
      <c r="EFC784" s="179"/>
      <c r="EFD784" s="22"/>
      <c r="EFE784" s="175"/>
      <c r="EFF784" s="179"/>
      <c r="EFG784" s="22"/>
      <c r="EFH784" s="175"/>
      <c r="EFI784" s="179"/>
      <c r="EFJ784" s="22"/>
      <c r="EFK784" s="175"/>
      <c r="EFL784" s="179"/>
      <c r="EFM784" s="22"/>
      <c r="EFN784" s="175"/>
      <c r="EFO784" s="179"/>
      <c r="EFP784" s="22"/>
      <c r="EFQ784" s="175"/>
      <c r="EFR784" s="179"/>
      <c r="EFS784" s="22"/>
      <c r="EFT784" s="175"/>
      <c r="EFU784" s="179"/>
      <c r="EFV784" s="22"/>
      <c r="EFW784" s="175"/>
      <c r="EFX784" s="179"/>
      <c r="EFY784" s="22"/>
      <c r="EFZ784" s="175"/>
      <c r="EGA784" s="179"/>
      <c r="EGB784" s="22"/>
      <c r="EGC784" s="175"/>
      <c r="EGD784" s="179"/>
      <c r="EGE784" s="22"/>
      <c r="EGF784" s="175"/>
      <c r="EGG784" s="179"/>
      <c r="EGH784" s="22"/>
      <c r="EGI784" s="175"/>
      <c r="EGJ784" s="179"/>
      <c r="EGK784" s="22"/>
      <c r="EGL784" s="175"/>
      <c r="EGM784" s="179"/>
      <c r="EGN784" s="22"/>
      <c r="EGO784" s="175"/>
      <c r="EGP784" s="179"/>
      <c r="EGQ784" s="22"/>
      <c r="EGR784" s="175"/>
      <c r="EGS784" s="179"/>
      <c r="EGT784" s="22"/>
      <c r="EGU784" s="175"/>
      <c r="EGV784" s="179"/>
      <c r="EGW784" s="22"/>
      <c r="EGX784" s="175"/>
      <c r="EGY784" s="179"/>
      <c r="EGZ784" s="22"/>
      <c r="EHA784" s="175"/>
      <c r="EHB784" s="179"/>
      <c r="EHC784" s="22"/>
      <c r="EHD784" s="175"/>
      <c r="EHE784" s="179"/>
      <c r="EHF784" s="22"/>
      <c r="EHG784" s="175"/>
      <c r="EHH784" s="179"/>
      <c r="EHI784" s="22"/>
      <c r="EHJ784" s="175"/>
      <c r="EHK784" s="179"/>
      <c r="EHL784" s="22"/>
      <c r="EHM784" s="175"/>
      <c r="EHN784" s="179"/>
      <c r="EHO784" s="22"/>
      <c r="EHP784" s="175"/>
      <c r="EHQ784" s="179"/>
      <c r="EHR784" s="22"/>
      <c r="EHS784" s="175"/>
      <c r="EHT784" s="179"/>
      <c r="EHU784" s="22"/>
      <c r="EHV784" s="175"/>
      <c r="EHW784" s="179"/>
      <c r="EHX784" s="22"/>
      <c r="EHY784" s="175"/>
      <c r="EHZ784" s="179"/>
      <c r="EIA784" s="22"/>
      <c r="EIB784" s="175"/>
      <c r="EIC784" s="179"/>
      <c r="EID784" s="22"/>
      <c r="EIE784" s="175"/>
      <c r="EIF784" s="179"/>
      <c r="EIG784" s="22"/>
      <c r="EIH784" s="175"/>
      <c r="EII784" s="179"/>
      <c r="EIJ784" s="22"/>
      <c r="EIK784" s="175"/>
      <c r="EIL784" s="179"/>
      <c r="EIM784" s="22"/>
      <c r="EIN784" s="175"/>
      <c r="EIO784" s="179"/>
      <c r="EIP784" s="22"/>
      <c r="EIQ784" s="175"/>
      <c r="EIR784" s="179"/>
      <c r="EIS784" s="22"/>
      <c r="EIT784" s="175"/>
      <c r="EIU784" s="179"/>
      <c r="EIV784" s="22"/>
      <c r="EIW784" s="175"/>
      <c r="EIX784" s="179"/>
      <c r="EIY784" s="22"/>
      <c r="EIZ784" s="175"/>
      <c r="EJA784" s="179"/>
      <c r="EJB784" s="22"/>
      <c r="EJC784" s="175"/>
      <c r="EJD784" s="179"/>
      <c r="EJE784" s="22"/>
      <c r="EJF784" s="175"/>
      <c r="EJG784" s="179"/>
      <c r="EJH784" s="22"/>
      <c r="EJI784" s="175"/>
      <c r="EJJ784" s="179"/>
      <c r="EJK784" s="22"/>
      <c r="EJL784" s="175"/>
      <c r="EJM784" s="179"/>
      <c r="EJN784" s="22"/>
      <c r="EJO784" s="175"/>
      <c r="EJP784" s="179"/>
      <c r="EJQ784" s="22"/>
      <c r="EJR784" s="175"/>
      <c r="EJS784" s="179"/>
      <c r="EJT784" s="22"/>
      <c r="EJU784" s="175"/>
      <c r="EJV784" s="179"/>
      <c r="EJW784" s="22"/>
      <c r="EJX784" s="175"/>
      <c r="EJY784" s="179"/>
      <c r="EJZ784" s="22"/>
      <c r="EKA784" s="175"/>
      <c r="EKB784" s="179"/>
      <c r="EKC784" s="22"/>
      <c r="EKD784" s="175"/>
      <c r="EKE784" s="179"/>
      <c r="EKF784" s="22"/>
      <c r="EKG784" s="175"/>
      <c r="EKH784" s="179"/>
      <c r="EKI784" s="22"/>
      <c r="EKJ784" s="175"/>
      <c r="EKK784" s="179"/>
      <c r="EKL784" s="22"/>
      <c r="EKM784" s="175"/>
      <c r="EKN784" s="179"/>
      <c r="EKO784" s="22"/>
      <c r="EKP784" s="175"/>
      <c r="EKQ784" s="179"/>
      <c r="EKR784" s="22"/>
      <c r="EKS784" s="175"/>
      <c r="EKT784" s="179"/>
      <c r="EKU784" s="22"/>
      <c r="EKV784" s="175"/>
      <c r="EKW784" s="179"/>
      <c r="EKX784" s="22"/>
      <c r="EKY784" s="175"/>
      <c r="EKZ784" s="179"/>
      <c r="ELA784" s="22"/>
      <c r="ELB784" s="175"/>
      <c r="ELC784" s="179"/>
      <c r="ELD784" s="22"/>
      <c r="ELE784" s="175"/>
      <c r="ELF784" s="179"/>
      <c r="ELG784" s="22"/>
      <c r="ELH784" s="175"/>
      <c r="ELI784" s="179"/>
      <c r="ELJ784" s="22"/>
      <c r="ELK784" s="175"/>
      <c r="ELL784" s="179"/>
      <c r="ELM784" s="22"/>
      <c r="ELN784" s="175"/>
      <c r="ELO784" s="179"/>
      <c r="ELP784" s="22"/>
      <c r="ELQ784" s="175"/>
      <c r="ELR784" s="179"/>
      <c r="ELS784" s="22"/>
      <c r="ELT784" s="175"/>
      <c r="ELU784" s="179"/>
      <c r="ELV784" s="22"/>
      <c r="ELW784" s="175"/>
      <c r="ELX784" s="179"/>
      <c r="ELY784" s="22"/>
      <c r="ELZ784" s="175"/>
      <c r="EMA784" s="179"/>
      <c r="EMB784" s="22"/>
      <c r="EMC784" s="175"/>
      <c r="EMD784" s="179"/>
      <c r="EME784" s="22"/>
      <c r="EMF784" s="175"/>
      <c r="EMG784" s="179"/>
      <c r="EMH784" s="22"/>
      <c r="EMI784" s="175"/>
      <c r="EMJ784" s="179"/>
      <c r="EMK784" s="22"/>
      <c r="EML784" s="175"/>
      <c r="EMM784" s="179"/>
      <c r="EMN784" s="22"/>
      <c r="EMO784" s="175"/>
      <c r="EMP784" s="179"/>
      <c r="EMQ784" s="22"/>
      <c r="EMR784" s="175"/>
      <c r="EMS784" s="179"/>
      <c r="EMT784" s="22"/>
      <c r="EMU784" s="175"/>
      <c r="EMV784" s="179"/>
      <c r="EMW784" s="22"/>
      <c r="EMX784" s="175"/>
      <c r="EMY784" s="179"/>
      <c r="EMZ784" s="22"/>
      <c r="ENA784" s="175"/>
      <c r="ENB784" s="179"/>
      <c r="ENC784" s="22"/>
      <c r="END784" s="175"/>
      <c r="ENE784" s="179"/>
      <c r="ENF784" s="22"/>
      <c r="ENG784" s="175"/>
      <c r="ENH784" s="179"/>
      <c r="ENI784" s="22"/>
      <c r="ENJ784" s="175"/>
      <c r="ENK784" s="179"/>
      <c r="ENL784" s="22"/>
      <c r="ENM784" s="175"/>
      <c r="ENN784" s="179"/>
      <c r="ENO784" s="22"/>
      <c r="ENP784" s="175"/>
      <c r="ENQ784" s="179"/>
      <c r="ENR784" s="22"/>
      <c r="ENS784" s="175"/>
      <c r="ENT784" s="179"/>
      <c r="ENU784" s="22"/>
      <c r="ENV784" s="175"/>
      <c r="ENW784" s="179"/>
      <c r="ENX784" s="22"/>
      <c r="ENY784" s="175"/>
      <c r="ENZ784" s="179"/>
      <c r="EOA784" s="22"/>
      <c r="EOB784" s="175"/>
      <c r="EOC784" s="179"/>
      <c r="EOD784" s="22"/>
      <c r="EOE784" s="175"/>
      <c r="EOF784" s="179"/>
      <c r="EOG784" s="22"/>
      <c r="EOH784" s="175"/>
      <c r="EOI784" s="179"/>
      <c r="EOJ784" s="22"/>
      <c r="EOK784" s="175"/>
      <c r="EOL784" s="179"/>
      <c r="EOM784" s="22"/>
      <c r="EON784" s="175"/>
      <c r="EOO784" s="179"/>
      <c r="EOP784" s="22"/>
      <c r="EOQ784" s="175"/>
      <c r="EOR784" s="179"/>
      <c r="EOS784" s="22"/>
      <c r="EOT784" s="175"/>
      <c r="EOU784" s="179"/>
      <c r="EOV784" s="22"/>
      <c r="EOW784" s="175"/>
      <c r="EOX784" s="179"/>
      <c r="EOY784" s="22"/>
      <c r="EOZ784" s="175"/>
      <c r="EPA784" s="179"/>
      <c r="EPB784" s="22"/>
      <c r="EPC784" s="175"/>
      <c r="EPD784" s="179"/>
      <c r="EPE784" s="22"/>
      <c r="EPF784" s="175"/>
      <c r="EPG784" s="179"/>
      <c r="EPH784" s="22"/>
      <c r="EPI784" s="175"/>
      <c r="EPJ784" s="179"/>
      <c r="EPK784" s="22"/>
      <c r="EPL784" s="175"/>
      <c r="EPM784" s="179"/>
      <c r="EPN784" s="22"/>
      <c r="EPO784" s="175"/>
      <c r="EPP784" s="179"/>
      <c r="EPQ784" s="22"/>
      <c r="EPR784" s="175"/>
      <c r="EPS784" s="179"/>
      <c r="EPT784" s="22"/>
      <c r="EPU784" s="175"/>
      <c r="EPV784" s="179"/>
      <c r="EPW784" s="22"/>
      <c r="EPX784" s="175"/>
      <c r="EPY784" s="179"/>
      <c r="EPZ784" s="22"/>
      <c r="EQA784" s="175"/>
      <c r="EQB784" s="179"/>
      <c r="EQC784" s="22"/>
      <c r="EQD784" s="175"/>
      <c r="EQE784" s="179"/>
      <c r="EQF784" s="22"/>
      <c r="EQG784" s="175"/>
      <c r="EQH784" s="179"/>
      <c r="EQI784" s="22"/>
      <c r="EQJ784" s="175"/>
      <c r="EQK784" s="179"/>
      <c r="EQL784" s="22"/>
      <c r="EQM784" s="175"/>
      <c r="EQN784" s="179"/>
      <c r="EQO784" s="22"/>
      <c r="EQP784" s="175"/>
      <c r="EQQ784" s="179"/>
      <c r="EQR784" s="22"/>
      <c r="EQS784" s="175"/>
      <c r="EQT784" s="179"/>
      <c r="EQU784" s="22"/>
      <c r="EQV784" s="175"/>
      <c r="EQW784" s="179"/>
      <c r="EQX784" s="22"/>
      <c r="EQY784" s="175"/>
      <c r="EQZ784" s="179"/>
      <c r="ERA784" s="22"/>
      <c r="ERB784" s="175"/>
      <c r="ERC784" s="179"/>
      <c r="ERD784" s="22"/>
      <c r="ERE784" s="175"/>
      <c r="ERF784" s="179"/>
      <c r="ERG784" s="22"/>
      <c r="ERH784" s="175"/>
      <c r="ERI784" s="179"/>
      <c r="ERJ784" s="22"/>
      <c r="ERK784" s="175"/>
      <c r="ERL784" s="179"/>
      <c r="ERM784" s="22"/>
      <c r="ERN784" s="175"/>
      <c r="ERO784" s="179"/>
      <c r="ERP784" s="22"/>
      <c r="ERQ784" s="175"/>
      <c r="ERR784" s="179"/>
      <c r="ERS784" s="22"/>
      <c r="ERT784" s="175"/>
      <c r="ERU784" s="179"/>
      <c r="ERV784" s="22"/>
      <c r="ERW784" s="175"/>
      <c r="ERX784" s="179"/>
      <c r="ERY784" s="22"/>
      <c r="ERZ784" s="175"/>
      <c r="ESA784" s="179"/>
      <c r="ESB784" s="22"/>
      <c r="ESC784" s="175"/>
      <c r="ESD784" s="179"/>
      <c r="ESE784" s="22"/>
      <c r="ESF784" s="175"/>
      <c r="ESG784" s="179"/>
      <c r="ESH784" s="22"/>
      <c r="ESI784" s="175"/>
      <c r="ESJ784" s="179"/>
      <c r="ESK784" s="22"/>
      <c r="ESL784" s="175"/>
      <c r="ESM784" s="179"/>
      <c r="ESN784" s="22"/>
      <c r="ESO784" s="175"/>
      <c r="ESP784" s="179"/>
      <c r="ESQ784" s="22"/>
      <c r="ESR784" s="175"/>
      <c r="ESS784" s="179"/>
      <c r="EST784" s="22"/>
      <c r="ESU784" s="175"/>
      <c r="ESV784" s="179"/>
      <c r="ESW784" s="22"/>
      <c r="ESX784" s="175"/>
      <c r="ESY784" s="179"/>
      <c r="ESZ784" s="22"/>
      <c r="ETA784" s="175"/>
      <c r="ETB784" s="179"/>
      <c r="ETC784" s="22"/>
      <c r="ETD784" s="175"/>
      <c r="ETE784" s="179"/>
      <c r="ETF784" s="22"/>
      <c r="ETG784" s="175"/>
      <c r="ETH784" s="179"/>
      <c r="ETI784" s="22"/>
      <c r="ETJ784" s="175"/>
      <c r="ETK784" s="179"/>
      <c r="ETL784" s="22"/>
      <c r="ETM784" s="175"/>
      <c r="ETN784" s="179"/>
      <c r="ETO784" s="22"/>
      <c r="ETP784" s="175"/>
      <c r="ETQ784" s="179"/>
      <c r="ETR784" s="22"/>
      <c r="ETS784" s="175"/>
      <c r="ETT784" s="179"/>
      <c r="ETU784" s="22"/>
      <c r="ETV784" s="175"/>
      <c r="ETW784" s="179"/>
      <c r="ETX784" s="22"/>
      <c r="ETY784" s="175"/>
      <c r="ETZ784" s="179"/>
      <c r="EUA784" s="22"/>
      <c r="EUB784" s="175"/>
      <c r="EUC784" s="179"/>
      <c r="EUD784" s="22"/>
      <c r="EUE784" s="175"/>
      <c r="EUF784" s="179"/>
      <c r="EUG784" s="22"/>
      <c r="EUH784" s="175"/>
      <c r="EUI784" s="179"/>
      <c r="EUJ784" s="22"/>
      <c r="EUK784" s="175"/>
      <c r="EUL784" s="179"/>
      <c r="EUM784" s="22"/>
      <c r="EUN784" s="175"/>
      <c r="EUO784" s="179"/>
      <c r="EUP784" s="22"/>
      <c r="EUQ784" s="175"/>
      <c r="EUR784" s="179"/>
      <c r="EUS784" s="22"/>
      <c r="EUT784" s="175"/>
      <c r="EUU784" s="179"/>
      <c r="EUV784" s="22"/>
      <c r="EUW784" s="175"/>
      <c r="EUX784" s="179"/>
      <c r="EUY784" s="22"/>
      <c r="EUZ784" s="175"/>
      <c r="EVA784" s="179"/>
      <c r="EVB784" s="22"/>
      <c r="EVC784" s="175"/>
      <c r="EVD784" s="179"/>
      <c r="EVE784" s="22"/>
      <c r="EVF784" s="175"/>
      <c r="EVG784" s="179"/>
      <c r="EVH784" s="22"/>
      <c r="EVI784" s="175"/>
      <c r="EVJ784" s="179"/>
      <c r="EVK784" s="22"/>
      <c r="EVL784" s="175"/>
      <c r="EVM784" s="179"/>
      <c r="EVN784" s="22"/>
      <c r="EVO784" s="175"/>
      <c r="EVP784" s="179"/>
      <c r="EVQ784" s="22"/>
      <c r="EVR784" s="175"/>
      <c r="EVS784" s="179"/>
      <c r="EVT784" s="22"/>
      <c r="EVU784" s="175"/>
      <c r="EVV784" s="179"/>
      <c r="EVW784" s="22"/>
      <c r="EVX784" s="175"/>
      <c r="EVY784" s="179"/>
      <c r="EVZ784" s="22"/>
      <c r="EWA784" s="175"/>
      <c r="EWB784" s="179"/>
      <c r="EWC784" s="22"/>
      <c r="EWD784" s="175"/>
      <c r="EWE784" s="179"/>
      <c r="EWF784" s="22"/>
      <c r="EWG784" s="175"/>
      <c r="EWH784" s="179"/>
      <c r="EWI784" s="22"/>
      <c r="EWJ784" s="175"/>
      <c r="EWK784" s="179"/>
      <c r="EWL784" s="22"/>
      <c r="EWM784" s="175"/>
      <c r="EWN784" s="179"/>
      <c r="EWO784" s="22"/>
      <c r="EWP784" s="175"/>
      <c r="EWQ784" s="179"/>
      <c r="EWR784" s="22"/>
      <c r="EWS784" s="175"/>
      <c r="EWT784" s="179"/>
      <c r="EWU784" s="22"/>
      <c r="EWV784" s="175"/>
      <c r="EWW784" s="179"/>
      <c r="EWX784" s="22"/>
      <c r="EWY784" s="175"/>
      <c r="EWZ784" s="179"/>
      <c r="EXA784" s="22"/>
      <c r="EXB784" s="175"/>
      <c r="EXC784" s="179"/>
      <c r="EXD784" s="22"/>
      <c r="EXE784" s="175"/>
      <c r="EXF784" s="179"/>
      <c r="EXG784" s="22"/>
      <c r="EXH784" s="175"/>
      <c r="EXI784" s="179"/>
      <c r="EXJ784" s="22"/>
      <c r="EXK784" s="175"/>
      <c r="EXL784" s="179"/>
      <c r="EXM784" s="22"/>
      <c r="EXN784" s="175"/>
      <c r="EXO784" s="179"/>
      <c r="EXP784" s="22"/>
      <c r="EXQ784" s="175"/>
      <c r="EXR784" s="179"/>
      <c r="EXS784" s="22"/>
      <c r="EXT784" s="175"/>
      <c r="EXU784" s="179"/>
      <c r="EXV784" s="22"/>
      <c r="EXW784" s="175"/>
      <c r="EXX784" s="179"/>
      <c r="EXY784" s="22"/>
      <c r="EXZ784" s="175"/>
      <c r="EYA784" s="179"/>
      <c r="EYB784" s="22"/>
      <c r="EYC784" s="175"/>
      <c r="EYD784" s="179"/>
      <c r="EYE784" s="22"/>
      <c r="EYF784" s="175"/>
      <c r="EYG784" s="179"/>
      <c r="EYH784" s="22"/>
      <c r="EYI784" s="175"/>
      <c r="EYJ784" s="179"/>
      <c r="EYK784" s="22"/>
      <c r="EYL784" s="175"/>
      <c r="EYM784" s="179"/>
      <c r="EYN784" s="22"/>
      <c r="EYO784" s="175"/>
      <c r="EYP784" s="179"/>
      <c r="EYQ784" s="22"/>
      <c r="EYR784" s="175"/>
      <c r="EYS784" s="179"/>
      <c r="EYT784" s="22"/>
      <c r="EYU784" s="175"/>
      <c r="EYV784" s="179"/>
      <c r="EYW784" s="22"/>
      <c r="EYX784" s="175"/>
      <c r="EYY784" s="179"/>
      <c r="EYZ784" s="22"/>
      <c r="EZA784" s="175"/>
      <c r="EZB784" s="179"/>
      <c r="EZC784" s="22"/>
      <c r="EZD784" s="175"/>
      <c r="EZE784" s="179"/>
      <c r="EZF784" s="22"/>
      <c r="EZG784" s="175"/>
      <c r="EZH784" s="179"/>
      <c r="EZI784" s="22"/>
      <c r="EZJ784" s="175"/>
      <c r="EZK784" s="179"/>
      <c r="EZL784" s="22"/>
      <c r="EZM784" s="175"/>
      <c r="EZN784" s="179"/>
      <c r="EZO784" s="22"/>
      <c r="EZP784" s="175"/>
      <c r="EZQ784" s="179"/>
      <c r="EZR784" s="22"/>
      <c r="EZS784" s="175"/>
      <c r="EZT784" s="179"/>
      <c r="EZU784" s="22"/>
      <c r="EZV784" s="175"/>
      <c r="EZW784" s="179"/>
      <c r="EZX784" s="22"/>
      <c r="EZY784" s="175"/>
      <c r="EZZ784" s="179"/>
      <c r="FAA784" s="22"/>
      <c r="FAB784" s="175"/>
      <c r="FAC784" s="179"/>
      <c r="FAD784" s="22"/>
      <c r="FAE784" s="175"/>
      <c r="FAF784" s="179"/>
      <c r="FAG784" s="22"/>
      <c r="FAH784" s="175"/>
      <c r="FAI784" s="179"/>
      <c r="FAJ784" s="22"/>
      <c r="FAK784" s="175"/>
      <c r="FAL784" s="179"/>
      <c r="FAM784" s="22"/>
      <c r="FAN784" s="175"/>
      <c r="FAO784" s="179"/>
      <c r="FAP784" s="22"/>
      <c r="FAQ784" s="175"/>
      <c r="FAR784" s="179"/>
      <c r="FAS784" s="22"/>
      <c r="FAT784" s="175"/>
      <c r="FAU784" s="179"/>
      <c r="FAV784" s="22"/>
      <c r="FAW784" s="175"/>
      <c r="FAX784" s="179"/>
      <c r="FAY784" s="22"/>
      <c r="FAZ784" s="175"/>
      <c r="FBA784" s="179"/>
      <c r="FBB784" s="22"/>
      <c r="FBC784" s="175"/>
      <c r="FBD784" s="179"/>
      <c r="FBE784" s="22"/>
      <c r="FBF784" s="175"/>
      <c r="FBG784" s="179"/>
      <c r="FBH784" s="22"/>
      <c r="FBI784" s="175"/>
      <c r="FBJ784" s="179"/>
      <c r="FBK784" s="22"/>
      <c r="FBL784" s="175"/>
      <c r="FBM784" s="179"/>
      <c r="FBN784" s="22"/>
      <c r="FBO784" s="175"/>
      <c r="FBP784" s="179"/>
      <c r="FBQ784" s="22"/>
      <c r="FBR784" s="175"/>
      <c r="FBS784" s="179"/>
      <c r="FBT784" s="22"/>
      <c r="FBU784" s="175"/>
      <c r="FBV784" s="179"/>
      <c r="FBW784" s="22"/>
      <c r="FBX784" s="175"/>
      <c r="FBY784" s="179"/>
      <c r="FBZ784" s="22"/>
      <c r="FCA784" s="175"/>
      <c r="FCB784" s="179"/>
      <c r="FCC784" s="22"/>
      <c r="FCD784" s="175"/>
      <c r="FCE784" s="179"/>
      <c r="FCF784" s="22"/>
      <c r="FCG784" s="175"/>
      <c r="FCH784" s="179"/>
      <c r="FCI784" s="22"/>
      <c r="FCJ784" s="175"/>
      <c r="FCK784" s="179"/>
      <c r="FCL784" s="22"/>
      <c r="FCM784" s="175"/>
      <c r="FCN784" s="179"/>
      <c r="FCO784" s="22"/>
      <c r="FCP784" s="175"/>
      <c r="FCQ784" s="179"/>
      <c r="FCR784" s="22"/>
      <c r="FCS784" s="175"/>
      <c r="FCT784" s="179"/>
      <c r="FCU784" s="22"/>
      <c r="FCV784" s="175"/>
      <c r="FCW784" s="179"/>
      <c r="FCX784" s="22"/>
      <c r="FCY784" s="175"/>
      <c r="FCZ784" s="179"/>
      <c r="FDA784" s="22"/>
      <c r="FDB784" s="175"/>
      <c r="FDC784" s="179"/>
      <c r="FDD784" s="22"/>
      <c r="FDE784" s="175"/>
      <c r="FDF784" s="179"/>
      <c r="FDG784" s="22"/>
      <c r="FDH784" s="175"/>
      <c r="FDI784" s="179"/>
      <c r="FDJ784" s="22"/>
      <c r="FDK784" s="175"/>
      <c r="FDL784" s="179"/>
      <c r="FDM784" s="22"/>
      <c r="FDN784" s="175"/>
      <c r="FDO784" s="179"/>
      <c r="FDP784" s="22"/>
      <c r="FDQ784" s="175"/>
      <c r="FDR784" s="179"/>
      <c r="FDS784" s="22"/>
      <c r="FDT784" s="175"/>
      <c r="FDU784" s="179"/>
      <c r="FDV784" s="22"/>
      <c r="FDW784" s="175"/>
      <c r="FDX784" s="179"/>
      <c r="FDY784" s="22"/>
      <c r="FDZ784" s="175"/>
      <c r="FEA784" s="179"/>
      <c r="FEB784" s="22"/>
      <c r="FEC784" s="175"/>
      <c r="FED784" s="179"/>
      <c r="FEE784" s="22"/>
      <c r="FEF784" s="175"/>
      <c r="FEG784" s="179"/>
      <c r="FEH784" s="22"/>
      <c r="FEI784" s="175"/>
      <c r="FEJ784" s="179"/>
      <c r="FEK784" s="22"/>
      <c r="FEL784" s="175"/>
      <c r="FEM784" s="179"/>
      <c r="FEN784" s="22"/>
      <c r="FEO784" s="175"/>
      <c r="FEP784" s="179"/>
      <c r="FEQ784" s="22"/>
      <c r="FER784" s="175"/>
      <c r="FES784" s="179"/>
      <c r="FET784" s="22"/>
      <c r="FEU784" s="175"/>
      <c r="FEV784" s="179"/>
      <c r="FEW784" s="22"/>
      <c r="FEX784" s="175"/>
      <c r="FEY784" s="179"/>
      <c r="FEZ784" s="22"/>
      <c r="FFA784" s="175"/>
      <c r="FFB784" s="179"/>
      <c r="FFC784" s="22"/>
      <c r="FFD784" s="175"/>
      <c r="FFE784" s="179"/>
      <c r="FFF784" s="22"/>
      <c r="FFG784" s="175"/>
      <c r="FFH784" s="179"/>
      <c r="FFI784" s="22"/>
      <c r="FFJ784" s="175"/>
      <c r="FFK784" s="179"/>
      <c r="FFL784" s="22"/>
      <c r="FFM784" s="175"/>
      <c r="FFN784" s="179"/>
      <c r="FFO784" s="22"/>
      <c r="FFP784" s="175"/>
      <c r="FFQ784" s="179"/>
      <c r="FFR784" s="22"/>
      <c r="FFS784" s="175"/>
      <c r="FFT784" s="179"/>
      <c r="FFU784" s="22"/>
      <c r="FFV784" s="175"/>
      <c r="FFW784" s="179"/>
      <c r="FFX784" s="22"/>
      <c r="FFY784" s="175"/>
      <c r="FFZ784" s="179"/>
      <c r="FGA784" s="22"/>
      <c r="FGB784" s="175"/>
      <c r="FGC784" s="179"/>
      <c r="FGD784" s="22"/>
      <c r="FGE784" s="175"/>
      <c r="FGF784" s="179"/>
      <c r="FGG784" s="22"/>
      <c r="FGH784" s="175"/>
      <c r="FGI784" s="179"/>
      <c r="FGJ784" s="22"/>
      <c r="FGK784" s="175"/>
      <c r="FGL784" s="179"/>
      <c r="FGM784" s="22"/>
      <c r="FGN784" s="175"/>
      <c r="FGO784" s="179"/>
      <c r="FGP784" s="22"/>
      <c r="FGQ784" s="175"/>
      <c r="FGR784" s="179"/>
      <c r="FGS784" s="22"/>
      <c r="FGT784" s="175"/>
      <c r="FGU784" s="179"/>
      <c r="FGV784" s="22"/>
      <c r="FGW784" s="175"/>
      <c r="FGX784" s="179"/>
      <c r="FGY784" s="22"/>
      <c r="FGZ784" s="175"/>
      <c r="FHA784" s="179"/>
      <c r="FHB784" s="22"/>
      <c r="FHC784" s="175"/>
      <c r="FHD784" s="179"/>
      <c r="FHE784" s="22"/>
      <c r="FHF784" s="175"/>
      <c r="FHG784" s="179"/>
      <c r="FHH784" s="22"/>
      <c r="FHI784" s="175"/>
      <c r="FHJ784" s="179"/>
      <c r="FHK784" s="22"/>
      <c r="FHL784" s="175"/>
      <c r="FHM784" s="179"/>
      <c r="FHN784" s="22"/>
      <c r="FHO784" s="175"/>
      <c r="FHP784" s="179"/>
      <c r="FHQ784" s="22"/>
      <c r="FHR784" s="175"/>
      <c r="FHS784" s="179"/>
      <c r="FHT784" s="22"/>
      <c r="FHU784" s="175"/>
      <c r="FHV784" s="179"/>
      <c r="FHW784" s="22"/>
      <c r="FHX784" s="175"/>
      <c r="FHY784" s="179"/>
      <c r="FHZ784" s="22"/>
      <c r="FIA784" s="175"/>
      <c r="FIB784" s="179"/>
      <c r="FIC784" s="22"/>
      <c r="FID784" s="175"/>
      <c r="FIE784" s="179"/>
      <c r="FIF784" s="22"/>
      <c r="FIG784" s="175"/>
      <c r="FIH784" s="179"/>
      <c r="FII784" s="22"/>
      <c r="FIJ784" s="175"/>
      <c r="FIK784" s="179"/>
      <c r="FIL784" s="22"/>
      <c r="FIM784" s="175"/>
      <c r="FIN784" s="179"/>
      <c r="FIO784" s="22"/>
      <c r="FIP784" s="175"/>
      <c r="FIQ784" s="179"/>
      <c r="FIR784" s="22"/>
      <c r="FIS784" s="175"/>
      <c r="FIT784" s="179"/>
      <c r="FIU784" s="22"/>
      <c r="FIV784" s="175"/>
      <c r="FIW784" s="179"/>
      <c r="FIX784" s="22"/>
      <c r="FIY784" s="175"/>
      <c r="FIZ784" s="179"/>
      <c r="FJA784" s="22"/>
      <c r="FJB784" s="175"/>
      <c r="FJC784" s="179"/>
      <c r="FJD784" s="22"/>
      <c r="FJE784" s="175"/>
      <c r="FJF784" s="179"/>
      <c r="FJG784" s="22"/>
      <c r="FJH784" s="175"/>
      <c r="FJI784" s="179"/>
      <c r="FJJ784" s="22"/>
      <c r="FJK784" s="175"/>
      <c r="FJL784" s="179"/>
      <c r="FJM784" s="22"/>
      <c r="FJN784" s="175"/>
      <c r="FJO784" s="179"/>
      <c r="FJP784" s="22"/>
      <c r="FJQ784" s="175"/>
      <c r="FJR784" s="179"/>
      <c r="FJS784" s="22"/>
      <c r="FJT784" s="175"/>
      <c r="FJU784" s="179"/>
      <c r="FJV784" s="22"/>
      <c r="FJW784" s="175"/>
      <c r="FJX784" s="179"/>
      <c r="FJY784" s="22"/>
      <c r="FJZ784" s="175"/>
      <c r="FKA784" s="179"/>
      <c r="FKB784" s="22"/>
      <c r="FKC784" s="175"/>
      <c r="FKD784" s="179"/>
      <c r="FKE784" s="22"/>
      <c r="FKF784" s="175"/>
      <c r="FKG784" s="179"/>
      <c r="FKH784" s="22"/>
      <c r="FKI784" s="175"/>
      <c r="FKJ784" s="179"/>
      <c r="FKK784" s="22"/>
      <c r="FKL784" s="175"/>
      <c r="FKM784" s="179"/>
      <c r="FKN784" s="22"/>
      <c r="FKO784" s="175"/>
      <c r="FKP784" s="179"/>
      <c r="FKQ784" s="22"/>
      <c r="FKR784" s="175"/>
      <c r="FKS784" s="179"/>
      <c r="FKT784" s="22"/>
      <c r="FKU784" s="175"/>
      <c r="FKV784" s="179"/>
      <c r="FKW784" s="22"/>
      <c r="FKX784" s="175"/>
      <c r="FKY784" s="179"/>
      <c r="FKZ784" s="22"/>
      <c r="FLA784" s="175"/>
      <c r="FLB784" s="179"/>
      <c r="FLC784" s="22"/>
      <c r="FLD784" s="175"/>
      <c r="FLE784" s="179"/>
      <c r="FLF784" s="22"/>
      <c r="FLG784" s="175"/>
      <c r="FLH784" s="179"/>
      <c r="FLI784" s="22"/>
      <c r="FLJ784" s="175"/>
      <c r="FLK784" s="179"/>
      <c r="FLL784" s="22"/>
      <c r="FLM784" s="175"/>
      <c r="FLN784" s="179"/>
      <c r="FLO784" s="22"/>
      <c r="FLP784" s="175"/>
      <c r="FLQ784" s="179"/>
      <c r="FLR784" s="22"/>
      <c r="FLS784" s="175"/>
      <c r="FLT784" s="179"/>
      <c r="FLU784" s="22"/>
      <c r="FLV784" s="175"/>
      <c r="FLW784" s="179"/>
      <c r="FLX784" s="22"/>
      <c r="FLY784" s="175"/>
      <c r="FLZ784" s="179"/>
      <c r="FMA784" s="22"/>
      <c r="FMB784" s="175"/>
      <c r="FMC784" s="179"/>
      <c r="FMD784" s="22"/>
      <c r="FME784" s="175"/>
      <c r="FMF784" s="179"/>
      <c r="FMG784" s="22"/>
      <c r="FMH784" s="175"/>
      <c r="FMI784" s="179"/>
      <c r="FMJ784" s="22"/>
      <c r="FMK784" s="175"/>
      <c r="FML784" s="179"/>
      <c r="FMM784" s="22"/>
      <c r="FMN784" s="175"/>
      <c r="FMO784" s="179"/>
      <c r="FMP784" s="22"/>
      <c r="FMQ784" s="175"/>
      <c r="FMR784" s="179"/>
      <c r="FMS784" s="22"/>
      <c r="FMT784" s="175"/>
      <c r="FMU784" s="179"/>
      <c r="FMV784" s="22"/>
      <c r="FMW784" s="175"/>
      <c r="FMX784" s="179"/>
      <c r="FMY784" s="22"/>
      <c r="FMZ784" s="175"/>
      <c r="FNA784" s="179"/>
      <c r="FNB784" s="22"/>
      <c r="FNC784" s="175"/>
      <c r="FND784" s="179"/>
      <c r="FNE784" s="22"/>
      <c r="FNF784" s="175"/>
      <c r="FNG784" s="179"/>
      <c r="FNH784" s="22"/>
      <c r="FNI784" s="175"/>
      <c r="FNJ784" s="179"/>
      <c r="FNK784" s="22"/>
      <c r="FNL784" s="175"/>
      <c r="FNM784" s="179"/>
      <c r="FNN784" s="22"/>
      <c r="FNO784" s="175"/>
      <c r="FNP784" s="179"/>
      <c r="FNQ784" s="22"/>
      <c r="FNR784" s="175"/>
      <c r="FNS784" s="179"/>
      <c r="FNT784" s="22"/>
      <c r="FNU784" s="175"/>
      <c r="FNV784" s="179"/>
      <c r="FNW784" s="22"/>
      <c r="FNX784" s="175"/>
      <c r="FNY784" s="179"/>
      <c r="FNZ784" s="22"/>
      <c r="FOA784" s="175"/>
      <c r="FOB784" s="179"/>
      <c r="FOC784" s="22"/>
      <c r="FOD784" s="175"/>
      <c r="FOE784" s="179"/>
      <c r="FOF784" s="22"/>
      <c r="FOG784" s="175"/>
      <c r="FOH784" s="179"/>
      <c r="FOI784" s="22"/>
      <c r="FOJ784" s="175"/>
      <c r="FOK784" s="179"/>
      <c r="FOL784" s="22"/>
      <c r="FOM784" s="175"/>
      <c r="FON784" s="179"/>
      <c r="FOO784" s="22"/>
      <c r="FOP784" s="175"/>
      <c r="FOQ784" s="179"/>
      <c r="FOR784" s="22"/>
      <c r="FOS784" s="175"/>
      <c r="FOT784" s="179"/>
      <c r="FOU784" s="22"/>
      <c r="FOV784" s="175"/>
      <c r="FOW784" s="179"/>
      <c r="FOX784" s="22"/>
      <c r="FOY784" s="175"/>
      <c r="FOZ784" s="179"/>
      <c r="FPA784" s="22"/>
      <c r="FPB784" s="175"/>
      <c r="FPC784" s="179"/>
      <c r="FPD784" s="22"/>
      <c r="FPE784" s="175"/>
      <c r="FPF784" s="179"/>
      <c r="FPG784" s="22"/>
      <c r="FPH784" s="175"/>
      <c r="FPI784" s="179"/>
      <c r="FPJ784" s="22"/>
      <c r="FPK784" s="175"/>
      <c r="FPL784" s="179"/>
      <c r="FPM784" s="22"/>
      <c r="FPN784" s="175"/>
      <c r="FPO784" s="179"/>
      <c r="FPP784" s="22"/>
      <c r="FPQ784" s="175"/>
      <c r="FPR784" s="179"/>
      <c r="FPS784" s="22"/>
      <c r="FPT784" s="175"/>
      <c r="FPU784" s="179"/>
      <c r="FPV784" s="22"/>
      <c r="FPW784" s="175"/>
      <c r="FPX784" s="179"/>
      <c r="FPY784" s="22"/>
      <c r="FPZ784" s="175"/>
      <c r="FQA784" s="179"/>
      <c r="FQB784" s="22"/>
      <c r="FQC784" s="175"/>
      <c r="FQD784" s="179"/>
      <c r="FQE784" s="22"/>
      <c r="FQF784" s="175"/>
      <c r="FQG784" s="179"/>
      <c r="FQH784" s="22"/>
      <c r="FQI784" s="175"/>
      <c r="FQJ784" s="179"/>
      <c r="FQK784" s="22"/>
      <c r="FQL784" s="175"/>
      <c r="FQM784" s="179"/>
      <c r="FQN784" s="22"/>
      <c r="FQO784" s="175"/>
      <c r="FQP784" s="179"/>
      <c r="FQQ784" s="22"/>
      <c r="FQR784" s="175"/>
      <c r="FQS784" s="179"/>
      <c r="FQT784" s="22"/>
      <c r="FQU784" s="175"/>
      <c r="FQV784" s="179"/>
      <c r="FQW784" s="22"/>
      <c r="FQX784" s="175"/>
      <c r="FQY784" s="179"/>
      <c r="FQZ784" s="22"/>
      <c r="FRA784" s="175"/>
      <c r="FRB784" s="179"/>
      <c r="FRC784" s="22"/>
      <c r="FRD784" s="175"/>
      <c r="FRE784" s="179"/>
      <c r="FRF784" s="22"/>
      <c r="FRG784" s="175"/>
      <c r="FRH784" s="179"/>
      <c r="FRI784" s="22"/>
      <c r="FRJ784" s="175"/>
      <c r="FRK784" s="179"/>
      <c r="FRL784" s="22"/>
      <c r="FRM784" s="175"/>
      <c r="FRN784" s="179"/>
      <c r="FRO784" s="22"/>
      <c r="FRP784" s="175"/>
      <c r="FRQ784" s="179"/>
      <c r="FRR784" s="22"/>
      <c r="FRS784" s="175"/>
      <c r="FRT784" s="179"/>
      <c r="FRU784" s="22"/>
      <c r="FRV784" s="175"/>
      <c r="FRW784" s="179"/>
      <c r="FRX784" s="22"/>
      <c r="FRY784" s="175"/>
      <c r="FRZ784" s="179"/>
      <c r="FSA784" s="22"/>
      <c r="FSB784" s="175"/>
      <c r="FSC784" s="179"/>
      <c r="FSD784" s="22"/>
      <c r="FSE784" s="175"/>
      <c r="FSF784" s="179"/>
      <c r="FSG784" s="22"/>
      <c r="FSH784" s="175"/>
      <c r="FSI784" s="179"/>
      <c r="FSJ784" s="22"/>
      <c r="FSK784" s="175"/>
      <c r="FSL784" s="179"/>
      <c r="FSM784" s="22"/>
      <c r="FSN784" s="175"/>
      <c r="FSO784" s="179"/>
      <c r="FSP784" s="22"/>
      <c r="FSQ784" s="175"/>
      <c r="FSR784" s="179"/>
      <c r="FSS784" s="22"/>
      <c r="FST784" s="175"/>
      <c r="FSU784" s="179"/>
      <c r="FSV784" s="22"/>
      <c r="FSW784" s="175"/>
      <c r="FSX784" s="179"/>
      <c r="FSY784" s="22"/>
      <c r="FSZ784" s="175"/>
      <c r="FTA784" s="179"/>
      <c r="FTB784" s="22"/>
      <c r="FTC784" s="175"/>
      <c r="FTD784" s="179"/>
      <c r="FTE784" s="22"/>
      <c r="FTF784" s="175"/>
      <c r="FTG784" s="179"/>
      <c r="FTH784" s="22"/>
      <c r="FTI784" s="175"/>
      <c r="FTJ784" s="179"/>
      <c r="FTK784" s="22"/>
      <c r="FTL784" s="175"/>
      <c r="FTM784" s="179"/>
      <c r="FTN784" s="22"/>
      <c r="FTO784" s="175"/>
      <c r="FTP784" s="179"/>
      <c r="FTQ784" s="22"/>
      <c r="FTR784" s="175"/>
      <c r="FTS784" s="179"/>
      <c r="FTT784" s="22"/>
      <c r="FTU784" s="175"/>
      <c r="FTV784" s="179"/>
      <c r="FTW784" s="22"/>
      <c r="FTX784" s="175"/>
      <c r="FTY784" s="179"/>
      <c r="FTZ784" s="22"/>
      <c r="FUA784" s="175"/>
      <c r="FUB784" s="179"/>
      <c r="FUC784" s="22"/>
      <c r="FUD784" s="175"/>
      <c r="FUE784" s="179"/>
      <c r="FUF784" s="22"/>
      <c r="FUG784" s="175"/>
      <c r="FUH784" s="179"/>
      <c r="FUI784" s="22"/>
      <c r="FUJ784" s="175"/>
      <c r="FUK784" s="179"/>
      <c r="FUL784" s="22"/>
      <c r="FUM784" s="175"/>
      <c r="FUN784" s="179"/>
      <c r="FUO784" s="22"/>
      <c r="FUP784" s="175"/>
      <c r="FUQ784" s="179"/>
      <c r="FUR784" s="22"/>
      <c r="FUS784" s="175"/>
      <c r="FUT784" s="179"/>
      <c r="FUU784" s="22"/>
      <c r="FUV784" s="175"/>
      <c r="FUW784" s="179"/>
      <c r="FUX784" s="22"/>
      <c r="FUY784" s="175"/>
      <c r="FUZ784" s="179"/>
      <c r="FVA784" s="22"/>
      <c r="FVB784" s="175"/>
      <c r="FVC784" s="179"/>
      <c r="FVD784" s="22"/>
      <c r="FVE784" s="175"/>
      <c r="FVF784" s="179"/>
      <c r="FVG784" s="22"/>
      <c r="FVH784" s="175"/>
      <c r="FVI784" s="179"/>
      <c r="FVJ784" s="22"/>
      <c r="FVK784" s="175"/>
      <c r="FVL784" s="179"/>
      <c r="FVM784" s="22"/>
      <c r="FVN784" s="175"/>
      <c r="FVO784" s="179"/>
      <c r="FVP784" s="22"/>
      <c r="FVQ784" s="175"/>
      <c r="FVR784" s="179"/>
      <c r="FVS784" s="22"/>
      <c r="FVT784" s="175"/>
      <c r="FVU784" s="179"/>
      <c r="FVV784" s="22"/>
      <c r="FVW784" s="175"/>
      <c r="FVX784" s="179"/>
      <c r="FVY784" s="22"/>
      <c r="FVZ784" s="175"/>
      <c r="FWA784" s="179"/>
      <c r="FWB784" s="22"/>
      <c r="FWC784" s="175"/>
      <c r="FWD784" s="179"/>
      <c r="FWE784" s="22"/>
      <c r="FWF784" s="175"/>
      <c r="FWG784" s="179"/>
      <c r="FWH784" s="22"/>
      <c r="FWI784" s="175"/>
      <c r="FWJ784" s="179"/>
      <c r="FWK784" s="22"/>
      <c r="FWL784" s="175"/>
      <c r="FWM784" s="179"/>
      <c r="FWN784" s="22"/>
      <c r="FWO784" s="175"/>
      <c r="FWP784" s="179"/>
      <c r="FWQ784" s="22"/>
      <c r="FWR784" s="175"/>
      <c r="FWS784" s="179"/>
      <c r="FWT784" s="22"/>
      <c r="FWU784" s="175"/>
      <c r="FWV784" s="179"/>
      <c r="FWW784" s="22"/>
      <c r="FWX784" s="175"/>
      <c r="FWY784" s="179"/>
      <c r="FWZ784" s="22"/>
      <c r="FXA784" s="175"/>
      <c r="FXB784" s="179"/>
      <c r="FXC784" s="22"/>
      <c r="FXD784" s="175"/>
      <c r="FXE784" s="179"/>
      <c r="FXF784" s="22"/>
      <c r="FXG784" s="175"/>
      <c r="FXH784" s="179"/>
      <c r="FXI784" s="22"/>
      <c r="FXJ784" s="175"/>
      <c r="FXK784" s="179"/>
      <c r="FXL784" s="22"/>
      <c r="FXM784" s="175"/>
      <c r="FXN784" s="179"/>
      <c r="FXO784" s="22"/>
      <c r="FXP784" s="175"/>
      <c r="FXQ784" s="179"/>
      <c r="FXR784" s="22"/>
      <c r="FXS784" s="175"/>
      <c r="FXT784" s="179"/>
      <c r="FXU784" s="22"/>
      <c r="FXV784" s="175"/>
      <c r="FXW784" s="179"/>
      <c r="FXX784" s="22"/>
      <c r="FXY784" s="175"/>
      <c r="FXZ784" s="179"/>
      <c r="FYA784" s="22"/>
      <c r="FYB784" s="175"/>
      <c r="FYC784" s="179"/>
      <c r="FYD784" s="22"/>
      <c r="FYE784" s="175"/>
      <c r="FYF784" s="179"/>
      <c r="FYG784" s="22"/>
      <c r="FYH784" s="175"/>
      <c r="FYI784" s="179"/>
      <c r="FYJ784" s="22"/>
      <c r="FYK784" s="175"/>
      <c r="FYL784" s="179"/>
      <c r="FYM784" s="22"/>
      <c r="FYN784" s="175"/>
      <c r="FYO784" s="179"/>
      <c r="FYP784" s="22"/>
      <c r="FYQ784" s="175"/>
      <c r="FYR784" s="179"/>
      <c r="FYS784" s="22"/>
      <c r="FYT784" s="175"/>
      <c r="FYU784" s="179"/>
      <c r="FYV784" s="22"/>
      <c r="FYW784" s="175"/>
      <c r="FYX784" s="179"/>
      <c r="FYY784" s="22"/>
      <c r="FYZ784" s="175"/>
      <c r="FZA784" s="179"/>
      <c r="FZB784" s="22"/>
      <c r="FZC784" s="175"/>
      <c r="FZD784" s="179"/>
      <c r="FZE784" s="22"/>
      <c r="FZF784" s="175"/>
      <c r="FZG784" s="179"/>
      <c r="FZH784" s="22"/>
      <c r="FZI784" s="175"/>
      <c r="FZJ784" s="179"/>
      <c r="FZK784" s="22"/>
      <c r="FZL784" s="175"/>
      <c r="FZM784" s="179"/>
      <c r="FZN784" s="22"/>
      <c r="FZO784" s="175"/>
      <c r="FZP784" s="179"/>
      <c r="FZQ784" s="22"/>
      <c r="FZR784" s="175"/>
      <c r="FZS784" s="179"/>
      <c r="FZT784" s="22"/>
      <c r="FZU784" s="175"/>
      <c r="FZV784" s="179"/>
      <c r="FZW784" s="22"/>
      <c r="FZX784" s="175"/>
      <c r="FZY784" s="179"/>
      <c r="FZZ784" s="22"/>
      <c r="GAA784" s="175"/>
      <c r="GAB784" s="179"/>
      <c r="GAC784" s="22"/>
      <c r="GAD784" s="175"/>
      <c r="GAE784" s="179"/>
      <c r="GAF784" s="22"/>
      <c r="GAG784" s="175"/>
      <c r="GAH784" s="179"/>
      <c r="GAI784" s="22"/>
      <c r="GAJ784" s="175"/>
      <c r="GAK784" s="179"/>
      <c r="GAL784" s="22"/>
      <c r="GAM784" s="175"/>
      <c r="GAN784" s="179"/>
      <c r="GAO784" s="22"/>
      <c r="GAP784" s="175"/>
      <c r="GAQ784" s="179"/>
      <c r="GAR784" s="22"/>
      <c r="GAS784" s="175"/>
      <c r="GAT784" s="179"/>
      <c r="GAU784" s="22"/>
      <c r="GAV784" s="175"/>
      <c r="GAW784" s="179"/>
      <c r="GAX784" s="22"/>
      <c r="GAY784" s="175"/>
      <c r="GAZ784" s="179"/>
      <c r="GBA784" s="22"/>
      <c r="GBB784" s="175"/>
      <c r="GBC784" s="179"/>
      <c r="GBD784" s="22"/>
      <c r="GBE784" s="175"/>
      <c r="GBF784" s="179"/>
      <c r="GBG784" s="22"/>
      <c r="GBH784" s="175"/>
      <c r="GBI784" s="179"/>
      <c r="GBJ784" s="22"/>
      <c r="GBK784" s="175"/>
      <c r="GBL784" s="179"/>
      <c r="GBM784" s="22"/>
      <c r="GBN784" s="175"/>
      <c r="GBO784" s="179"/>
      <c r="GBP784" s="22"/>
      <c r="GBQ784" s="175"/>
      <c r="GBR784" s="179"/>
      <c r="GBS784" s="22"/>
      <c r="GBT784" s="175"/>
      <c r="GBU784" s="179"/>
      <c r="GBV784" s="22"/>
      <c r="GBW784" s="175"/>
      <c r="GBX784" s="179"/>
      <c r="GBY784" s="22"/>
      <c r="GBZ784" s="175"/>
      <c r="GCA784" s="179"/>
      <c r="GCB784" s="22"/>
      <c r="GCC784" s="175"/>
      <c r="GCD784" s="179"/>
      <c r="GCE784" s="22"/>
      <c r="GCF784" s="175"/>
      <c r="GCG784" s="179"/>
      <c r="GCH784" s="22"/>
      <c r="GCI784" s="175"/>
      <c r="GCJ784" s="179"/>
      <c r="GCK784" s="22"/>
      <c r="GCL784" s="175"/>
      <c r="GCM784" s="179"/>
      <c r="GCN784" s="22"/>
      <c r="GCO784" s="175"/>
      <c r="GCP784" s="179"/>
      <c r="GCQ784" s="22"/>
      <c r="GCR784" s="175"/>
      <c r="GCS784" s="179"/>
      <c r="GCT784" s="22"/>
      <c r="GCU784" s="175"/>
      <c r="GCV784" s="179"/>
      <c r="GCW784" s="22"/>
      <c r="GCX784" s="175"/>
      <c r="GCY784" s="179"/>
      <c r="GCZ784" s="22"/>
      <c r="GDA784" s="175"/>
      <c r="GDB784" s="179"/>
      <c r="GDC784" s="22"/>
      <c r="GDD784" s="175"/>
      <c r="GDE784" s="179"/>
      <c r="GDF784" s="22"/>
      <c r="GDG784" s="175"/>
      <c r="GDH784" s="179"/>
      <c r="GDI784" s="22"/>
      <c r="GDJ784" s="175"/>
      <c r="GDK784" s="179"/>
      <c r="GDL784" s="22"/>
      <c r="GDM784" s="175"/>
      <c r="GDN784" s="179"/>
      <c r="GDO784" s="22"/>
      <c r="GDP784" s="175"/>
      <c r="GDQ784" s="179"/>
      <c r="GDR784" s="22"/>
      <c r="GDS784" s="175"/>
      <c r="GDT784" s="179"/>
      <c r="GDU784" s="22"/>
      <c r="GDV784" s="175"/>
      <c r="GDW784" s="179"/>
      <c r="GDX784" s="22"/>
      <c r="GDY784" s="175"/>
      <c r="GDZ784" s="179"/>
      <c r="GEA784" s="22"/>
      <c r="GEB784" s="175"/>
      <c r="GEC784" s="179"/>
      <c r="GED784" s="22"/>
      <c r="GEE784" s="175"/>
      <c r="GEF784" s="179"/>
      <c r="GEG784" s="22"/>
      <c r="GEH784" s="175"/>
      <c r="GEI784" s="179"/>
      <c r="GEJ784" s="22"/>
      <c r="GEK784" s="175"/>
      <c r="GEL784" s="179"/>
      <c r="GEM784" s="22"/>
      <c r="GEN784" s="175"/>
      <c r="GEO784" s="179"/>
      <c r="GEP784" s="22"/>
      <c r="GEQ784" s="175"/>
      <c r="GER784" s="179"/>
      <c r="GES784" s="22"/>
      <c r="GET784" s="175"/>
      <c r="GEU784" s="179"/>
      <c r="GEV784" s="22"/>
      <c r="GEW784" s="175"/>
      <c r="GEX784" s="179"/>
      <c r="GEY784" s="22"/>
      <c r="GEZ784" s="175"/>
      <c r="GFA784" s="179"/>
      <c r="GFB784" s="22"/>
      <c r="GFC784" s="175"/>
      <c r="GFD784" s="179"/>
      <c r="GFE784" s="22"/>
      <c r="GFF784" s="175"/>
      <c r="GFG784" s="179"/>
      <c r="GFH784" s="22"/>
      <c r="GFI784" s="175"/>
      <c r="GFJ784" s="179"/>
      <c r="GFK784" s="22"/>
      <c r="GFL784" s="175"/>
      <c r="GFM784" s="179"/>
      <c r="GFN784" s="22"/>
      <c r="GFO784" s="175"/>
      <c r="GFP784" s="179"/>
      <c r="GFQ784" s="22"/>
      <c r="GFR784" s="175"/>
      <c r="GFS784" s="179"/>
      <c r="GFT784" s="22"/>
      <c r="GFU784" s="175"/>
      <c r="GFV784" s="179"/>
      <c r="GFW784" s="22"/>
      <c r="GFX784" s="175"/>
      <c r="GFY784" s="179"/>
      <c r="GFZ784" s="22"/>
      <c r="GGA784" s="175"/>
      <c r="GGB784" s="179"/>
      <c r="GGC784" s="22"/>
      <c r="GGD784" s="175"/>
      <c r="GGE784" s="179"/>
      <c r="GGF784" s="22"/>
      <c r="GGG784" s="175"/>
      <c r="GGH784" s="179"/>
      <c r="GGI784" s="22"/>
      <c r="GGJ784" s="175"/>
      <c r="GGK784" s="179"/>
      <c r="GGL784" s="22"/>
      <c r="GGM784" s="175"/>
      <c r="GGN784" s="179"/>
      <c r="GGO784" s="22"/>
      <c r="GGP784" s="175"/>
      <c r="GGQ784" s="179"/>
      <c r="GGR784" s="22"/>
      <c r="GGS784" s="175"/>
      <c r="GGT784" s="179"/>
      <c r="GGU784" s="22"/>
      <c r="GGV784" s="175"/>
      <c r="GGW784" s="179"/>
      <c r="GGX784" s="22"/>
      <c r="GGY784" s="175"/>
      <c r="GGZ784" s="179"/>
      <c r="GHA784" s="22"/>
      <c r="GHB784" s="175"/>
      <c r="GHC784" s="179"/>
      <c r="GHD784" s="22"/>
      <c r="GHE784" s="175"/>
      <c r="GHF784" s="179"/>
      <c r="GHG784" s="22"/>
      <c r="GHH784" s="175"/>
      <c r="GHI784" s="179"/>
      <c r="GHJ784" s="22"/>
      <c r="GHK784" s="175"/>
      <c r="GHL784" s="179"/>
      <c r="GHM784" s="22"/>
      <c r="GHN784" s="175"/>
      <c r="GHO784" s="179"/>
      <c r="GHP784" s="22"/>
      <c r="GHQ784" s="175"/>
      <c r="GHR784" s="179"/>
      <c r="GHS784" s="22"/>
      <c r="GHT784" s="175"/>
      <c r="GHU784" s="179"/>
      <c r="GHV784" s="22"/>
      <c r="GHW784" s="175"/>
      <c r="GHX784" s="179"/>
      <c r="GHY784" s="22"/>
      <c r="GHZ784" s="175"/>
      <c r="GIA784" s="179"/>
      <c r="GIB784" s="22"/>
      <c r="GIC784" s="175"/>
      <c r="GID784" s="179"/>
      <c r="GIE784" s="22"/>
      <c r="GIF784" s="175"/>
      <c r="GIG784" s="179"/>
      <c r="GIH784" s="22"/>
      <c r="GII784" s="175"/>
      <c r="GIJ784" s="179"/>
      <c r="GIK784" s="22"/>
      <c r="GIL784" s="175"/>
      <c r="GIM784" s="179"/>
      <c r="GIN784" s="22"/>
      <c r="GIO784" s="175"/>
      <c r="GIP784" s="179"/>
      <c r="GIQ784" s="22"/>
      <c r="GIR784" s="175"/>
      <c r="GIS784" s="179"/>
      <c r="GIT784" s="22"/>
      <c r="GIU784" s="175"/>
      <c r="GIV784" s="179"/>
      <c r="GIW784" s="22"/>
      <c r="GIX784" s="175"/>
      <c r="GIY784" s="179"/>
      <c r="GIZ784" s="22"/>
      <c r="GJA784" s="175"/>
      <c r="GJB784" s="179"/>
      <c r="GJC784" s="22"/>
      <c r="GJD784" s="175"/>
      <c r="GJE784" s="179"/>
      <c r="GJF784" s="22"/>
      <c r="GJG784" s="175"/>
      <c r="GJH784" s="179"/>
      <c r="GJI784" s="22"/>
      <c r="GJJ784" s="175"/>
      <c r="GJK784" s="179"/>
      <c r="GJL784" s="22"/>
      <c r="GJM784" s="175"/>
      <c r="GJN784" s="179"/>
      <c r="GJO784" s="22"/>
      <c r="GJP784" s="175"/>
      <c r="GJQ784" s="179"/>
      <c r="GJR784" s="22"/>
      <c r="GJS784" s="175"/>
      <c r="GJT784" s="179"/>
      <c r="GJU784" s="22"/>
      <c r="GJV784" s="175"/>
      <c r="GJW784" s="179"/>
      <c r="GJX784" s="22"/>
      <c r="GJY784" s="175"/>
      <c r="GJZ784" s="179"/>
      <c r="GKA784" s="22"/>
      <c r="GKB784" s="175"/>
      <c r="GKC784" s="179"/>
      <c r="GKD784" s="22"/>
      <c r="GKE784" s="175"/>
      <c r="GKF784" s="179"/>
      <c r="GKG784" s="22"/>
      <c r="GKH784" s="175"/>
      <c r="GKI784" s="179"/>
      <c r="GKJ784" s="22"/>
      <c r="GKK784" s="175"/>
      <c r="GKL784" s="179"/>
      <c r="GKM784" s="22"/>
      <c r="GKN784" s="175"/>
      <c r="GKO784" s="179"/>
      <c r="GKP784" s="22"/>
      <c r="GKQ784" s="175"/>
      <c r="GKR784" s="179"/>
      <c r="GKS784" s="22"/>
      <c r="GKT784" s="175"/>
      <c r="GKU784" s="179"/>
      <c r="GKV784" s="22"/>
      <c r="GKW784" s="175"/>
      <c r="GKX784" s="179"/>
      <c r="GKY784" s="22"/>
      <c r="GKZ784" s="175"/>
      <c r="GLA784" s="179"/>
      <c r="GLB784" s="22"/>
      <c r="GLC784" s="175"/>
      <c r="GLD784" s="179"/>
      <c r="GLE784" s="22"/>
      <c r="GLF784" s="175"/>
      <c r="GLG784" s="179"/>
      <c r="GLH784" s="22"/>
      <c r="GLI784" s="175"/>
      <c r="GLJ784" s="179"/>
      <c r="GLK784" s="22"/>
      <c r="GLL784" s="175"/>
      <c r="GLM784" s="179"/>
      <c r="GLN784" s="22"/>
      <c r="GLO784" s="175"/>
      <c r="GLP784" s="179"/>
      <c r="GLQ784" s="22"/>
      <c r="GLR784" s="175"/>
      <c r="GLS784" s="179"/>
      <c r="GLT784" s="22"/>
      <c r="GLU784" s="175"/>
      <c r="GLV784" s="179"/>
      <c r="GLW784" s="22"/>
      <c r="GLX784" s="175"/>
      <c r="GLY784" s="179"/>
      <c r="GLZ784" s="22"/>
      <c r="GMA784" s="175"/>
      <c r="GMB784" s="179"/>
      <c r="GMC784" s="22"/>
      <c r="GMD784" s="175"/>
      <c r="GME784" s="179"/>
      <c r="GMF784" s="22"/>
      <c r="GMG784" s="175"/>
      <c r="GMH784" s="179"/>
      <c r="GMI784" s="22"/>
      <c r="GMJ784" s="175"/>
      <c r="GMK784" s="179"/>
      <c r="GML784" s="22"/>
      <c r="GMM784" s="175"/>
      <c r="GMN784" s="179"/>
      <c r="GMO784" s="22"/>
      <c r="GMP784" s="175"/>
      <c r="GMQ784" s="179"/>
      <c r="GMR784" s="22"/>
      <c r="GMS784" s="175"/>
      <c r="GMT784" s="179"/>
      <c r="GMU784" s="22"/>
      <c r="GMV784" s="175"/>
      <c r="GMW784" s="179"/>
      <c r="GMX784" s="22"/>
      <c r="GMY784" s="175"/>
      <c r="GMZ784" s="179"/>
      <c r="GNA784" s="22"/>
      <c r="GNB784" s="175"/>
      <c r="GNC784" s="179"/>
      <c r="GND784" s="22"/>
      <c r="GNE784" s="175"/>
      <c r="GNF784" s="179"/>
      <c r="GNG784" s="22"/>
      <c r="GNH784" s="175"/>
      <c r="GNI784" s="179"/>
      <c r="GNJ784" s="22"/>
      <c r="GNK784" s="175"/>
      <c r="GNL784" s="179"/>
      <c r="GNM784" s="22"/>
      <c r="GNN784" s="175"/>
      <c r="GNO784" s="179"/>
      <c r="GNP784" s="22"/>
      <c r="GNQ784" s="175"/>
      <c r="GNR784" s="179"/>
      <c r="GNS784" s="22"/>
      <c r="GNT784" s="175"/>
      <c r="GNU784" s="179"/>
      <c r="GNV784" s="22"/>
      <c r="GNW784" s="175"/>
      <c r="GNX784" s="179"/>
      <c r="GNY784" s="22"/>
      <c r="GNZ784" s="175"/>
      <c r="GOA784" s="179"/>
      <c r="GOB784" s="22"/>
      <c r="GOC784" s="175"/>
      <c r="GOD784" s="179"/>
      <c r="GOE784" s="22"/>
      <c r="GOF784" s="175"/>
      <c r="GOG784" s="179"/>
      <c r="GOH784" s="22"/>
      <c r="GOI784" s="175"/>
      <c r="GOJ784" s="179"/>
      <c r="GOK784" s="22"/>
      <c r="GOL784" s="175"/>
      <c r="GOM784" s="179"/>
      <c r="GON784" s="22"/>
      <c r="GOO784" s="175"/>
      <c r="GOP784" s="179"/>
      <c r="GOQ784" s="22"/>
      <c r="GOR784" s="175"/>
      <c r="GOS784" s="179"/>
      <c r="GOT784" s="22"/>
      <c r="GOU784" s="175"/>
      <c r="GOV784" s="179"/>
      <c r="GOW784" s="22"/>
      <c r="GOX784" s="175"/>
      <c r="GOY784" s="179"/>
      <c r="GOZ784" s="22"/>
      <c r="GPA784" s="175"/>
      <c r="GPB784" s="179"/>
      <c r="GPC784" s="22"/>
      <c r="GPD784" s="175"/>
      <c r="GPE784" s="179"/>
      <c r="GPF784" s="22"/>
      <c r="GPG784" s="175"/>
      <c r="GPH784" s="179"/>
      <c r="GPI784" s="22"/>
      <c r="GPJ784" s="175"/>
      <c r="GPK784" s="179"/>
      <c r="GPL784" s="22"/>
      <c r="GPM784" s="175"/>
      <c r="GPN784" s="179"/>
      <c r="GPO784" s="22"/>
      <c r="GPP784" s="175"/>
      <c r="GPQ784" s="179"/>
      <c r="GPR784" s="22"/>
      <c r="GPS784" s="175"/>
      <c r="GPT784" s="179"/>
      <c r="GPU784" s="22"/>
      <c r="GPV784" s="175"/>
      <c r="GPW784" s="179"/>
      <c r="GPX784" s="22"/>
      <c r="GPY784" s="175"/>
      <c r="GPZ784" s="179"/>
      <c r="GQA784" s="22"/>
      <c r="GQB784" s="175"/>
      <c r="GQC784" s="179"/>
      <c r="GQD784" s="22"/>
      <c r="GQE784" s="175"/>
      <c r="GQF784" s="179"/>
      <c r="GQG784" s="22"/>
      <c r="GQH784" s="175"/>
      <c r="GQI784" s="179"/>
      <c r="GQJ784" s="22"/>
      <c r="GQK784" s="175"/>
      <c r="GQL784" s="179"/>
      <c r="GQM784" s="22"/>
      <c r="GQN784" s="175"/>
      <c r="GQO784" s="179"/>
      <c r="GQP784" s="22"/>
      <c r="GQQ784" s="175"/>
      <c r="GQR784" s="179"/>
      <c r="GQS784" s="22"/>
      <c r="GQT784" s="175"/>
      <c r="GQU784" s="179"/>
      <c r="GQV784" s="22"/>
      <c r="GQW784" s="175"/>
      <c r="GQX784" s="179"/>
      <c r="GQY784" s="22"/>
      <c r="GQZ784" s="175"/>
      <c r="GRA784" s="179"/>
      <c r="GRB784" s="22"/>
      <c r="GRC784" s="175"/>
      <c r="GRD784" s="179"/>
      <c r="GRE784" s="22"/>
      <c r="GRF784" s="175"/>
      <c r="GRG784" s="179"/>
      <c r="GRH784" s="22"/>
      <c r="GRI784" s="175"/>
      <c r="GRJ784" s="179"/>
      <c r="GRK784" s="22"/>
      <c r="GRL784" s="175"/>
      <c r="GRM784" s="179"/>
      <c r="GRN784" s="22"/>
      <c r="GRO784" s="175"/>
      <c r="GRP784" s="179"/>
      <c r="GRQ784" s="22"/>
      <c r="GRR784" s="175"/>
      <c r="GRS784" s="179"/>
      <c r="GRT784" s="22"/>
      <c r="GRU784" s="175"/>
      <c r="GRV784" s="179"/>
      <c r="GRW784" s="22"/>
      <c r="GRX784" s="175"/>
      <c r="GRY784" s="179"/>
      <c r="GRZ784" s="22"/>
      <c r="GSA784" s="175"/>
      <c r="GSB784" s="179"/>
      <c r="GSC784" s="22"/>
      <c r="GSD784" s="175"/>
      <c r="GSE784" s="179"/>
      <c r="GSF784" s="22"/>
      <c r="GSG784" s="175"/>
      <c r="GSH784" s="179"/>
      <c r="GSI784" s="22"/>
      <c r="GSJ784" s="175"/>
      <c r="GSK784" s="179"/>
      <c r="GSL784" s="22"/>
      <c r="GSM784" s="175"/>
      <c r="GSN784" s="179"/>
      <c r="GSO784" s="22"/>
      <c r="GSP784" s="175"/>
      <c r="GSQ784" s="179"/>
      <c r="GSR784" s="22"/>
      <c r="GSS784" s="175"/>
      <c r="GST784" s="179"/>
      <c r="GSU784" s="22"/>
      <c r="GSV784" s="175"/>
      <c r="GSW784" s="179"/>
      <c r="GSX784" s="22"/>
      <c r="GSY784" s="175"/>
      <c r="GSZ784" s="179"/>
      <c r="GTA784" s="22"/>
      <c r="GTB784" s="175"/>
      <c r="GTC784" s="179"/>
      <c r="GTD784" s="22"/>
      <c r="GTE784" s="175"/>
      <c r="GTF784" s="179"/>
      <c r="GTG784" s="22"/>
      <c r="GTH784" s="175"/>
      <c r="GTI784" s="179"/>
      <c r="GTJ784" s="22"/>
      <c r="GTK784" s="175"/>
      <c r="GTL784" s="179"/>
      <c r="GTM784" s="22"/>
      <c r="GTN784" s="175"/>
      <c r="GTO784" s="179"/>
      <c r="GTP784" s="22"/>
      <c r="GTQ784" s="175"/>
      <c r="GTR784" s="179"/>
      <c r="GTS784" s="22"/>
      <c r="GTT784" s="175"/>
      <c r="GTU784" s="179"/>
      <c r="GTV784" s="22"/>
      <c r="GTW784" s="175"/>
      <c r="GTX784" s="179"/>
      <c r="GTY784" s="22"/>
      <c r="GTZ784" s="175"/>
      <c r="GUA784" s="179"/>
      <c r="GUB784" s="22"/>
      <c r="GUC784" s="175"/>
      <c r="GUD784" s="179"/>
      <c r="GUE784" s="22"/>
      <c r="GUF784" s="175"/>
      <c r="GUG784" s="179"/>
      <c r="GUH784" s="22"/>
      <c r="GUI784" s="175"/>
      <c r="GUJ784" s="179"/>
      <c r="GUK784" s="22"/>
      <c r="GUL784" s="175"/>
      <c r="GUM784" s="179"/>
      <c r="GUN784" s="22"/>
      <c r="GUO784" s="175"/>
      <c r="GUP784" s="179"/>
      <c r="GUQ784" s="22"/>
      <c r="GUR784" s="175"/>
      <c r="GUS784" s="179"/>
      <c r="GUT784" s="22"/>
      <c r="GUU784" s="175"/>
      <c r="GUV784" s="179"/>
      <c r="GUW784" s="22"/>
      <c r="GUX784" s="175"/>
      <c r="GUY784" s="179"/>
      <c r="GUZ784" s="22"/>
      <c r="GVA784" s="175"/>
      <c r="GVB784" s="179"/>
      <c r="GVC784" s="22"/>
      <c r="GVD784" s="175"/>
      <c r="GVE784" s="179"/>
      <c r="GVF784" s="22"/>
      <c r="GVG784" s="175"/>
      <c r="GVH784" s="179"/>
      <c r="GVI784" s="22"/>
      <c r="GVJ784" s="175"/>
      <c r="GVK784" s="179"/>
      <c r="GVL784" s="22"/>
      <c r="GVM784" s="175"/>
      <c r="GVN784" s="179"/>
      <c r="GVO784" s="22"/>
      <c r="GVP784" s="175"/>
      <c r="GVQ784" s="179"/>
      <c r="GVR784" s="22"/>
      <c r="GVS784" s="175"/>
      <c r="GVT784" s="179"/>
      <c r="GVU784" s="22"/>
      <c r="GVV784" s="175"/>
      <c r="GVW784" s="179"/>
      <c r="GVX784" s="22"/>
      <c r="GVY784" s="175"/>
      <c r="GVZ784" s="179"/>
      <c r="GWA784" s="22"/>
      <c r="GWB784" s="175"/>
      <c r="GWC784" s="179"/>
      <c r="GWD784" s="22"/>
      <c r="GWE784" s="175"/>
      <c r="GWF784" s="179"/>
      <c r="GWG784" s="22"/>
      <c r="GWH784" s="175"/>
      <c r="GWI784" s="179"/>
      <c r="GWJ784" s="22"/>
      <c r="GWK784" s="175"/>
      <c r="GWL784" s="179"/>
      <c r="GWM784" s="22"/>
      <c r="GWN784" s="175"/>
      <c r="GWO784" s="179"/>
      <c r="GWP784" s="22"/>
      <c r="GWQ784" s="175"/>
      <c r="GWR784" s="179"/>
      <c r="GWS784" s="22"/>
      <c r="GWT784" s="175"/>
      <c r="GWU784" s="179"/>
      <c r="GWV784" s="22"/>
      <c r="GWW784" s="175"/>
      <c r="GWX784" s="179"/>
      <c r="GWY784" s="22"/>
      <c r="GWZ784" s="175"/>
      <c r="GXA784" s="179"/>
      <c r="GXB784" s="22"/>
      <c r="GXC784" s="175"/>
      <c r="GXD784" s="179"/>
      <c r="GXE784" s="22"/>
      <c r="GXF784" s="175"/>
      <c r="GXG784" s="179"/>
      <c r="GXH784" s="22"/>
      <c r="GXI784" s="175"/>
      <c r="GXJ784" s="179"/>
      <c r="GXK784" s="22"/>
      <c r="GXL784" s="175"/>
      <c r="GXM784" s="179"/>
      <c r="GXN784" s="22"/>
      <c r="GXO784" s="175"/>
      <c r="GXP784" s="179"/>
      <c r="GXQ784" s="22"/>
      <c r="GXR784" s="175"/>
      <c r="GXS784" s="179"/>
      <c r="GXT784" s="22"/>
      <c r="GXU784" s="175"/>
      <c r="GXV784" s="179"/>
      <c r="GXW784" s="22"/>
      <c r="GXX784" s="175"/>
      <c r="GXY784" s="179"/>
      <c r="GXZ784" s="22"/>
      <c r="GYA784" s="175"/>
      <c r="GYB784" s="179"/>
      <c r="GYC784" s="22"/>
      <c r="GYD784" s="175"/>
      <c r="GYE784" s="179"/>
      <c r="GYF784" s="22"/>
      <c r="GYG784" s="175"/>
      <c r="GYH784" s="179"/>
      <c r="GYI784" s="22"/>
      <c r="GYJ784" s="175"/>
      <c r="GYK784" s="179"/>
      <c r="GYL784" s="22"/>
      <c r="GYM784" s="175"/>
      <c r="GYN784" s="179"/>
      <c r="GYO784" s="22"/>
      <c r="GYP784" s="175"/>
      <c r="GYQ784" s="179"/>
      <c r="GYR784" s="22"/>
      <c r="GYS784" s="175"/>
      <c r="GYT784" s="179"/>
      <c r="GYU784" s="22"/>
      <c r="GYV784" s="175"/>
      <c r="GYW784" s="179"/>
      <c r="GYX784" s="22"/>
      <c r="GYY784" s="175"/>
      <c r="GYZ784" s="179"/>
      <c r="GZA784" s="22"/>
      <c r="GZB784" s="175"/>
      <c r="GZC784" s="179"/>
      <c r="GZD784" s="22"/>
      <c r="GZE784" s="175"/>
      <c r="GZF784" s="179"/>
      <c r="GZG784" s="22"/>
      <c r="GZH784" s="175"/>
      <c r="GZI784" s="179"/>
      <c r="GZJ784" s="22"/>
      <c r="GZK784" s="175"/>
      <c r="GZL784" s="179"/>
      <c r="GZM784" s="22"/>
      <c r="GZN784" s="175"/>
      <c r="GZO784" s="179"/>
      <c r="GZP784" s="22"/>
      <c r="GZQ784" s="175"/>
      <c r="GZR784" s="179"/>
      <c r="GZS784" s="22"/>
      <c r="GZT784" s="175"/>
      <c r="GZU784" s="179"/>
      <c r="GZV784" s="22"/>
      <c r="GZW784" s="175"/>
      <c r="GZX784" s="179"/>
      <c r="GZY784" s="22"/>
      <c r="GZZ784" s="175"/>
      <c r="HAA784" s="179"/>
      <c r="HAB784" s="22"/>
      <c r="HAC784" s="175"/>
      <c r="HAD784" s="179"/>
      <c r="HAE784" s="22"/>
      <c r="HAF784" s="175"/>
      <c r="HAG784" s="179"/>
      <c r="HAH784" s="22"/>
      <c r="HAI784" s="175"/>
      <c r="HAJ784" s="179"/>
      <c r="HAK784" s="22"/>
      <c r="HAL784" s="175"/>
      <c r="HAM784" s="179"/>
      <c r="HAN784" s="22"/>
      <c r="HAO784" s="175"/>
      <c r="HAP784" s="179"/>
      <c r="HAQ784" s="22"/>
      <c r="HAR784" s="175"/>
      <c r="HAS784" s="179"/>
      <c r="HAT784" s="22"/>
      <c r="HAU784" s="175"/>
      <c r="HAV784" s="179"/>
      <c r="HAW784" s="22"/>
      <c r="HAX784" s="175"/>
      <c r="HAY784" s="179"/>
      <c r="HAZ784" s="22"/>
      <c r="HBA784" s="175"/>
      <c r="HBB784" s="179"/>
      <c r="HBC784" s="22"/>
      <c r="HBD784" s="175"/>
      <c r="HBE784" s="179"/>
      <c r="HBF784" s="22"/>
      <c r="HBG784" s="175"/>
      <c r="HBH784" s="179"/>
      <c r="HBI784" s="22"/>
      <c r="HBJ784" s="175"/>
      <c r="HBK784" s="179"/>
      <c r="HBL784" s="22"/>
      <c r="HBM784" s="175"/>
      <c r="HBN784" s="179"/>
      <c r="HBO784" s="22"/>
      <c r="HBP784" s="175"/>
      <c r="HBQ784" s="179"/>
      <c r="HBR784" s="22"/>
      <c r="HBS784" s="175"/>
      <c r="HBT784" s="179"/>
      <c r="HBU784" s="22"/>
      <c r="HBV784" s="175"/>
      <c r="HBW784" s="179"/>
      <c r="HBX784" s="22"/>
      <c r="HBY784" s="175"/>
      <c r="HBZ784" s="179"/>
      <c r="HCA784" s="22"/>
      <c r="HCB784" s="175"/>
      <c r="HCC784" s="179"/>
      <c r="HCD784" s="22"/>
      <c r="HCE784" s="175"/>
      <c r="HCF784" s="179"/>
      <c r="HCG784" s="22"/>
      <c r="HCH784" s="175"/>
      <c r="HCI784" s="179"/>
      <c r="HCJ784" s="22"/>
      <c r="HCK784" s="175"/>
      <c r="HCL784" s="179"/>
      <c r="HCM784" s="22"/>
      <c r="HCN784" s="175"/>
      <c r="HCO784" s="179"/>
      <c r="HCP784" s="22"/>
      <c r="HCQ784" s="175"/>
      <c r="HCR784" s="179"/>
      <c r="HCS784" s="22"/>
      <c r="HCT784" s="175"/>
      <c r="HCU784" s="179"/>
      <c r="HCV784" s="22"/>
      <c r="HCW784" s="175"/>
      <c r="HCX784" s="179"/>
      <c r="HCY784" s="22"/>
      <c r="HCZ784" s="175"/>
      <c r="HDA784" s="179"/>
      <c r="HDB784" s="22"/>
      <c r="HDC784" s="175"/>
      <c r="HDD784" s="179"/>
      <c r="HDE784" s="22"/>
      <c r="HDF784" s="175"/>
      <c r="HDG784" s="179"/>
      <c r="HDH784" s="22"/>
      <c r="HDI784" s="175"/>
      <c r="HDJ784" s="179"/>
      <c r="HDK784" s="22"/>
      <c r="HDL784" s="175"/>
      <c r="HDM784" s="179"/>
      <c r="HDN784" s="22"/>
      <c r="HDO784" s="175"/>
      <c r="HDP784" s="179"/>
      <c r="HDQ784" s="22"/>
      <c r="HDR784" s="175"/>
      <c r="HDS784" s="179"/>
      <c r="HDT784" s="22"/>
      <c r="HDU784" s="175"/>
      <c r="HDV784" s="179"/>
      <c r="HDW784" s="22"/>
      <c r="HDX784" s="175"/>
      <c r="HDY784" s="179"/>
      <c r="HDZ784" s="22"/>
      <c r="HEA784" s="175"/>
      <c r="HEB784" s="179"/>
      <c r="HEC784" s="22"/>
      <c r="HED784" s="175"/>
      <c r="HEE784" s="179"/>
      <c r="HEF784" s="22"/>
      <c r="HEG784" s="175"/>
      <c r="HEH784" s="179"/>
      <c r="HEI784" s="22"/>
      <c r="HEJ784" s="175"/>
      <c r="HEK784" s="179"/>
      <c r="HEL784" s="22"/>
      <c r="HEM784" s="175"/>
      <c r="HEN784" s="179"/>
      <c r="HEO784" s="22"/>
      <c r="HEP784" s="175"/>
      <c r="HEQ784" s="179"/>
      <c r="HER784" s="22"/>
      <c r="HES784" s="175"/>
      <c r="HET784" s="179"/>
      <c r="HEU784" s="22"/>
      <c r="HEV784" s="175"/>
      <c r="HEW784" s="179"/>
      <c r="HEX784" s="22"/>
      <c r="HEY784" s="175"/>
      <c r="HEZ784" s="179"/>
      <c r="HFA784" s="22"/>
      <c r="HFB784" s="175"/>
      <c r="HFC784" s="179"/>
      <c r="HFD784" s="22"/>
      <c r="HFE784" s="175"/>
      <c r="HFF784" s="179"/>
      <c r="HFG784" s="22"/>
      <c r="HFH784" s="175"/>
      <c r="HFI784" s="179"/>
      <c r="HFJ784" s="22"/>
      <c r="HFK784" s="175"/>
      <c r="HFL784" s="179"/>
      <c r="HFM784" s="22"/>
      <c r="HFN784" s="175"/>
      <c r="HFO784" s="179"/>
      <c r="HFP784" s="22"/>
      <c r="HFQ784" s="175"/>
      <c r="HFR784" s="179"/>
      <c r="HFS784" s="22"/>
      <c r="HFT784" s="175"/>
      <c r="HFU784" s="179"/>
      <c r="HFV784" s="22"/>
      <c r="HFW784" s="175"/>
      <c r="HFX784" s="179"/>
      <c r="HFY784" s="22"/>
      <c r="HFZ784" s="175"/>
      <c r="HGA784" s="179"/>
      <c r="HGB784" s="22"/>
      <c r="HGC784" s="175"/>
      <c r="HGD784" s="179"/>
      <c r="HGE784" s="22"/>
      <c r="HGF784" s="175"/>
      <c r="HGG784" s="179"/>
      <c r="HGH784" s="22"/>
      <c r="HGI784" s="175"/>
      <c r="HGJ784" s="179"/>
      <c r="HGK784" s="22"/>
      <c r="HGL784" s="175"/>
      <c r="HGM784" s="179"/>
      <c r="HGN784" s="22"/>
      <c r="HGO784" s="175"/>
      <c r="HGP784" s="179"/>
      <c r="HGQ784" s="22"/>
      <c r="HGR784" s="175"/>
      <c r="HGS784" s="179"/>
      <c r="HGT784" s="22"/>
      <c r="HGU784" s="175"/>
      <c r="HGV784" s="179"/>
      <c r="HGW784" s="22"/>
      <c r="HGX784" s="175"/>
      <c r="HGY784" s="179"/>
      <c r="HGZ784" s="22"/>
      <c r="HHA784" s="175"/>
      <c r="HHB784" s="179"/>
      <c r="HHC784" s="22"/>
      <c r="HHD784" s="175"/>
      <c r="HHE784" s="179"/>
      <c r="HHF784" s="22"/>
      <c r="HHG784" s="175"/>
      <c r="HHH784" s="179"/>
      <c r="HHI784" s="22"/>
      <c r="HHJ784" s="175"/>
      <c r="HHK784" s="179"/>
      <c r="HHL784" s="22"/>
      <c r="HHM784" s="175"/>
      <c r="HHN784" s="179"/>
      <c r="HHO784" s="22"/>
      <c r="HHP784" s="175"/>
      <c r="HHQ784" s="179"/>
      <c r="HHR784" s="22"/>
      <c r="HHS784" s="175"/>
      <c r="HHT784" s="179"/>
      <c r="HHU784" s="22"/>
      <c r="HHV784" s="175"/>
      <c r="HHW784" s="179"/>
      <c r="HHX784" s="22"/>
      <c r="HHY784" s="175"/>
      <c r="HHZ784" s="179"/>
      <c r="HIA784" s="22"/>
      <c r="HIB784" s="175"/>
      <c r="HIC784" s="179"/>
      <c r="HID784" s="22"/>
      <c r="HIE784" s="175"/>
      <c r="HIF784" s="179"/>
      <c r="HIG784" s="22"/>
      <c r="HIH784" s="175"/>
      <c r="HII784" s="179"/>
      <c r="HIJ784" s="22"/>
      <c r="HIK784" s="175"/>
      <c r="HIL784" s="179"/>
      <c r="HIM784" s="22"/>
      <c r="HIN784" s="175"/>
      <c r="HIO784" s="179"/>
      <c r="HIP784" s="22"/>
      <c r="HIQ784" s="175"/>
      <c r="HIR784" s="179"/>
      <c r="HIS784" s="22"/>
      <c r="HIT784" s="175"/>
      <c r="HIU784" s="179"/>
      <c r="HIV784" s="22"/>
      <c r="HIW784" s="175"/>
      <c r="HIX784" s="179"/>
      <c r="HIY784" s="22"/>
      <c r="HIZ784" s="175"/>
      <c r="HJA784" s="179"/>
      <c r="HJB784" s="22"/>
      <c r="HJC784" s="175"/>
      <c r="HJD784" s="179"/>
      <c r="HJE784" s="22"/>
      <c r="HJF784" s="175"/>
      <c r="HJG784" s="179"/>
      <c r="HJH784" s="22"/>
      <c r="HJI784" s="175"/>
      <c r="HJJ784" s="179"/>
      <c r="HJK784" s="22"/>
      <c r="HJL784" s="175"/>
      <c r="HJM784" s="179"/>
      <c r="HJN784" s="22"/>
      <c r="HJO784" s="175"/>
      <c r="HJP784" s="179"/>
      <c r="HJQ784" s="22"/>
      <c r="HJR784" s="175"/>
      <c r="HJS784" s="179"/>
      <c r="HJT784" s="22"/>
      <c r="HJU784" s="175"/>
      <c r="HJV784" s="179"/>
      <c r="HJW784" s="22"/>
      <c r="HJX784" s="175"/>
      <c r="HJY784" s="179"/>
      <c r="HJZ784" s="22"/>
      <c r="HKA784" s="175"/>
      <c r="HKB784" s="179"/>
      <c r="HKC784" s="22"/>
      <c r="HKD784" s="175"/>
      <c r="HKE784" s="179"/>
      <c r="HKF784" s="22"/>
      <c r="HKG784" s="175"/>
      <c r="HKH784" s="179"/>
      <c r="HKI784" s="22"/>
      <c r="HKJ784" s="175"/>
      <c r="HKK784" s="179"/>
      <c r="HKL784" s="22"/>
      <c r="HKM784" s="175"/>
      <c r="HKN784" s="179"/>
      <c r="HKO784" s="22"/>
      <c r="HKP784" s="175"/>
      <c r="HKQ784" s="179"/>
      <c r="HKR784" s="22"/>
      <c r="HKS784" s="175"/>
      <c r="HKT784" s="179"/>
      <c r="HKU784" s="22"/>
      <c r="HKV784" s="175"/>
      <c r="HKW784" s="179"/>
      <c r="HKX784" s="22"/>
      <c r="HKY784" s="175"/>
      <c r="HKZ784" s="179"/>
      <c r="HLA784" s="22"/>
      <c r="HLB784" s="175"/>
      <c r="HLC784" s="179"/>
      <c r="HLD784" s="22"/>
      <c r="HLE784" s="175"/>
      <c r="HLF784" s="179"/>
      <c r="HLG784" s="22"/>
      <c r="HLH784" s="175"/>
      <c r="HLI784" s="179"/>
      <c r="HLJ784" s="22"/>
      <c r="HLK784" s="175"/>
      <c r="HLL784" s="179"/>
      <c r="HLM784" s="22"/>
      <c r="HLN784" s="175"/>
      <c r="HLO784" s="179"/>
      <c r="HLP784" s="22"/>
      <c r="HLQ784" s="175"/>
      <c r="HLR784" s="179"/>
      <c r="HLS784" s="22"/>
      <c r="HLT784" s="175"/>
      <c r="HLU784" s="179"/>
      <c r="HLV784" s="22"/>
      <c r="HLW784" s="175"/>
      <c r="HLX784" s="179"/>
      <c r="HLY784" s="22"/>
      <c r="HLZ784" s="175"/>
      <c r="HMA784" s="179"/>
      <c r="HMB784" s="22"/>
      <c r="HMC784" s="175"/>
      <c r="HMD784" s="179"/>
      <c r="HME784" s="22"/>
      <c r="HMF784" s="175"/>
      <c r="HMG784" s="179"/>
      <c r="HMH784" s="22"/>
      <c r="HMI784" s="175"/>
      <c r="HMJ784" s="179"/>
      <c r="HMK784" s="22"/>
      <c r="HML784" s="175"/>
      <c r="HMM784" s="179"/>
      <c r="HMN784" s="22"/>
      <c r="HMO784" s="175"/>
      <c r="HMP784" s="179"/>
      <c r="HMQ784" s="22"/>
      <c r="HMR784" s="175"/>
      <c r="HMS784" s="179"/>
      <c r="HMT784" s="22"/>
      <c r="HMU784" s="175"/>
      <c r="HMV784" s="179"/>
      <c r="HMW784" s="22"/>
      <c r="HMX784" s="175"/>
      <c r="HMY784" s="179"/>
      <c r="HMZ784" s="22"/>
      <c r="HNA784" s="175"/>
      <c r="HNB784" s="179"/>
      <c r="HNC784" s="22"/>
      <c r="HND784" s="175"/>
      <c r="HNE784" s="179"/>
      <c r="HNF784" s="22"/>
      <c r="HNG784" s="175"/>
      <c r="HNH784" s="179"/>
      <c r="HNI784" s="22"/>
      <c r="HNJ784" s="175"/>
      <c r="HNK784" s="179"/>
      <c r="HNL784" s="22"/>
      <c r="HNM784" s="175"/>
      <c r="HNN784" s="179"/>
      <c r="HNO784" s="22"/>
      <c r="HNP784" s="175"/>
      <c r="HNQ784" s="179"/>
      <c r="HNR784" s="22"/>
      <c r="HNS784" s="175"/>
      <c r="HNT784" s="179"/>
      <c r="HNU784" s="22"/>
      <c r="HNV784" s="175"/>
      <c r="HNW784" s="179"/>
      <c r="HNX784" s="22"/>
      <c r="HNY784" s="175"/>
      <c r="HNZ784" s="179"/>
      <c r="HOA784" s="22"/>
      <c r="HOB784" s="175"/>
      <c r="HOC784" s="179"/>
      <c r="HOD784" s="22"/>
      <c r="HOE784" s="175"/>
      <c r="HOF784" s="179"/>
      <c r="HOG784" s="22"/>
      <c r="HOH784" s="175"/>
      <c r="HOI784" s="179"/>
      <c r="HOJ784" s="22"/>
      <c r="HOK784" s="175"/>
      <c r="HOL784" s="179"/>
      <c r="HOM784" s="22"/>
      <c r="HON784" s="175"/>
      <c r="HOO784" s="179"/>
      <c r="HOP784" s="22"/>
      <c r="HOQ784" s="175"/>
      <c r="HOR784" s="179"/>
      <c r="HOS784" s="22"/>
      <c r="HOT784" s="175"/>
      <c r="HOU784" s="179"/>
      <c r="HOV784" s="22"/>
      <c r="HOW784" s="175"/>
      <c r="HOX784" s="179"/>
      <c r="HOY784" s="22"/>
      <c r="HOZ784" s="175"/>
      <c r="HPA784" s="179"/>
      <c r="HPB784" s="22"/>
      <c r="HPC784" s="175"/>
      <c r="HPD784" s="179"/>
      <c r="HPE784" s="22"/>
      <c r="HPF784" s="175"/>
      <c r="HPG784" s="179"/>
      <c r="HPH784" s="22"/>
      <c r="HPI784" s="175"/>
      <c r="HPJ784" s="179"/>
      <c r="HPK784" s="22"/>
      <c r="HPL784" s="175"/>
      <c r="HPM784" s="179"/>
      <c r="HPN784" s="22"/>
      <c r="HPO784" s="175"/>
      <c r="HPP784" s="179"/>
      <c r="HPQ784" s="22"/>
      <c r="HPR784" s="175"/>
      <c r="HPS784" s="179"/>
      <c r="HPT784" s="22"/>
      <c r="HPU784" s="175"/>
      <c r="HPV784" s="179"/>
      <c r="HPW784" s="22"/>
      <c r="HPX784" s="175"/>
      <c r="HPY784" s="179"/>
      <c r="HPZ784" s="22"/>
      <c r="HQA784" s="175"/>
      <c r="HQB784" s="179"/>
      <c r="HQC784" s="22"/>
      <c r="HQD784" s="175"/>
      <c r="HQE784" s="179"/>
      <c r="HQF784" s="22"/>
      <c r="HQG784" s="175"/>
      <c r="HQH784" s="179"/>
      <c r="HQI784" s="22"/>
      <c r="HQJ784" s="175"/>
      <c r="HQK784" s="179"/>
      <c r="HQL784" s="22"/>
      <c r="HQM784" s="175"/>
      <c r="HQN784" s="179"/>
      <c r="HQO784" s="22"/>
      <c r="HQP784" s="175"/>
      <c r="HQQ784" s="179"/>
      <c r="HQR784" s="22"/>
      <c r="HQS784" s="175"/>
      <c r="HQT784" s="179"/>
      <c r="HQU784" s="22"/>
      <c r="HQV784" s="175"/>
      <c r="HQW784" s="179"/>
      <c r="HQX784" s="22"/>
      <c r="HQY784" s="175"/>
      <c r="HQZ784" s="179"/>
      <c r="HRA784" s="22"/>
      <c r="HRB784" s="175"/>
      <c r="HRC784" s="179"/>
      <c r="HRD784" s="22"/>
      <c r="HRE784" s="175"/>
      <c r="HRF784" s="179"/>
      <c r="HRG784" s="22"/>
      <c r="HRH784" s="175"/>
      <c r="HRI784" s="179"/>
      <c r="HRJ784" s="22"/>
      <c r="HRK784" s="175"/>
      <c r="HRL784" s="179"/>
      <c r="HRM784" s="22"/>
      <c r="HRN784" s="175"/>
      <c r="HRO784" s="179"/>
      <c r="HRP784" s="22"/>
      <c r="HRQ784" s="175"/>
      <c r="HRR784" s="179"/>
      <c r="HRS784" s="22"/>
      <c r="HRT784" s="175"/>
      <c r="HRU784" s="179"/>
      <c r="HRV784" s="22"/>
      <c r="HRW784" s="175"/>
      <c r="HRX784" s="179"/>
      <c r="HRY784" s="22"/>
      <c r="HRZ784" s="175"/>
      <c r="HSA784" s="179"/>
      <c r="HSB784" s="22"/>
      <c r="HSC784" s="175"/>
      <c r="HSD784" s="179"/>
      <c r="HSE784" s="22"/>
      <c r="HSF784" s="175"/>
      <c r="HSG784" s="179"/>
      <c r="HSH784" s="22"/>
      <c r="HSI784" s="175"/>
      <c r="HSJ784" s="179"/>
      <c r="HSK784" s="22"/>
      <c r="HSL784" s="175"/>
      <c r="HSM784" s="179"/>
      <c r="HSN784" s="22"/>
      <c r="HSO784" s="175"/>
      <c r="HSP784" s="179"/>
      <c r="HSQ784" s="22"/>
      <c r="HSR784" s="175"/>
      <c r="HSS784" s="179"/>
      <c r="HST784" s="22"/>
      <c r="HSU784" s="175"/>
      <c r="HSV784" s="179"/>
      <c r="HSW784" s="22"/>
      <c r="HSX784" s="175"/>
      <c r="HSY784" s="179"/>
      <c r="HSZ784" s="22"/>
      <c r="HTA784" s="175"/>
      <c r="HTB784" s="179"/>
      <c r="HTC784" s="22"/>
      <c r="HTD784" s="175"/>
      <c r="HTE784" s="179"/>
      <c r="HTF784" s="22"/>
      <c r="HTG784" s="175"/>
      <c r="HTH784" s="179"/>
      <c r="HTI784" s="22"/>
      <c r="HTJ784" s="175"/>
      <c r="HTK784" s="179"/>
      <c r="HTL784" s="22"/>
      <c r="HTM784" s="175"/>
      <c r="HTN784" s="179"/>
      <c r="HTO784" s="22"/>
      <c r="HTP784" s="175"/>
      <c r="HTQ784" s="179"/>
      <c r="HTR784" s="22"/>
      <c r="HTS784" s="175"/>
      <c r="HTT784" s="179"/>
      <c r="HTU784" s="22"/>
      <c r="HTV784" s="175"/>
      <c r="HTW784" s="179"/>
      <c r="HTX784" s="22"/>
      <c r="HTY784" s="175"/>
      <c r="HTZ784" s="179"/>
      <c r="HUA784" s="22"/>
      <c r="HUB784" s="175"/>
      <c r="HUC784" s="179"/>
      <c r="HUD784" s="22"/>
      <c r="HUE784" s="175"/>
      <c r="HUF784" s="179"/>
      <c r="HUG784" s="22"/>
      <c r="HUH784" s="175"/>
      <c r="HUI784" s="179"/>
      <c r="HUJ784" s="22"/>
      <c r="HUK784" s="175"/>
      <c r="HUL784" s="179"/>
      <c r="HUM784" s="22"/>
      <c r="HUN784" s="175"/>
      <c r="HUO784" s="179"/>
      <c r="HUP784" s="22"/>
      <c r="HUQ784" s="175"/>
      <c r="HUR784" s="179"/>
      <c r="HUS784" s="22"/>
      <c r="HUT784" s="175"/>
      <c r="HUU784" s="179"/>
      <c r="HUV784" s="22"/>
      <c r="HUW784" s="175"/>
      <c r="HUX784" s="179"/>
      <c r="HUY784" s="22"/>
      <c r="HUZ784" s="175"/>
      <c r="HVA784" s="179"/>
      <c r="HVB784" s="22"/>
      <c r="HVC784" s="175"/>
      <c r="HVD784" s="179"/>
      <c r="HVE784" s="22"/>
      <c r="HVF784" s="175"/>
      <c r="HVG784" s="179"/>
      <c r="HVH784" s="22"/>
      <c r="HVI784" s="175"/>
      <c r="HVJ784" s="179"/>
      <c r="HVK784" s="22"/>
      <c r="HVL784" s="175"/>
      <c r="HVM784" s="179"/>
      <c r="HVN784" s="22"/>
      <c r="HVO784" s="175"/>
      <c r="HVP784" s="179"/>
      <c r="HVQ784" s="22"/>
      <c r="HVR784" s="175"/>
      <c r="HVS784" s="179"/>
      <c r="HVT784" s="22"/>
      <c r="HVU784" s="175"/>
      <c r="HVV784" s="179"/>
      <c r="HVW784" s="22"/>
      <c r="HVX784" s="175"/>
      <c r="HVY784" s="179"/>
      <c r="HVZ784" s="22"/>
      <c r="HWA784" s="175"/>
      <c r="HWB784" s="179"/>
      <c r="HWC784" s="22"/>
      <c r="HWD784" s="175"/>
      <c r="HWE784" s="179"/>
      <c r="HWF784" s="22"/>
      <c r="HWG784" s="175"/>
      <c r="HWH784" s="179"/>
      <c r="HWI784" s="22"/>
      <c r="HWJ784" s="175"/>
      <c r="HWK784" s="179"/>
      <c r="HWL784" s="22"/>
      <c r="HWM784" s="175"/>
      <c r="HWN784" s="179"/>
      <c r="HWO784" s="22"/>
      <c r="HWP784" s="175"/>
      <c r="HWQ784" s="179"/>
      <c r="HWR784" s="22"/>
      <c r="HWS784" s="175"/>
      <c r="HWT784" s="179"/>
      <c r="HWU784" s="22"/>
      <c r="HWV784" s="175"/>
      <c r="HWW784" s="179"/>
      <c r="HWX784" s="22"/>
      <c r="HWY784" s="175"/>
      <c r="HWZ784" s="179"/>
      <c r="HXA784" s="22"/>
      <c r="HXB784" s="175"/>
      <c r="HXC784" s="179"/>
      <c r="HXD784" s="22"/>
      <c r="HXE784" s="175"/>
      <c r="HXF784" s="179"/>
      <c r="HXG784" s="22"/>
      <c r="HXH784" s="175"/>
      <c r="HXI784" s="179"/>
      <c r="HXJ784" s="22"/>
      <c r="HXK784" s="175"/>
      <c r="HXL784" s="179"/>
      <c r="HXM784" s="22"/>
      <c r="HXN784" s="175"/>
      <c r="HXO784" s="179"/>
      <c r="HXP784" s="22"/>
      <c r="HXQ784" s="175"/>
      <c r="HXR784" s="179"/>
      <c r="HXS784" s="22"/>
      <c r="HXT784" s="175"/>
      <c r="HXU784" s="179"/>
      <c r="HXV784" s="22"/>
      <c r="HXW784" s="175"/>
      <c r="HXX784" s="179"/>
      <c r="HXY784" s="22"/>
      <c r="HXZ784" s="175"/>
      <c r="HYA784" s="179"/>
      <c r="HYB784" s="22"/>
      <c r="HYC784" s="175"/>
      <c r="HYD784" s="179"/>
      <c r="HYE784" s="22"/>
      <c r="HYF784" s="175"/>
      <c r="HYG784" s="179"/>
      <c r="HYH784" s="22"/>
      <c r="HYI784" s="175"/>
      <c r="HYJ784" s="179"/>
      <c r="HYK784" s="22"/>
      <c r="HYL784" s="175"/>
      <c r="HYM784" s="179"/>
      <c r="HYN784" s="22"/>
      <c r="HYO784" s="175"/>
      <c r="HYP784" s="179"/>
      <c r="HYQ784" s="22"/>
      <c r="HYR784" s="175"/>
      <c r="HYS784" s="179"/>
      <c r="HYT784" s="22"/>
      <c r="HYU784" s="175"/>
      <c r="HYV784" s="179"/>
      <c r="HYW784" s="22"/>
      <c r="HYX784" s="175"/>
      <c r="HYY784" s="179"/>
      <c r="HYZ784" s="22"/>
      <c r="HZA784" s="175"/>
      <c r="HZB784" s="179"/>
      <c r="HZC784" s="22"/>
      <c r="HZD784" s="175"/>
      <c r="HZE784" s="179"/>
      <c r="HZF784" s="22"/>
      <c r="HZG784" s="175"/>
      <c r="HZH784" s="179"/>
      <c r="HZI784" s="22"/>
      <c r="HZJ784" s="175"/>
      <c r="HZK784" s="179"/>
      <c r="HZL784" s="22"/>
      <c r="HZM784" s="175"/>
      <c r="HZN784" s="179"/>
      <c r="HZO784" s="22"/>
      <c r="HZP784" s="175"/>
      <c r="HZQ784" s="179"/>
      <c r="HZR784" s="22"/>
      <c r="HZS784" s="175"/>
      <c r="HZT784" s="179"/>
      <c r="HZU784" s="22"/>
      <c r="HZV784" s="175"/>
      <c r="HZW784" s="179"/>
      <c r="HZX784" s="22"/>
      <c r="HZY784" s="175"/>
      <c r="HZZ784" s="179"/>
      <c r="IAA784" s="22"/>
      <c r="IAB784" s="175"/>
      <c r="IAC784" s="179"/>
      <c r="IAD784" s="22"/>
      <c r="IAE784" s="175"/>
      <c r="IAF784" s="179"/>
      <c r="IAG784" s="22"/>
      <c r="IAH784" s="175"/>
      <c r="IAI784" s="179"/>
      <c r="IAJ784" s="22"/>
      <c r="IAK784" s="175"/>
      <c r="IAL784" s="179"/>
      <c r="IAM784" s="22"/>
      <c r="IAN784" s="175"/>
      <c r="IAO784" s="179"/>
      <c r="IAP784" s="22"/>
      <c r="IAQ784" s="175"/>
      <c r="IAR784" s="179"/>
      <c r="IAS784" s="22"/>
      <c r="IAT784" s="175"/>
      <c r="IAU784" s="179"/>
      <c r="IAV784" s="22"/>
      <c r="IAW784" s="175"/>
      <c r="IAX784" s="179"/>
      <c r="IAY784" s="22"/>
      <c r="IAZ784" s="175"/>
      <c r="IBA784" s="179"/>
      <c r="IBB784" s="22"/>
      <c r="IBC784" s="175"/>
      <c r="IBD784" s="179"/>
      <c r="IBE784" s="22"/>
      <c r="IBF784" s="175"/>
      <c r="IBG784" s="179"/>
      <c r="IBH784" s="22"/>
      <c r="IBI784" s="175"/>
      <c r="IBJ784" s="179"/>
      <c r="IBK784" s="22"/>
      <c r="IBL784" s="175"/>
      <c r="IBM784" s="179"/>
      <c r="IBN784" s="22"/>
      <c r="IBO784" s="175"/>
      <c r="IBP784" s="179"/>
      <c r="IBQ784" s="22"/>
      <c r="IBR784" s="175"/>
      <c r="IBS784" s="179"/>
      <c r="IBT784" s="22"/>
      <c r="IBU784" s="175"/>
      <c r="IBV784" s="179"/>
      <c r="IBW784" s="22"/>
      <c r="IBX784" s="175"/>
      <c r="IBY784" s="179"/>
      <c r="IBZ784" s="22"/>
      <c r="ICA784" s="175"/>
      <c r="ICB784" s="179"/>
      <c r="ICC784" s="22"/>
      <c r="ICD784" s="175"/>
      <c r="ICE784" s="179"/>
      <c r="ICF784" s="22"/>
      <c r="ICG784" s="175"/>
      <c r="ICH784" s="179"/>
      <c r="ICI784" s="22"/>
      <c r="ICJ784" s="175"/>
      <c r="ICK784" s="179"/>
      <c r="ICL784" s="22"/>
      <c r="ICM784" s="175"/>
      <c r="ICN784" s="179"/>
      <c r="ICO784" s="22"/>
      <c r="ICP784" s="175"/>
      <c r="ICQ784" s="179"/>
      <c r="ICR784" s="22"/>
      <c r="ICS784" s="175"/>
      <c r="ICT784" s="179"/>
      <c r="ICU784" s="22"/>
      <c r="ICV784" s="175"/>
      <c r="ICW784" s="179"/>
      <c r="ICX784" s="22"/>
      <c r="ICY784" s="175"/>
      <c r="ICZ784" s="179"/>
      <c r="IDA784" s="22"/>
      <c r="IDB784" s="175"/>
      <c r="IDC784" s="179"/>
      <c r="IDD784" s="22"/>
      <c r="IDE784" s="175"/>
      <c r="IDF784" s="179"/>
      <c r="IDG784" s="22"/>
      <c r="IDH784" s="175"/>
      <c r="IDI784" s="179"/>
      <c r="IDJ784" s="22"/>
      <c r="IDK784" s="175"/>
      <c r="IDL784" s="179"/>
      <c r="IDM784" s="22"/>
      <c r="IDN784" s="175"/>
      <c r="IDO784" s="179"/>
      <c r="IDP784" s="22"/>
      <c r="IDQ784" s="175"/>
      <c r="IDR784" s="179"/>
      <c r="IDS784" s="22"/>
      <c r="IDT784" s="175"/>
      <c r="IDU784" s="179"/>
      <c r="IDV784" s="22"/>
      <c r="IDW784" s="175"/>
      <c r="IDX784" s="179"/>
      <c r="IDY784" s="22"/>
      <c r="IDZ784" s="175"/>
      <c r="IEA784" s="179"/>
      <c r="IEB784" s="22"/>
      <c r="IEC784" s="175"/>
      <c r="IED784" s="179"/>
      <c r="IEE784" s="22"/>
      <c r="IEF784" s="175"/>
      <c r="IEG784" s="179"/>
      <c r="IEH784" s="22"/>
      <c r="IEI784" s="175"/>
      <c r="IEJ784" s="179"/>
      <c r="IEK784" s="22"/>
      <c r="IEL784" s="175"/>
      <c r="IEM784" s="179"/>
      <c r="IEN784" s="22"/>
      <c r="IEO784" s="175"/>
      <c r="IEP784" s="179"/>
      <c r="IEQ784" s="22"/>
      <c r="IER784" s="175"/>
      <c r="IES784" s="179"/>
      <c r="IET784" s="22"/>
      <c r="IEU784" s="175"/>
      <c r="IEV784" s="179"/>
      <c r="IEW784" s="22"/>
      <c r="IEX784" s="175"/>
      <c r="IEY784" s="179"/>
      <c r="IEZ784" s="22"/>
      <c r="IFA784" s="175"/>
      <c r="IFB784" s="179"/>
      <c r="IFC784" s="22"/>
      <c r="IFD784" s="175"/>
      <c r="IFE784" s="179"/>
      <c r="IFF784" s="22"/>
      <c r="IFG784" s="175"/>
      <c r="IFH784" s="179"/>
      <c r="IFI784" s="22"/>
      <c r="IFJ784" s="175"/>
      <c r="IFK784" s="179"/>
      <c r="IFL784" s="22"/>
      <c r="IFM784" s="175"/>
      <c r="IFN784" s="179"/>
      <c r="IFO784" s="22"/>
      <c r="IFP784" s="175"/>
      <c r="IFQ784" s="179"/>
      <c r="IFR784" s="22"/>
      <c r="IFS784" s="175"/>
      <c r="IFT784" s="179"/>
      <c r="IFU784" s="22"/>
      <c r="IFV784" s="175"/>
      <c r="IFW784" s="179"/>
      <c r="IFX784" s="22"/>
      <c r="IFY784" s="175"/>
      <c r="IFZ784" s="179"/>
      <c r="IGA784" s="22"/>
      <c r="IGB784" s="175"/>
      <c r="IGC784" s="179"/>
      <c r="IGD784" s="22"/>
      <c r="IGE784" s="175"/>
      <c r="IGF784" s="179"/>
      <c r="IGG784" s="22"/>
      <c r="IGH784" s="175"/>
      <c r="IGI784" s="179"/>
      <c r="IGJ784" s="22"/>
      <c r="IGK784" s="175"/>
      <c r="IGL784" s="179"/>
      <c r="IGM784" s="22"/>
      <c r="IGN784" s="175"/>
      <c r="IGO784" s="179"/>
      <c r="IGP784" s="22"/>
      <c r="IGQ784" s="175"/>
      <c r="IGR784" s="179"/>
      <c r="IGS784" s="22"/>
      <c r="IGT784" s="175"/>
      <c r="IGU784" s="179"/>
      <c r="IGV784" s="22"/>
      <c r="IGW784" s="175"/>
      <c r="IGX784" s="179"/>
      <c r="IGY784" s="22"/>
      <c r="IGZ784" s="175"/>
      <c r="IHA784" s="179"/>
      <c r="IHB784" s="22"/>
      <c r="IHC784" s="175"/>
      <c r="IHD784" s="179"/>
      <c r="IHE784" s="22"/>
      <c r="IHF784" s="175"/>
      <c r="IHG784" s="179"/>
      <c r="IHH784" s="22"/>
      <c r="IHI784" s="175"/>
      <c r="IHJ784" s="179"/>
      <c r="IHK784" s="22"/>
      <c r="IHL784" s="175"/>
      <c r="IHM784" s="179"/>
      <c r="IHN784" s="22"/>
      <c r="IHO784" s="175"/>
      <c r="IHP784" s="179"/>
      <c r="IHQ784" s="22"/>
      <c r="IHR784" s="175"/>
      <c r="IHS784" s="179"/>
      <c r="IHT784" s="22"/>
      <c r="IHU784" s="175"/>
      <c r="IHV784" s="179"/>
      <c r="IHW784" s="22"/>
      <c r="IHX784" s="175"/>
      <c r="IHY784" s="179"/>
      <c r="IHZ784" s="22"/>
      <c r="IIA784" s="175"/>
      <c r="IIB784" s="179"/>
      <c r="IIC784" s="22"/>
      <c r="IID784" s="175"/>
      <c r="IIE784" s="179"/>
      <c r="IIF784" s="22"/>
      <c r="IIG784" s="175"/>
      <c r="IIH784" s="179"/>
      <c r="III784" s="22"/>
      <c r="IIJ784" s="175"/>
      <c r="IIK784" s="179"/>
      <c r="IIL784" s="22"/>
      <c r="IIM784" s="175"/>
      <c r="IIN784" s="179"/>
      <c r="IIO784" s="22"/>
      <c r="IIP784" s="175"/>
      <c r="IIQ784" s="179"/>
      <c r="IIR784" s="22"/>
      <c r="IIS784" s="175"/>
      <c r="IIT784" s="179"/>
      <c r="IIU784" s="22"/>
      <c r="IIV784" s="175"/>
      <c r="IIW784" s="179"/>
      <c r="IIX784" s="22"/>
      <c r="IIY784" s="175"/>
      <c r="IIZ784" s="179"/>
      <c r="IJA784" s="22"/>
      <c r="IJB784" s="175"/>
      <c r="IJC784" s="179"/>
      <c r="IJD784" s="22"/>
      <c r="IJE784" s="175"/>
      <c r="IJF784" s="179"/>
      <c r="IJG784" s="22"/>
      <c r="IJH784" s="175"/>
      <c r="IJI784" s="179"/>
      <c r="IJJ784" s="22"/>
      <c r="IJK784" s="175"/>
      <c r="IJL784" s="179"/>
      <c r="IJM784" s="22"/>
      <c r="IJN784" s="175"/>
      <c r="IJO784" s="179"/>
      <c r="IJP784" s="22"/>
      <c r="IJQ784" s="175"/>
      <c r="IJR784" s="179"/>
      <c r="IJS784" s="22"/>
      <c r="IJT784" s="175"/>
      <c r="IJU784" s="179"/>
      <c r="IJV784" s="22"/>
      <c r="IJW784" s="175"/>
      <c r="IJX784" s="179"/>
      <c r="IJY784" s="22"/>
      <c r="IJZ784" s="175"/>
      <c r="IKA784" s="179"/>
      <c r="IKB784" s="22"/>
      <c r="IKC784" s="175"/>
      <c r="IKD784" s="179"/>
      <c r="IKE784" s="22"/>
      <c r="IKF784" s="175"/>
      <c r="IKG784" s="179"/>
      <c r="IKH784" s="22"/>
      <c r="IKI784" s="175"/>
      <c r="IKJ784" s="179"/>
      <c r="IKK784" s="22"/>
      <c r="IKL784" s="175"/>
      <c r="IKM784" s="179"/>
      <c r="IKN784" s="22"/>
      <c r="IKO784" s="175"/>
      <c r="IKP784" s="179"/>
      <c r="IKQ784" s="22"/>
      <c r="IKR784" s="175"/>
      <c r="IKS784" s="179"/>
      <c r="IKT784" s="22"/>
      <c r="IKU784" s="175"/>
      <c r="IKV784" s="179"/>
      <c r="IKW784" s="22"/>
      <c r="IKX784" s="175"/>
      <c r="IKY784" s="179"/>
      <c r="IKZ784" s="22"/>
      <c r="ILA784" s="175"/>
      <c r="ILB784" s="179"/>
      <c r="ILC784" s="22"/>
      <c r="ILD784" s="175"/>
      <c r="ILE784" s="179"/>
      <c r="ILF784" s="22"/>
      <c r="ILG784" s="175"/>
      <c r="ILH784" s="179"/>
      <c r="ILI784" s="22"/>
      <c r="ILJ784" s="175"/>
      <c r="ILK784" s="179"/>
      <c r="ILL784" s="22"/>
      <c r="ILM784" s="175"/>
      <c r="ILN784" s="179"/>
      <c r="ILO784" s="22"/>
      <c r="ILP784" s="175"/>
      <c r="ILQ784" s="179"/>
      <c r="ILR784" s="22"/>
      <c r="ILS784" s="175"/>
      <c r="ILT784" s="179"/>
      <c r="ILU784" s="22"/>
      <c r="ILV784" s="175"/>
      <c r="ILW784" s="179"/>
      <c r="ILX784" s="22"/>
      <c r="ILY784" s="175"/>
      <c r="ILZ784" s="179"/>
      <c r="IMA784" s="22"/>
      <c r="IMB784" s="175"/>
      <c r="IMC784" s="179"/>
      <c r="IMD784" s="22"/>
      <c r="IME784" s="175"/>
      <c r="IMF784" s="179"/>
      <c r="IMG784" s="22"/>
      <c r="IMH784" s="175"/>
      <c r="IMI784" s="179"/>
      <c r="IMJ784" s="22"/>
      <c r="IMK784" s="175"/>
      <c r="IML784" s="179"/>
      <c r="IMM784" s="22"/>
      <c r="IMN784" s="175"/>
      <c r="IMO784" s="179"/>
      <c r="IMP784" s="22"/>
      <c r="IMQ784" s="175"/>
      <c r="IMR784" s="179"/>
      <c r="IMS784" s="22"/>
      <c r="IMT784" s="175"/>
      <c r="IMU784" s="179"/>
      <c r="IMV784" s="22"/>
      <c r="IMW784" s="175"/>
      <c r="IMX784" s="179"/>
      <c r="IMY784" s="22"/>
      <c r="IMZ784" s="175"/>
      <c r="INA784" s="179"/>
      <c r="INB784" s="22"/>
      <c r="INC784" s="175"/>
      <c r="IND784" s="179"/>
      <c r="INE784" s="22"/>
      <c r="INF784" s="175"/>
      <c r="ING784" s="179"/>
      <c r="INH784" s="22"/>
      <c r="INI784" s="175"/>
      <c r="INJ784" s="179"/>
      <c r="INK784" s="22"/>
      <c r="INL784" s="175"/>
      <c r="INM784" s="179"/>
      <c r="INN784" s="22"/>
      <c r="INO784" s="175"/>
      <c r="INP784" s="179"/>
      <c r="INQ784" s="22"/>
      <c r="INR784" s="175"/>
      <c r="INS784" s="179"/>
      <c r="INT784" s="22"/>
      <c r="INU784" s="175"/>
      <c r="INV784" s="179"/>
      <c r="INW784" s="22"/>
      <c r="INX784" s="175"/>
      <c r="INY784" s="179"/>
      <c r="INZ784" s="22"/>
      <c r="IOA784" s="175"/>
      <c r="IOB784" s="179"/>
      <c r="IOC784" s="22"/>
      <c r="IOD784" s="175"/>
      <c r="IOE784" s="179"/>
      <c r="IOF784" s="22"/>
      <c r="IOG784" s="175"/>
      <c r="IOH784" s="179"/>
      <c r="IOI784" s="22"/>
      <c r="IOJ784" s="175"/>
      <c r="IOK784" s="179"/>
      <c r="IOL784" s="22"/>
      <c r="IOM784" s="175"/>
      <c r="ION784" s="179"/>
      <c r="IOO784" s="22"/>
      <c r="IOP784" s="175"/>
      <c r="IOQ784" s="179"/>
      <c r="IOR784" s="22"/>
      <c r="IOS784" s="175"/>
      <c r="IOT784" s="179"/>
      <c r="IOU784" s="22"/>
      <c r="IOV784" s="175"/>
      <c r="IOW784" s="179"/>
      <c r="IOX784" s="22"/>
      <c r="IOY784" s="175"/>
      <c r="IOZ784" s="179"/>
      <c r="IPA784" s="22"/>
      <c r="IPB784" s="175"/>
      <c r="IPC784" s="179"/>
      <c r="IPD784" s="22"/>
      <c r="IPE784" s="175"/>
      <c r="IPF784" s="179"/>
      <c r="IPG784" s="22"/>
      <c r="IPH784" s="175"/>
      <c r="IPI784" s="179"/>
      <c r="IPJ784" s="22"/>
      <c r="IPK784" s="175"/>
      <c r="IPL784" s="179"/>
      <c r="IPM784" s="22"/>
      <c r="IPN784" s="175"/>
      <c r="IPO784" s="179"/>
      <c r="IPP784" s="22"/>
      <c r="IPQ784" s="175"/>
      <c r="IPR784" s="179"/>
      <c r="IPS784" s="22"/>
      <c r="IPT784" s="175"/>
      <c r="IPU784" s="179"/>
      <c r="IPV784" s="22"/>
      <c r="IPW784" s="175"/>
      <c r="IPX784" s="179"/>
      <c r="IPY784" s="22"/>
      <c r="IPZ784" s="175"/>
      <c r="IQA784" s="179"/>
      <c r="IQB784" s="22"/>
      <c r="IQC784" s="175"/>
      <c r="IQD784" s="179"/>
      <c r="IQE784" s="22"/>
      <c r="IQF784" s="175"/>
      <c r="IQG784" s="179"/>
      <c r="IQH784" s="22"/>
      <c r="IQI784" s="175"/>
      <c r="IQJ784" s="179"/>
      <c r="IQK784" s="22"/>
      <c r="IQL784" s="175"/>
      <c r="IQM784" s="179"/>
      <c r="IQN784" s="22"/>
      <c r="IQO784" s="175"/>
      <c r="IQP784" s="179"/>
      <c r="IQQ784" s="22"/>
      <c r="IQR784" s="175"/>
      <c r="IQS784" s="179"/>
      <c r="IQT784" s="22"/>
      <c r="IQU784" s="175"/>
      <c r="IQV784" s="179"/>
      <c r="IQW784" s="22"/>
      <c r="IQX784" s="175"/>
      <c r="IQY784" s="179"/>
      <c r="IQZ784" s="22"/>
      <c r="IRA784" s="175"/>
      <c r="IRB784" s="179"/>
      <c r="IRC784" s="22"/>
      <c r="IRD784" s="175"/>
      <c r="IRE784" s="179"/>
      <c r="IRF784" s="22"/>
      <c r="IRG784" s="175"/>
      <c r="IRH784" s="179"/>
      <c r="IRI784" s="22"/>
      <c r="IRJ784" s="175"/>
      <c r="IRK784" s="179"/>
      <c r="IRL784" s="22"/>
      <c r="IRM784" s="175"/>
      <c r="IRN784" s="179"/>
      <c r="IRO784" s="22"/>
      <c r="IRP784" s="175"/>
      <c r="IRQ784" s="179"/>
      <c r="IRR784" s="22"/>
      <c r="IRS784" s="175"/>
      <c r="IRT784" s="179"/>
      <c r="IRU784" s="22"/>
      <c r="IRV784" s="175"/>
      <c r="IRW784" s="179"/>
      <c r="IRX784" s="22"/>
      <c r="IRY784" s="175"/>
      <c r="IRZ784" s="179"/>
      <c r="ISA784" s="22"/>
      <c r="ISB784" s="175"/>
      <c r="ISC784" s="179"/>
      <c r="ISD784" s="22"/>
      <c r="ISE784" s="175"/>
      <c r="ISF784" s="179"/>
      <c r="ISG784" s="22"/>
      <c r="ISH784" s="175"/>
      <c r="ISI784" s="179"/>
      <c r="ISJ784" s="22"/>
      <c r="ISK784" s="175"/>
      <c r="ISL784" s="179"/>
      <c r="ISM784" s="22"/>
      <c r="ISN784" s="175"/>
      <c r="ISO784" s="179"/>
      <c r="ISP784" s="22"/>
      <c r="ISQ784" s="175"/>
      <c r="ISR784" s="179"/>
      <c r="ISS784" s="22"/>
      <c r="IST784" s="175"/>
      <c r="ISU784" s="179"/>
      <c r="ISV784" s="22"/>
      <c r="ISW784" s="175"/>
      <c r="ISX784" s="179"/>
      <c r="ISY784" s="22"/>
      <c r="ISZ784" s="175"/>
      <c r="ITA784" s="179"/>
      <c r="ITB784" s="22"/>
      <c r="ITC784" s="175"/>
      <c r="ITD784" s="179"/>
      <c r="ITE784" s="22"/>
      <c r="ITF784" s="175"/>
      <c r="ITG784" s="179"/>
      <c r="ITH784" s="22"/>
      <c r="ITI784" s="175"/>
      <c r="ITJ784" s="179"/>
      <c r="ITK784" s="22"/>
      <c r="ITL784" s="175"/>
      <c r="ITM784" s="179"/>
      <c r="ITN784" s="22"/>
      <c r="ITO784" s="175"/>
      <c r="ITP784" s="179"/>
      <c r="ITQ784" s="22"/>
      <c r="ITR784" s="175"/>
      <c r="ITS784" s="179"/>
      <c r="ITT784" s="22"/>
      <c r="ITU784" s="175"/>
      <c r="ITV784" s="179"/>
      <c r="ITW784" s="22"/>
      <c r="ITX784" s="175"/>
      <c r="ITY784" s="179"/>
      <c r="ITZ784" s="22"/>
      <c r="IUA784" s="175"/>
      <c r="IUB784" s="179"/>
      <c r="IUC784" s="22"/>
      <c r="IUD784" s="175"/>
      <c r="IUE784" s="179"/>
      <c r="IUF784" s="22"/>
      <c r="IUG784" s="175"/>
      <c r="IUH784" s="179"/>
      <c r="IUI784" s="22"/>
      <c r="IUJ784" s="175"/>
      <c r="IUK784" s="179"/>
      <c r="IUL784" s="22"/>
      <c r="IUM784" s="175"/>
      <c r="IUN784" s="179"/>
      <c r="IUO784" s="22"/>
      <c r="IUP784" s="175"/>
      <c r="IUQ784" s="179"/>
      <c r="IUR784" s="22"/>
      <c r="IUS784" s="175"/>
      <c r="IUT784" s="179"/>
      <c r="IUU784" s="22"/>
      <c r="IUV784" s="175"/>
      <c r="IUW784" s="179"/>
      <c r="IUX784" s="22"/>
      <c r="IUY784" s="175"/>
      <c r="IUZ784" s="179"/>
      <c r="IVA784" s="22"/>
      <c r="IVB784" s="175"/>
      <c r="IVC784" s="179"/>
      <c r="IVD784" s="22"/>
      <c r="IVE784" s="175"/>
      <c r="IVF784" s="179"/>
      <c r="IVG784" s="22"/>
      <c r="IVH784" s="175"/>
      <c r="IVI784" s="179"/>
      <c r="IVJ784" s="22"/>
      <c r="IVK784" s="175"/>
      <c r="IVL784" s="179"/>
      <c r="IVM784" s="22"/>
      <c r="IVN784" s="175"/>
      <c r="IVO784" s="179"/>
      <c r="IVP784" s="22"/>
      <c r="IVQ784" s="175"/>
      <c r="IVR784" s="179"/>
      <c r="IVS784" s="22"/>
      <c r="IVT784" s="175"/>
      <c r="IVU784" s="179"/>
      <c r="IVV784" s="22"/>
      <c r="IVW784" s="175"/>
      <c r="IVX784" s="179"/>
      <c r="IVY784" s="22"/>
      <c r="IVZ784" s="175"/>
      <c r="IWA784" s="179"/>
      <c r="IWB784" s="22"/>
      <c r="IWC784" s="175"/>
      <c r="IWD784" s="179"/>
      <c r="IWE784" s="22"/>
      <c r="IWF784" s="175"/>
      <c r="IWG784" s="179"/>
      <c r="IWH784" s="22"/>
      <c r="IWI784" s="175"/>
      <c r="IWJ784" s="179"/>
      <c r="IWK784" s="22"/>
      <c r="IWL784" s="175"/>
      <c r="IWM784" s="179"/>
      <c r="IWN784" s="22"/>
      <c r="IWO784" s="175"/>
      <c r="IWP784" s="179"/>
      <c r="IWQ784" s="22"/>
      <c r="IWR784" s="175"/>
      <c r="IWS784" s="179"/>
      <c r="IWT784" s="22"/>
      <c r="IWU784" s="175"/>
      <c r="IWV784" s="179"/>
      <c r="IWW784" s="22"/>
      <c r="IWX784" s="175"/>
      <c r="IWY784" s="179"/>
      <c r="IWZ784" s="22"/>
      <c r="IXA784" s="175"/>
      <c r="IXB784" s="179"/>
      <c r="IXC784" s="22"/>
      <c r="IXD784" s="175"/>
      <c r="IXE784" s="179"/>
      <c r="IXF784" s="22"/>
      <c r="IXG784" s="175"/>
      <c r="IXH784" s="179"/>
      <c r="IXI784" s="22"/>
      <c r="IXJ784" s="175"/>
      <c r="IXK784" s="179"/>
      <c r="IXL784" s="22"/>
      <c r="IXM784" s="175"/>
      <c r="IXN784" s="179"/>
      <c r="IXO784" s="22"/>
      <c r="IXP784" s="175"/>
      <c r="IXQ784" s="179"/>
      <c r="IXR784" s="22"/>
      <c r="IXS784" s="175"/>
      <c r="IXT784" s="179"/>
      <c r="IXU784" s="22"/>
      <c r="IXV784" s="175"/>
      <c r="IXW784" s="179"/>
      <c r="IXX784" s="22"/>
      <c r="IXY784" s="175"/>
      <c r="IXZ784" s="179"/>
      <c r="IYA784" s="22"/>
      <c r="IYB784" s="175"/>
      <c r="IYC784" s="179"/>
      <c r="IYD784" s="22"/>
      <c r="IYE784" s="175"/>
      <c r="IYF784" s="179"/>
      <c r="IYG784" s="22"/>
      <c r="IYH784" s="175"/>
      <c r="IYI784" s="179"/>
      <c r="IYJ784" s="22"/>
      <c r="IYK784" s="175"/>
      <c r="IYL784" s="179"/>
      <c r="IYM784" s="22"/>
      <c r="IYN784" s="175"/>
      <c r="IYO784" s="179"/>
      <c r="IYP784" s="22"/>
      <c r="IYQ784" s="175"/>
      <c r="IYR784" s="179"/>
      <c r="IYS784" s="22"/>
      <c r="IYT784" s="175"/>
      <c r="IYU784" s="179"/>
      <c r="IYV784" s="22"/>
      <c r="IYW784" s="175"/>
      <c r="IYX784" s="179"/>
      <c r="IYY784" s="22"/>
      <c r="IYZ784" s="175"/>
      <c r="IZA784" s="179"/>
      <c r="IZB784" s="22"/>
      <c r="IZC784" s="175"/>
      <c r="IZD784" s="179"/>
      <c r="IZE784" s="22"/>
      <c r="IZF784" s="175"/>
      <c r="IZG784" s="179"/>
      <c r="IZH784" s="22"/>
      <c r="IZI784" s="175"/>
      <c r="IZJ784" s="179"/>
      <c r="IZK784" s="22"/>
      <c r="IZL784" s="175"/>
      <c r="IZM784" s="179"/>
      <c r="IZN784" s="22"/>
      <c r="IZO784" s="175"/>
      <c r="IZP784" s="179"/>
      <c r="IZQ784" s="22"/>
      <c r="IZR784" s="175"/>
      <c r="IZS784" s="179"/>
      <c r="IZT784" s="22"/>
      <c r="IZU784" s="175"/>
      <c r="IZV784" s="179"/>
      <c r="IZW784" s="22"/>
      <c r="IZX784" s="175"/>
      <c r="IZY784" s="179"/>
      <c r="IZZ784" s="22"/>
      <c r="JAA784" s="175"/>
      <c r="JAB784" s="179"/>
      <c r="JAC784" s="22"/>
      <c r="JAD784" s="175"/>
      <c r="JAE784" s="179"/>
      <c r="JAF784" s="22"/>
      <c r="JAG784" s="175"/>
      <c r="JAH784" s="179"/>
      <c r="JAI784" s="22"/>
      <c r="JAJ784" s="175"/>
      <c r="JAK784" s="179"/>
      <c r="JAL784" s="22"/>
      <c r="JAM784" s="175"/>
      <c r="JAN784" s="179"/>
      <c r="JAO784" s="22"/>
      <c r="JAP784" s="175"/>
      <c r="JAQ784" s="179"/>
      <c r="JAR784" s="22"/>
      <c r="JAS784" s="175"/>
      <c r="JAT784" s="179"/>
      <c r="JAU784" s="22"/>
      <c r="JAV784" s="175"/>
      <c r="JAW784" s="179"/>
      <c r="JAX784" s="22"/>
      <c r="JAY784" s="175"/>
      <c r="JAZ784" s="179"/>
      <c r="JBA784" s="22"/>
      <c r="JBB784" s="175"/>
      <c r="JBC784" s="179"/>
      <c r="JBD784" s="22"/>
      <c r="JBE784" s="175"/>
      <c r="JBF784" s="179"/>
      <c r="JBG784" s="22"/>
      <c r="JBH784" s="175"/>
      <c r="JBI784" s="179"/>
      <c r="JBJ784" s="22"/>
      <c r="JBK784" s="175"/>
      <c r="JBL784" s="179"/>
      <c r="JBM784" s="22"/>
      <c r="JBN784" s="175"/>
      <c r="JBO784" s="179"/>
      <c r="JBP784" s="22"/>
      <c r="JBQ784" s="175"/>
      <c r="JBR784" s="179"/>
      <c r="JBS784" s="22"/>
      <c r="JBT784" s="175"/>
      <c r="JBU784" s="179"/>
      <c r="JBV784" s="22"/>
      <c r="JBW784" s="175"/>
      <c r="JBX784" s="179"/>
      <c r="JBY784" s="22"/>
      <c r="JBZ784" s="175"/>
      <c r="JCA784" s="179"/>
      <c r="JCB784" s="22"/>
      <c r="JCC784" s="175"/>
      <c r="JCD784" s="179"/>
      <c r="JCE784" s="22"/>
      <c r="JCF784" s="175"/>
      <c r="JCG784" s="179"/>
      <c r="JCH784" s="22"/>
      <c r="JCI784" s="175"/>
      <c r="JCJ784" s="179"/>
      <c r="JCK784" s="22"/>
      <c r="JCL784" s="175"/>
      <c r="JCM784" s="179"/>
      <c r="JCN784" s="22"/>
      <c r="JCO784" s="175"/>
      <c r="JCP784" s="179"/>
      <c r="JCQ784" s="22"/>
      <c r="JCR784" s="175"/>
      <c r="JCS784" s="179"/>
      <c r="JCT784" s="22"/>
      <c r="JCU784" s="175"/>
      <c r="JCV784" s="179"/>
      <c r="JCW784" s="22"/>
      <c r="JCX784" s="175"/>
      <c r="JCY784" s="179"/>
      <c r="JCZ784" s="22"/>
      <c r="JDA784" s="175"/>
      <c r="JDB784" s="179"/>
      <c r="JDC784" s="22"/>
      <c r="JDD784" s="175"/>
      <c r="JDE784" s="179"/>
      <c r="JDF784" s="22"/>
      <c r="JDG784" s="175"/>
      <c r="JDH784" s="179"/>
      <c r="JDI784" s="22"/>
      <c r="JDJ784" s="175"/>
      <c r="JDK784" s="179"/>
      <c r="JDL784" s="22"/>
      <c r="JDM784" s="175"/>
      <c r="JDN784" s="179"/>
      <c r="JDO784" s="22"/>
      <c r="JDP784" s="175"/>
      <c r="JDQ784" s="179"/>
      <c r="JDR784" s="22"/>
      <c r="JDS784" s="175"/>
      <c r="JDT784" s="179"/>
      <c r="JDU784" s="22"/>
      <c r="JDV784" s="175"/>
      <c r="JDW784" s="179"/>
      <c r="JDX784" s="22"/>
      <c r="JDY784" s="175"/>
      <c r="JDZ784" s="179"/>
      <c r="JEA784" s="22"/>
      <c r="JEB784" s="175"/>
      <c r="JEC784" s="179"/>
      <c r="JED784" s="22"/>
      <c r="JEE784" s="175"/>
      <c r="JEF784" s="179"/>
      <c r="JEG784" s="22"/>
      <c r="JEH784" s="175"/>
      <c r="JEI784" s="179"/>
      <c r="JEJ784" s="22"/>
      <c r="JEK784" s="175"/>
      <c r="JEL784" s="179"/>
      <c r="JEM784" s="22"/>
      <c r="JEN784" s="175"/>
      <c r="JEO784" s="179"/>
      <c r="JEP784" s="22"/>
      <c r="JEQ784" s="175"/>
      <c r="JER784" s="179"/>
      <c r="JES784" s="22"/>
      <c r="JET784" s="175"/>
      <c r="JEU784" s="179"/>
      <c r="JEV784" s="22"/>
      <c r="JEW784" s="175"/>
      <c r="JEX784" s="179"/>
      <c r="JEY784" s="22"/>
      <c r="JEZ784" s="175"/>
      <c r="JFA784" s="179"/>
      <c r="JFB784" s="22"/>
      <c r="JFC784" s="175"/>
      <c r="JFD784" s="179"/>
      <c r="JFE784" s="22"/>
      <c r="JFF784" s="175"/>
      <c r="JFG784" s="179"/>
      <c r="JFH784" s="22"/>
      <c r="JFI784" s="175"/>
      <c r="JFJ784" s="179"/>
      <c r="JFK784" s="22"/>
      <c r="JFL784" s="175"/>
      <c r="JFM784" s="179"/>
      <c r="JFN784" s="22"/>
      <c r="JFO784" s="175"/>
      <c r="JFP784" s="179"/>
      <c r="JFQ784" s="22"/>
      <c r="JFR784" s="175"/>
      <c r="JFS784" s="179"/>
      <c r="JFT784" s="22"/>
      <c r="JFU784" s="175"/>
      <c r="JFV784" s="179"/>
      <c r="JFW784" s="22"/>
      <c r="JFX784" s="175"/>
      <c r="JFY784" s="179"/>
      <c r="JFZ784" s="22"/>
      <c r="JGA784" s="175"/>
      <c r="JGB784" s="179"/>
      <c r="JGC784" s="22"/>
      <c r="JGD784" s="175"/>
      <c r="JGE784" s="179"/>
      <c r="JGF784" s="22"/>
      <c r="JGG784" s="175"/>
      <c r="JGH784" s="179"/>
      <c r="JGI784" s="22"/>
      <c r="JGJ784" s="175"/>
      <c r="JGK784" s="179"/>
      <c r="JGL784" s="22"/>
      <c r="JGM784" s="175"/>
      <c r="JGN784" s="179"/>
      <c r="JGO784" s="22"/>
      <c r="JGP784" s="175"/>
      <c r="JGQ784" s="179"/>
      <c r="JGR784" s="22"/>
      <c r="JGS784" s="175"/>
      <c r="JGT784" s="179"/>
      <c r="JGU784" s="22"/>
      <c r="JGV784" s="175"/>
      <c r="JGW784" s="179"/>
      <c r="JGX784" s="22"/>
      <c r="JGY784" s="175"/>
      <c r="JGZ784" s="179"/>
      <c r="JHA784" s="22"/>
      <c r="JHB784" s="175"/>
      <c r="JHC784" s="179"/>
      <c r="JHD784" s="22"/>
      <c r="JHE784" s="175"/>
      <c r="JHF784" s="179"/>
      <c r="JHG784" s="22"/>
      <c r="JHH784" s="175"/>
      <c r="JHI784" s="179"/>
      <c r="JHJ784" s="22"/>
      <c r="JHK784" s="175"/>
      <c r="JHL784" s="179"/>
      <c r="JHM784" s="22"/>
      <c r="JHN784" s="175"/>
      <c r="JHO784" s="179"/>
      <c r="JHP784" s="22"/>
      <c r="JHQ784" s="175"/>
      <c r="JHR784" s="179"/>
      <c r="JHS784" s="22"/>
      <c r="JHT784" s="175"/>
      <c r="JHU784" s="179"/>
      <c r="JHV784" s="22"/>
      <c r="JHW784" s="175"/>
      <c r="JHX784" s="179"/>
      <c r="JHY784" s="22"/>
      <c r="JHZ784" s="175"/>
      <c r="JIA784" s="179"/>
      <c r="JIB784" s="22"/>
      <c r="JIC784" s="175"/>
      <c r="JID784" s="179"/>
      <c r="JIE784" s="22"/>
      <c r="JIF784" s="175"/>
      <c r="JIG784" s="179"/>
      <c r="JIH784" s="22"/>
      <c r="JII784" s="175"/>
      <c r="JIJ784" s="179"/>
      <c r="JIK784" s="22"/>
      <c r="JIL784" s="175"/>
      <c r="JIM784" s="179"/>
      <c r="JIN784" s="22"/>
      <c r="JIO784" s="175"/>
      <c r="JIP784" s="179"/>
      <c r="JIQ784" s="22"/>
      <c r="JIR784" s="175"/>
      <c r="JIS784" s="179"/>
      <c r="JIT784" s="22"/>
      <c r="JIU784" s="175"/>
      <c r="JIV784" s="179"/>
      <c r="JIW784" s="22"/>
      <c r="JIX784" s="175"/>
      <c r="JIY784" s="179"/>
      <c r="JIZ784" s="22"/>
      <c r="JJA784" s="175"/>
      <c r="JJB784" s="179"/>
      <c r="JJC784" s="22"/>
      <c r="JJD784" s="175"/>
      <c r="JJE784" s="179"/>
      <c r="JJF784" s="22"/>
      <c r="JJG784" s="175"/>
      <c r="JJH784" s="179"/>
      <c r="JJI784" s="22"/>
      <c r="JJJ784" s="175"/>
      <c r="JJK784" s="179"/>
      <c r="JJL784" s="22"/>
      <c r="JJM784" s="175"/>
      <c r="JJN784" s="179"/>
      <c r="JJO784" s="22"/>
      <c r="JJP784" s="175"/>
      <c r="JJQ784" s="179"/>
      <c r="JJR784" s="22"/>
      <c r="JJS784" s="175"/>
      <c r="JJT784" s="179"/>
      <c r="JJU784" s="22"/>
      <c r="JJV784" s="175"/>
      <c r="JJW784" s="179"/>
      <c r="JJX784" s="22"/>
      <c r="JJY784" s="175"/>
      <c r="JJZ784" s="179"/>
      <c r="JKA784" s="22"/>
      <c r="JKB784" s="175"/>
      <c r="JKC784" s="179"/>
      <c r="JKD784" s="22"/>
      <c r="JKE784" s="175"/>
      <c r="JKF784" s="179"/>
      <c r="JKG784" s="22"/>
      <c r="JKH784" s="175"/>
      <c r="JKI784" s="179"/>
      <c r="JKJ784" s="22"/>
      <c r="JKK784" s="175"/>
      <c r="JKL784" s="179"/>
      <c r="JKM784" s="22"/>
      <c r="JKN784" s="175"/>
      <c r="JKO784" s="179"/>
      <c r="JKP784" s="22"/>
      <c r="JKQ784" s="175"/>
      <c r="JKR784" s="179"/>
      <c r="JKS784" s="22"/>
      <c r="JKT784" s="175"/>
      <c r="JKU784" s="179"/>
      <c r="JKV784" s="22"/>
      <c r="JKW784" s="175"/>
      <c r="JKX784" s="179"/>
      <c r="JKY784" s="22"/>
      <c r="JKZ784" s="175"/>
      <c r="JLA784" s="179"/>
      <c r="JLB784" s="22"/>
      <c r="JLC784" s="175"/>
      <c r="JLD784" s="179"/>
      <c r="JLE784" s="22"/>
      <c r="JLF784" s="175"/>
      <c r="JLG784" s="179"/>
      <c r="JLH784" s="22"/>
      <c r="JLI784" s="175"/>
      <c r="JLJ784" s="179"/>
      <c r="JLK784" s="22"/>
      <c r="JLL784" s="175"/>
      <c r="JLM784" s="179"/>
      <c r="JLN784" s="22"/>
      <c r="JLO784" s="175"/>
      <c r="JLP784" s="179"/>
      <c r="JLQ784" s="22"/>
      <c r="JLR784" s="175"/>
      <c r="JLS784" s="179"/>
      <c r="JLT784" s="22"/>
      <c r="JLU784" s="175"/>
      <c r="JLV784" s="179"/>
      <c r="JLW784" s="22"/>
      <c r="JLX784" s="175"/>
      <c r="JLY784" s="179"/>
      <c r="JLZ784" s="22"/>
      <c r="JMA784" s="175"/>
      <c r="JMB784" s="179"/>
      <c r="JMC784" s="22"/>
      <c r="JMD784" s="175"/>
      <c r="JME784" s="179"/>
      <c r="JMF784" s="22"/>
      <c r="JMG784" s="175"/>
      <c r="JMH784" s="179"/>
      <c r="JMI784" s="22"/>
      <c r="JMJ784" s="175"/>
      <c r="JMK784" s="179"/>
      <c r="JML784" s="22"/>
      <c r="JMM784" s="175"/>
      <c r="JMN784" s="179"/>
      <c r="JMO784" s="22"/>
      <c r="JMP784" s="175"/>
      <c r="JMQ784" s="179"/>
      <c r="JMR784" s="22"/>
      <c r="JMS784" s="175"/>
      <c r="JMT784" s="179"/>
      <c r="JMU784" s="22"/>
      <c r="JMV784" s="175"/>
      <c r="JMW784" s="179"/>
      <c r="JMX784" s="22"/>
      <c r="JMY784" s="175"/>
      <c r="JMZ784" s="179"/>
      <c r="JNA784" s="22"/>
      <c r="JNB784" s="175"/>
      <c r="JNC784" s="179"/>
      <c r="JND784" s="22"/>
      <c r="JNE784" s="175"/>
      <c r="JNF784" s="179"/>
      <c r="JNG784" s="22"/>
      <c r="JNH784" s="175"/>
      <c r="JNI784" s="179"/>
      <c r="JNJ784" s="22"/>
      <c r="JNK784" s="175"/>
      <c r="JNL784" s="179"/>
      <c r="JNM784" s="22"/>
      <c r="JNN784" s="175"/>
      <c r="JNO784" s="179"/>
      <c r="JNP784" s="22"/>
      <c r="JNQ784" s="175"/>
      <c r="JNR784" s="179"/>
      <c r="JNS784" s="22"/>
      <c r="JNT784" s="175"/>
      <c r="JNU784" s="179"/>
      <c r="JNV784" s="22"/>
      <c r="JNW784" s="175"/>
      <c r="JNX784" s="179"/>
      <c r="JNY784" s="22"/>
      <c r="JNZ784" s="175"/>
      <c r="JOA784" s="179"/>
      <c r="JOB784" s="22"/>
      <c r="JOC784" s="175"/>
      <c r="JOD784" s="179"/>
      <c r="JOE784" s="22"/>
      <c r="JOF784" s="175"/>
      <c r="JOG784" s="179"/>
      <c r="JOH784" s="22"/>
      <c r="JOI784" s="175"/>
      <c r="JOJ784" s="179"/>
      <c r="JOK784" s="22"/>
      <c r="JOL784" s="175"/>
      <c r="JOM784" s="179"/>
      <c r="JON784" s="22"/>
      <c r="JOO784" s="175"/>
      <c r="JOP784" s="179"/>
      <c r="JOQ784" s="22"/>
      <c r="JOR784" s="175"/>
      <c r="JOS784" s="179"/>
      <c r="JOT784" s="22"/>
      <c r="JOU784" s="175"/>
      <c r="JOV784" s="179"/>
      <c r="JOW784" s="22"/>
      <c r="JOX784" s="175"/>
      <c r="JOY784" s="179"/>
      <c r="JOZ784" s="22"/>
      <c r="JPA784" s="175"/>
      <c r="JPB784" s="179"/>
      <c r="JPC784" s="22"/>
      <c r="JPD784" s="175"/>
      <c r="JPE784" s="179"/>
      <c r="JPF784" s="22"/>
      <c r="JPG784" s="175"/>
      <c r="JPH784" s="179"/>
      <c r="JPI784" s="22"/>
      <c r="JPJ784" s="175"/>
      <c r="JPK784" s="179"/>
      <c r="JPL784" s="22"/>
      <c r="JPM784" s="175"/>
      <c r="JPN784" s="179"/>
      <c r="JPO784" s="22"/>
      <c r="JPP784" s="175"/>
      <c r="JPQ784" s="179"/>
      <c r="JPR784" s="22"/>
      <c r="JPS784" s="175"/>
      <c r="JPT784" s="179"/>
      <c r="JPU784" s="22"/>
      <c r="JPV784" s="175"/>
      <c r="JPW784" s="179"/>
      <c r="JPX784" s="22"/>
      <c r="JPY784" s="175"/>
      <c r="JPZ784" s="179"/>
      <c r="JQA784" s="22"/>
      <c r="JQB784" s="175"/>
      <c r="JQC784" s="179"/>
      <c r="JQD784" s="22"/>
      <c r="JQE784" s="175"/>
      <c r="JQF784" s="179"/>
      <c r="JQG784" s="22"/>
      <c r="JQH784" s="175"/>
      <c r="JQI784" s="179"/>
      <c r="JQJ784" s="22"/>
      <c r="JQK784" s="175"/>
      <c r="JQL784" s="179"/>
      <c r="JQM784" s="22"/>
      <c r="JQN784" s="175"/>
      <c r="JQO784" s="179"/>
      <c r="JQP784" s="22"/>
      <c r="JQQ784" s="175"/>
      <c r="JQR784" s="179"/>
      <c r="JQS784" s="22"/>
      <c r="JQT784" s="175"/>
      <c r="JQU784" s="179"/>
      <c r="JQV784" s="22"/>
      <c r="JQW784" s="175"/>
      <c r="JQX784" s="179"/>
      <c r="JQY784" s="22"/>
      <c r="JQZ784" s="175"/>
      <c r="JRA784" s="179"/>
      <c r="JRB784" s="22"/>
      <c r="JRC784" s="175"/>
      <c r="JRD784" s="179"/>
      <c r="JRE784" s="22"/>
      <c r="JRF784" s="175"/>
      <c r="JRG784" s="179"/>
      <c r="JRH784" s="22"/>
      <c r="JRI784" s="175"/>
      <c r="JRJ784" s="179"/>
      <c r="JRK784" s="22"/>
      <c r="JRL784" s="175"/>
      <c r="JRM784" s="179"/>
      <c r="JRN784" s="22"/>
      <c r="JRO784" s="175"/>
      <c r="JRP784" s="179"/>
      <c r="JRQ784" s="22"/>
      <c r="JRR784" s="175"/>
      <c r="JRS784" s="179"/>
      <c r="JRT784" s="22"/>
      <c r="JRU784" s="175"/>
      <c r="JRV784" s="179"/>
      <c r="JRW784" s="22"/>
      <c r="JRX784" s="175"/>
      <c r="JRY784" s="179"/>
      <c r="JRZ784" s="22"/>
      <c r="JSA784" s="175"/>
      <c r="JSB784" s="179"/>
      <c r="JSC784" s="22"/>
      <c r="JSD784" s="175"/>
      <c r="JSE784" s="179"/>
      <c r="JSF784" s="22"/>
      <c r="JSG784" s="175"/>
      <c r="JSH784" s="179"/>
      <c r="JSI784" s="22"/>
      <c r="JSJ784" s="175"/>
      <c r="JSK784" s="179"/>
      <c r="JSL784" s="22"/>
      <c r="JSM784" s="175"/>
      <c r="JSN784" s="179"/>
      <c r="JSO784" s="22"/>
      <c r="JSP784" s="175"/>
      <c r="JSQ784" s="179"/>
      <c r="JSR784" s="22"/>
      <c r="JSS784" s="175"/>
      <c r="JST784" s="179"/>
      <c r="JSU784" s="22"/>
      <c r="JSV784" s="175"/>
      <c r="JSW784" s="179"/>
      <c r="JSX784" s="22"/>
      <c r="JSY784" s="175"/>
      <c r="JSZ784" s="179"/>
      <c r="JTA784" s="22"/>
      <c r="JTB784" s="175"/>
      <c r="JTC784" s="179"/>
      <c r="JTD784" s="22"/>
      <c r="JTE784" s="175"/>
      <c r="JTF784" s="179"/>
      <c r="JTG784" s="22"/>
      <c r="JTH784" s="175"/>
      <c r="JTI784" s="179"/>
      <c r="JTJ784" s="22"/>
      <c r="JTK784" s="175"/>
      <c r="JTL784" s="179"/>
      <c r="JTM784" s="22"/>
      <c r="JTN784" s="175"/>
      <c r="JTO784" s="179"/>
      <c r="JTP784" s="22"/>
      <c r="JTQ784" s="175"/>
      <c r="JTR784" s="179"/>
      <c r="JTS784" s="22"/>
      <c r="JTT784" s="175"/>
      <c r="JTU784" s="179"/>
      <c r="JTV784" s="22"/>
      <c r="JTW784" s="175"/>
      <c r="JTX784" s="179"/>
      <c r="JTY784" s="22"/>
      <c r="JTZ784" s="175"/>
      <c r="JUA784" s="179"/>
      <c r="JUB784" s="22"/>
      <c r="JUC784" s="175"/>
      <c r="JUD784" s="179"/>
      <c r="JUE784" s="22"/>
      <c r="JUF784" s="175"/>
      <c r="JUG784" s="179"/>
      <c r="JUH784" s="22"/>
      <c r="JUI784" s="175"/>
      <c r="JUJ784" s="179"/>
      <c r="JUK784" s="22"/>
      <c r="JUL784" s="175"/>
      <c r="JUM784" s="179"/>
      <c r="JUN784" s="22"/>
      <c r="JUO784" s="175"/>
      <c r="JUP784" s="179"/>
      <c r="JUQ784" s="22"/>
      <c r="JUR784" s="175"/>
      <c r="JUS784" s="179"/>
      <c r="JUT784" s="22"/>
      <c r="JUU784" s="175"/>
      <c r="JUV784" s="179"/>
      <c r="JUW784" s="22"/>
      <c r="JUX784" s="175"/>
      <c r="JUY784" s="179"/>
      <c r="JUZ784" s="22"/>
      <c r="JVA784" s="175"/>
      <c r="JVB784" s="179"/>
      <c r="JVC784" s="22"/>
      <c r="JVD784" s="175"/>
      <c r="JVE784" s="179"/>
      <c r="JVF784" s="22"/>
      <c r="JVG784" s="175"/>
      <c r="JVH784" s="179"/>
      <c r="JVI784" s="22"/>
      <c r="JVJ784" s="175"/>
      <c r="JVK784" s="179"/>
      <c r="JVL784" s="22"/>
      <c r="JVM784" s="175"/>
      <c r="JVN784" s="179"/>
      <c r="JVO784" s="22"/>
      <c r="JVP784" s="175"/>
      <c r="JVQ784" s="179"/>
      <c r="JVR784" s="22"/>
      <c r="JVS784" s="175"/>
      <c r="JVT784" s="179"/>
      <c r="JVU784" s="22"/>
      <c r="JVV784" s="175"/>
      <c r="JVW784" s="179"/>
      <c r="JVX784" s="22"/>
      <c r="JVY784" s="175"/>
      <c r="JVZ784" s="179"/>
      <c r="JWA784" s="22"/>
      <c r="JWB784" s="175"/>
      <c r="JWC784" s="179"/>
      <c r="JWD784" s="22"/>
      <c r="JWE784" s="175"/>
      <c r="JWF784" s="179"/>
      <c r="JWG784" s="22"/>
      <c r="JWH784" s="175"/>
      <c r="JWI784" s="179"/>
      <c r="JWJ784" s="22"/>
      <c r="JWK784" s="175"/>
      <c r="JWL784" s="179"/>
      <c r="JWM784" s="22"/>
      <c r="JWN784" s="175"/>
      <c r="JWO784" s="179"/>
      <c r="JWP784" s="22"/>
      <c r="JWQ784" s="175"/>
      <c r="JWR784" s="179"/>
      <c r="JWS784" s="22"/>
      <c r="JWT784" s="175"/>
      <c r="JWU784" s="179"/>
      <c r="JWV784" s="22"/>
      <c r="JWW784" s="175"/>
      <c r="JWX784" s="179"/>
      <c r="JWY784" s="22"/>
      <c r="JWZ784" s="175"/>
      <c r="JXA784" s="179"/>
      <c r="JXB784" s="22"/>
      <c r="JXC784" s="175"/>
      <c r="JXD784" s="179"/>
      <c r="JXE784" s="22"/>
      <c r="JXF784" s="175"/>
      <c r="JXG784" s="179"/>
      <c r="JXH784" s="22"/>
      <c r="JXI784" s="175"/>
      <c r="JXJ784" s="179"/>
      <c r="JXK784" s="22"/>
      <c r="JXL784" s="175"/>
      <c r="JXM784" s="179"/>
      <c r="JXN784" s="22"/>
      <c r="JXO784" s="175"/>
      <c r="JXP784" s="179"/>
      <c r="JXQ784" s="22"/>
      <c r="JXR784" s="175"/>
      <c r="JXS784" s="179"/>
      <c r="JXT784" s="22"/>
      <c r="JXU784" s="175"/>
      <c r="JXV784" s="179"/>
      <c r="JXW784" s="22"/>
      <c r="JXX784" s="175"/>
      <c r="JXY784" s="179"/>
      <c r="JXZ784" s="22"/>
      <c r="JYA784" s="175"/>
      <c r="JYB784" s="179"/>
      <c r="JYC784" s="22"/>
      <c r="JYD784" s="175"/>
      <c r="JYE784" s="179"/>
      <c r="JYF784" s="22"/>
      <c r="JYG784" s="175"/>
      <c r="JYH784" s="179"/>
      <c r="JYI784" s="22"/>
      <c r="JYJ784" s="175"/>
      <c r="JYK784" s="179"/>
      <c r="JYL784" s="22"/>
      <c r="JYM784" s="175"/>
      <c r="JYN784" s="179"/>
      <c r="JYO784" s="22"/>
      <c r="JYP784" s="175"/>
      <c r="JYQ784" s="179"/>
      <c r="JYR784" s="22"/>
      <c r="JYS784" s="175"/>
      <c r="JYT784" s="179"/>
      <c r="JYU784" s="22"/>
      <c r="JYV784" s="175"/>
      <c r="JYW784" s="179"/>
      <c r="JYX784" s="22"/>
      <c r="JYY784" s="175"/>
      <c r="JYZ784" s="179"/>
      <c r="JZA784" s="22"/>
      <c r="JZB784" s="175"/>
      <c r="JZC784" s="179"/>
      <c r="JZD784" s="22"/>
      <c r="JZE784" s="175"/>
      <c r="JZF784" s="179"/>
      <c r="JZG784" s="22"/>
      <c r="JZH784" s="175"/>
      <c r="JZI784" s="179"/>
      <c r="JZJ784" s="22"/>
      <c r="JZK784" s="175"/>
      <c r="JZL784" s="179"/>
      <c r="JZM784" s="22"/>
      <c r="JZN784" s="175"/>
      <c r="JZO784" s="179"/>
      <c r="JZP784" s="22"/>
      <c r="JZQ784" s="175"/>
      <c r="JZR784" s="179"/>
      <c r="JZS784" s="22"/>
      <c r="JZT784" s="175"/>
      <c r="JZU784" s="179"/>
      <c r="JZV784" s="22"/>
      <c r="JZW784" s="175"/>
      <c r="JZX784" s="179"/>
      <c r="JZY784" s="22"/>
      <c r="JZZ784" s="175"/>
      <c r="KAA784" s="179"/>
      <c r="KAB784" s="22"/>
      <c r="KAC784" s="175"/>
      <c r="KAD784" s="179"/>
      <c r="KAE784" s="22"/>
      <c r="KAF784" s="175"/>
      <c r="KAG784" s="179"/>
      <c r="KAH784" s="22"/>
      <c r="KAI784" s="175"/>
      <c r="KAJ784" s="179"/>
      <c r="KAK784" s="22"/>
      <c r="KAL784" s="175"/>
      <c r="KAM784" s="179"/>
      <c r="KAN784" s="22"/>
      <c r="KAO784" s="175"/>
      <c r="KAP784" s="179"/>
      <c r="KAQ784" s="22"/>
      <c r="KAR784" s="175"/>
      <c r="KAS784" s="179"/>
      <c r="KAT784" s="22"/>
      <c r="KAU784" s="175"/>
      <c r="KAV784" s="179"/>
      <c r="KAW784" s="22"/>
      <c r="KAX784" s="175"/>
      <c r="KAY784" s="179"/>
      <c r="KAZ784" s="22"/>
      <c r="KBA784" s="175"/>
      <c r="KBB784" s="179"/>
      <c r="KBC784" s="22"/>
      <c r="KBD784" s="175"/>
      <c r="KBE784" s="179"/>
      <c r="KBF784" s="22"/>
      <c r="KBG784" s="175"/>
      <c r="KBH784" s="179"/>
      <c r="KBI784" s="22"/>
      <c r="KBJ784" s="175"/>
      <c r="KBK784" s="179"/>
      <c r="KBL784" s="22"/>
      <c r="KBM784" s="175"/>
      <c r="KBN784" s="179"/>
      <c r="KBO784" s="22"/>
      <c r="KBP784" s="175"/>
      <c r="KBQ784" s="179"/>
      <c r="KBR784" s="22"/>
      <c r="KBS784" s="175"/>
      <c r="KBT784" s="179"/>
      <c r="KBU784" s="22"/>
      <c r="KBV784" s="175"/>
      <c r="KBW784" s="179"/>
      <c r="KBX784" s="22"/>
      <c r="KBY784" s="175"/>
      <c r="KBZ784" s="179"/>
      <c r="KCA784" s="22"/>
      <c r="KCB784" s="175"/>
      <c r="KCC784" s="179"/>
      <c r="KCD784" s="22"/>
      <c r="KCE784" s="175"/>
      <c r="KCF784" s="179"/>
      <c r="KCG784" s="22"/>
      <c r="KCH784" s="175"/>
      <c r="KCI784" s="179"/>
      <c r="KCJ784" s="22"/>
      <c r="KCK784" s="175"/>
      <c r="KCL784" s="179"/>
      <c r="KCM784" s="22"/>
      <c r="KCN784" s="175"/>
      <c r="KCO784" s="179"/>
      <c r="KCP784" s="22"/>
      <c r="KCQ784" s="175"/>
      <c r="KCR784" s="179"/>
      <c r="KCS784" s="22"/>
      <c r="KCT784" s="175"/>
      <c r="KCU784" s="179"/>
      <c r="KCV784" s="22"/>
      <c r="KCW784" s="175"/>
      <c r="KCX784" s="179"/>
      <c r="KCY784" s="22"/>
      <c r="KCZ784" s="175"/>
      <c r="KDA784" s="179"/>
      <c r="KDB784" s="22"/>
      <c r="KDC784" s="175"/>
      <c r="KDD784" s="179"/>
      <c r="KDE784" s="22"/>
      <c r="KDF784" s="175"/>
      <c r="KDG784" s="179"/>
      <c r="KDH784" s="22"/>
      <c r="KDI784" s="175"/>
      <c r="KDJ784" s="179"/>
      <c r="KDK784" s="22"/>
      <c r="KDL784" s="175"/>
      <c r="KDM784" s="179"/>
      <c r="KDN784" s="22"/>
      <c r="KDO784" s="175"/>
      <c r="KDP784" s="179"/>
      <c r="KDQ784" s="22"/>
      <c r="KDR784" s="175"/>
      <c r="KDS784" s="179"/>
      <c r="KDT784" s="22"/>
      <c r="KDU784" s="175"/>
      <c r="KDV784" s="179"/>
      <c r="KDW784" s="22"/>
      <c r="KDX784" s="175"/>
      <c r="KDY784" s="179"/>
      <c r="KDZ784" s="22"/>
      <c r="KEA784" s="175"/>
      <c r="KEB784" s="179"/>
      <c r="KEC784" s="22"/>
      <c r="KED784" s="175"/>
      <c r="KEE784" s="179"/>
      <c r="KEF784" s="22"/>
      <c r="KEG784" s="175"/>
      <c r="KEH784" s="179"/>
      <c r="KEI784" s="22"/>
      <c r="KEJ784" s="175"/>
      <c r="KEK784" s="179"/>
      <c r="KEL784" s="22"/>
      <c r="KEM784" s="175"/>
      <c r="KEN784" s="179"/>
      <c r="KEO784" s="22"/>
      <c r="KEP784" s="175"/>
      <c r="KEQ784" s="179"/>
      <c r="KER784" s="22"/>
      <c r="KES784" s="175"/>
      <c r="KET784" s="179"/>
      <c r="KEU784" s="22"/>
      <c r="KEV784" s="175"/>
      <c r="KEW784" s="179"/>
      <c r="KEX784" s="22"/>
      <c r="KEY784" s="175"/>
      <c r="KEZ784" s="179"/>
      <c r="KFA784" s="22"/>
      <c r="KFB784" s="175"/>
      <c r="KFC784" s="179"/>
      <c r="KFD784" s="22"/>
      <c r="KFE784" s="175"/>
      <c r="KFF784" s="179"/>
      <c r="KFG784" s="22"/>
      <c r="KFH784" s="175"/>
      <c r="KFI784" s="179"/>
      <c r="KFJ784" s="22"/>
      <c r="KFK784" s="175"/>
      <c r="KFL784" s="179"/>
      <c r="KFM784" s="22"/>
      <c r="KFN784" s="175"/>
      <c r="KFO784" s="179"/>
      <c r="KFP784" s="22"/>
      <c r="KFQ784" s="175"/>
      <c r="KFR784" s="179"/>
      <c r="KFS784" s="22"/>
      <c r="KFT784" s="175"/>
      <c r="KFU784" s="179"/>
      <c r="KFV784" s="22"/>
      <c r="KFW784" s="175"/>
      <c r="KFX784" s="179"/>
      <c r="KFY784" s="22"/>
      <c r="KFZ784" s="175"/>
      <c r="KGA784" s="179"/>
      <c r="KGB784" s="22"/>
      <c r="KGC784" s="175"/>
      <c r="KGD784" s="179"/>
      <c r="KGE784" s="22"/>
      <c r="KGF784" s="175"/>
      <c r="KGG784" s="179"/>
      <c r="KGH784" s="22"/>
      <c r="KGI784" s="175"/>
      <c r="KGJ784" s="179"/>
      <c r="KGK784" s="22"/>
      <c r="KGL784" s="175"/>
      <c r="KGM784" s="179"/>
      <c r="KGN784" s="22"/>
      <c r="KGO784" s="175"/>
      <c r="KGP784" s="179"/>
      <c r="KGQ784" s="22"/>
      <c r="KGR784" s="175"/>
      <c r="KGS784" s="179"/>
      <c r="KGT784" s="22"/>
      <c r="KGU784" s="175"/>
      <c r="KGV784" s="179"/>
      <c r="KGW784" s="22"/>
      <c r="KGX784" s="175"/>
      <c r="KGY784" s="179"/>
      <c r="KGZ784" s="22"/>
      <c r="KHA784" s="175"/>
      <c r="KHB784" s="179"/>
      <c r="KHC784" s="22"/>
      <c r="KHD784" s="175"/>
      <c r="KHE784" s="179"/>
      <c r="KHF784" s="22"/>
      <c r="KHG784" s="175"/>
      <c r="KHH784" s="179"/>
      <c r="KHI784" s="22"/>
      <c r="KHJ784" s="175"/>
      <c r="KHK784" s="179"/>
      <c r="KHL784" s="22"/>
      <c r="KHM784" s="175"/>
      <c r="KHN784" s="179"/>
      <c r="KHO784" s="22"/>
      <c r="KHP784" s="175"/>
      <c r="KHQ784" s="179"/>
      <c r="KHR784" s="22"/>
      <c r="KHS784" s="175"/>
      <c r="KHT784" s="179"/>
      <c r="KHU784" s="22"/>
      <c r="KHV784" s="175"/>
      <c r="KHW784" s="179"/>
      <c r="KHX784" s="22"/>
      <c r="KHY784" s="175"/>
      <c r="KHZ784" s="179"/>
      <c r="KIA784" s="22"/>
      <c r="KIB784" s="175"/>
      <c r="KIC784" s="179"/>
      <c r="KID784" s="22"/>
      <c r="KIE784" s="175"/>
      <c r="KIF784" s="179"/>
      <c r="KIG784" s="22"/>
      <c r="KIH784" s="175"/>
      <c r="KII784" s="179"/>
      <c r="KIJ784" s="22"/>
      <c r="KIK784" s="175"/>
      <c r="KIL784" s="179"/>
      <c r="KIM784" s="22"/>
      <c r="KIN784" s="175"/>
      <c r="KIO784" s="179"/>
      <c r="KIP784" s="22"/>
      <c r="KIQ784" s="175"/>
      <c r="KIR784" s="179"/>
      <c r="KIS784" s="22"/>
      <c r="KIT784" s="175"/>
      <c r="KIU784" s="179"/>
      <c r="KIV784" s="22"/>
      <c r="KIW784" s="175"/>
      <c r="KIX784" s="179"/>
      <c r="KIY784" s="22"/>
      <c r="KIZ784" s="175"/>
      <c r="KJA784" s="179"/>
      <c r="KJB784" s="22"/>
      <c r="KJC784" s="175"/>
      <c r="KJD784" s="179"/>
      <c r="KJE784" s="22"/>
      <c r="KJF784" s="175"/>
      <c r="KJG784" s="179"/>
      <c r="KJH784" s="22"/>
      <c r="KJI784" s="175"/>
      <c r="KJJ784" s="179"/>
      <c r="KJK784" s="22"/>
      <c r="KJL784" s="175"/>
      <c r="KJM784" s="179"/>
      <c r="KJN784" s="22"/>
      <c r="KJO784" s="175"/>
      <c r="KJP784" s="179"/>
      <c r="KJQ784" s="22"/>
      <c r="KJR784" s="175"/>
      <c r="KJS784" s="179"/>
      <c r="KJT784" s="22"/>
      <c r="KJU784" s="175"/>
      <c r="KJV784" s="179"/>
      <c r="KJW784" s="22"/>
      <c r="KJX784" s="175"/>
      <c r="KJY784" s="179"/>
      <c r="KJZ784" s="22"/>
      <c r="KKA784" s="175"/>
      <c r="KKB784" s="179"/>
      <c r="KKC784" s="22"/>
      <c r="KKD784" s="175"/>
      <c r="KKE784" s="179"/>
      <c r="KKF784" s="22"/>
      <c r="KKG784" s="175"/>
      <c r="KKH784" s="179"/>
      <c r="KKI784" s="22"/>
      <c r="KKJ784" s="175"/>
      <c r="KKK784" s="179"/>
      <c r="KKL784" s="22"/>
      <c r="KKM784" s="175"/>
      <c r="KKN784" s="179"/>
      <c r="KKO784" s="22"/>
      <c r="KKP784" s="175"/>
      <c r="KKQ784" s="179"/>
      <c r="KKR784" s="22"/>
      <c r="KKS784" s="175"/>
      <c r="KKT784" s="179"/>
      <c r="KKU784" s="22"/>
      <c r="KKV784" s="175"/>
      <c r="KKW784" s="179"/>
      <c r="KKX784" s="22"/>
      <c r="KKY784" s="175"/>
      <c r="KKZ784" s="179"/>
      <c r="KLA784" s="22"/>
      <c r="KLB784" s="175"/>
      <c r="KLC784" s="179"/>
      <c r="KLD784" s="22"/>
      <c r="KLE784" s="175"/>
      <c r="KLF784" s="179"/>
      <c r="KLG784" s="22"/>
      <c r="KLH784" s="175"/>
      <c r="KLI784" s="179"/>
      <c r="KLJ784" s="22"/>
      <c r="KLK784" s="175"/>
      <c r="KLL784" s="179"/>
      <c r="KLM784" s="22"/>
      <c r="KLN784" s="175"/>
      <c r="KLO784" s="179"/>
      <c r="KLP784" s="22"/>
      <c r="KLQ784" s="175"/>
      <c r="KLR784" s="179"/>
      <c r="KLS784" s="22"/>
      <c r="KLT784" s="175"/>
      <c r="KLU784" s="179"/>
      <c r="KLV784" s="22"/>
      <c r="KLW784" s="175"/>
      <c r="KLX784" s="179"/>
      <c r="KLY784" s="22"/>
      <c r="KLZ784" s="175"/>
      <c r="KMA784" s="179"/>
      <c r="KMB784" s="22"/>
      <c r="KMC784" s="175"/>
      <c r="KMD784" s="179"/>
      <c r="KME784" s="22"/>
      <c r="KMF784" s="175"/>
      <c r="KMG784" s="179"/>
      <c r="KMH784" s="22"/>
      <c r="KMI784" s="175"/>
      <c r="KMJ784" s="179"/>
      <c r="KMK784" s="22"/>
      <c r="KML784" s="175"/>
      <c r="KMM784" s="179"/>
      <c r="KMN784" s="22"/>
      <c r="KMO784" s="175"/>
      <c r="KMP784" s="179"/>
      <c r="KMQ784" s="22"/>
      <c r="KMR784" s="175"/>
      <c r="KMS784" s="179"/>
      <c r="KMT784" s="22"/>
      <c r="KMU784" s="175"/>
      <c r="KMV784" s="179"/>
      <c r="KMW784" s="22"/>
      <c r="KMX784" s="175"/>
      <c r="KMY784" s="179"/>
      <c r="KMZ784" s="22"/>
      <c r="KNA784" s="175"/>
      <c r="KNB784" s="179"/>
      <c r="KNC784" s="22"/>
      <c r="KND784" s="175"/>
      <c r="KNE784" s="179"/>
      <c r="KNF784" s="22"/>
      <c r="KNG784" s="175"/>
      <c r="KNH784" s="179"/>
      <c r="KNI784" s="22"/>
      <c r="KNJ784" s="175"/>
      <c r="KNK784" s="179"/>
      <c r="KNL784" s="22"/>
      <c r="KNM784" s="175"/>
      <c r="KNN784" s="179"/>
      <c r="KNO784" s="22"/>
      <c r="KNP784" s="175"/>
      <c r="KNQ784" s="179"/>
      <c r="KNR784" s="22"/>
      <c r="KNS784" s="175"/>
      <c r="KNT784" s="179"/>
      <c r="KNU784" s="22"/>
      <c r="KNV784" s="175"/>
      <c r="KNW784" s="179"/>
      <c r="KNX784" s="22"/>
      <c r="KNY784" s="175"/>
      <c r="KNZ784" s="179"/>
      <c r="KOA784" s="22"/>
      <c r="KOB784" s="175"/>
      <c r="KOC784" s="179"/>
      <c r="KOD784" s="22"/>
      <c r="KOE784" s="175"/>
      <c r="KOF784" s="179"/>
      <c r="KOG784" s="22"/>
      <c r="KOH784" s="175"/>
      <c r="KOI784" s="179"/>
      <c r="KOJ784" s="22"/>
      <c r="KOK784" s="175"/>
      <c r="KOL784" s="179"/>
      <c r="KOM784" s="22"/>
      <c r="KON784" s="175"/>
      <c r="KOO784" s="179"/>
      <c r="KOP784" s="22"/>
      <c r="KOQ784" s="175"/>
      <c r="KOR784" s="179"/>
      <c r="KOS784" s="22"/>
      <c r="KOT784" s="175"/>
      <c r="KOU784" s="179"/>
      <c r="KOV784" s="22"/>
      <c r="KOW784" s="175"/>
      <c r="KOX784" s="179"/>
      <c r="KOY784" s="22"/>
      <c r="KOZ784" s="175"/>
      <c r="KPA784" s="179"/>
      <c r="KPB784" s="22"/>
      <c r="KPC784" s="175"/>
      <c r="KPD784" s="179"/>
      <c r="KPE784" s="22"/>
      <c r="KPF784" s="175"/>
      <c r="KPG784" s="179"/>
      <c r="KPH784" s="22"/>
      <c r="KPI784" s="175"/>
      <c r="KPJ784" s="179"/>
      <c r="KPK784" s="22"/>
      <c r="KPL784" s="175"/>
      <c r="KPM784" s="179"/>
      <c r="KPN784" s="22"/>
      <c r="KPO784" s="175"/>
      <c r="KPP784" s="179"/>
      <c r="KPQ784" s="22"/>
      <c r="KPR784" s="175"/>
      <c r="KPS784" s="179"/>
      <c r="KPT784" s="22"/>
      <c r="KPU784" s="175"/>
      <c r="KPV784" s="179"/>
      <c r="KPW784" s="22"/>
      <c r="KPX784" s="175"/>
      <c r="KPY784" s="179"/>
      <c r="KPZ784" s="22"/>
      <c r="KQA784" s="175"/>
      <c r="KQB784" s="179"/>
      <c r="KQC784" s="22"/>
      <c r="KQD784" s="175"/>
      <c r="KQE784" s="179"/>
      <c r="KQF784" s="22"/>
      <c r="KQG784" s="175"/>
      <c r="KQH784" s="179"/>
      <c r="KQI784" s="22"/>
      <c r="KQJ784" s="175"/>
      <c r="KQK784" s="179"/>
      <c r="KQL784" s="22"/>
      <c r="KQM784" s="175"/>
      <c r="KQN784" s="179"/>
      <c r="KQO784" s="22"/>
      <c r="KQP784" s="175"/>
      <c r="KQQ784" s="179"/>
      <c r="KQR784" s="22"/>
      <c r="KQS784" s="175"/>
      <c r="KQT784" s="179"/>
      <c r="KQU784" s="22"/>
      <c r="KQV784" s="175"/>
      <c r="KQW784" s="179"/>
      <c r="KQX784" s="22"/>
      <c r="KQY784" s="175"/>
      <c r="KQZ784" s="179"/>
      <c r="KRA784" s="22"/>
      <c r="KRB784" s="175"/>
      <c r="KRC784" s="179"/>
      <c r="KRD784" s="22"/>
      <c r="KRE784" s="175"/>
      <c r="KRF784" s="179"/>
      <c r="KRG784" s="22"/>
      <c r="KRH784" s="175"/>
      <c r="KRI784" s="179"/>
      <c r="KRJ784" s="22"/>
      <c r="KRK784" s="175"/>
      <c r="KRL784" s="179"/>
      <c r="KRM784" s="22"/>
      <c r="KRN784" s="175"/>
      <c r="KRO784" s="179"/>
      <c r="KRP784" s="22"/>
      <c r="KRQ784" s="175"/>
      <c r="KRR784" s="179"/>
      <c r="KRS784" s="22"/>
      <c r="KRT784" s="175"/>
      <c r="KRU784" s="179"/>
      <c r="KRV784" s="22"/>
      <c r="KRW784" s="175"/>
      <c r="KRX784" s="179"/>
      <c r="KRY784" s="22"/>
      <c r="KRZ784" s="175"/>
      <c r="KSA784" s="179"/>
      <c r="KSB784" s="22"/>
      <c r="KSC784" s="175"/>
      <c r="KSD784" s="179"/>
      <c r="KSE784" s="22"/>
      <c r="KSF784" s="175"/>
      <c r="KSG784" s="179"/>
      <c r="KSH784" s="22"/>
      <c r="KSI784" s="175"/>
      <c r="KSJ784" s="179"/>
      <c r="KSK784" s="22"/>
      <c r="KSL784" s="175"/>
      <c r="KSM784" s="179"/>
      <c r="KSN784" s="22"/>
      <c r="KSO784" s="175"/>
      <c r="KSP784" s="179"/>
      <c r="KSQ784" s="22"/>
      <c r="KSR784" s="175"/>
      <c r="KSS784" s="179"/>
      <c r="KST784" s="22"/>
      <c r="KSU784" s="175"/>
      <c r="KSV784" s="179"/>
      <c r="KSW784" s="22"/>
      <c r="KSX784" s="175"/>
      <c r="KSY784" s="179"/>
      <c r="KSZ784" s="22"/>
      <c r="KTA784" s="175"/>
      <c r="KTB784" s="179"/>
      <c r="KTC784" s="22"/>
      <c r="KTD784" s="175"/>
      <c r="KTE784" s="179"/>
      <c r="KTF784" s="22"/>
      <c r="KTG784" s="175"/>
      <c r="KTH784" s="179"/>
      <c r="KTI784" s="22"/>
      <c r="KTJ784" s="175"/>
      <c r="KTK784" s="179"/>
      <c r="KTL784" s="22"/>
      <c r="KTM784" s="175"/>
      <c r="KTN784" s="179"/>
      <c r="KTO784" s="22"/>
      <c r="KTP784" s="175"/>
      <c r="KTQ784" s="179"/>
      <c r="KTR784" s="22"/>
      <c r="KTS784" s="175"/>
      <c r="KTT784" s="179"/>
      <c r="KTU784" s="22"/>
      <c r="KTV784" s="175"/>
      <c r="KTW784" s="179"/>
      <c r="KTX784" s="22"/>
      <c r="KTY784" s="175"/>
      <c r="KTZ784" s="179"/>
      <c r="KUA784" s="22"/>
      <c r="KUB784" s="175"/>
      <c r="KUC784" s="179"/>
      <c r="KUD784" s="22"/>
      <c r="KUE784" s="175"/>
      <c r="KUF784" s="179"/>
      <c r="KUG784" s="22"/>
      <c r="KUH784" s="175"/>
      <c r="KUI784" s="179"/>
      <c r="KUJ784" s="22"/>
      <c r="KUK784" s="175"/>
      <c r="KUL784" s="179"/>
      <c r="KUM784" s="22"/>
      <c r="KUN784" s="175"/>
      <c r="KUO784" s="179"/>
      <c r="KUP784" s="22"/>
      <c r="KUQ784" s="175"/>
      <c r="KUR784" s="179"/>
      <c r="KUS784" s="22"/>
      <c r="KUT784" s="175"/>
      <c r="KUU784" s="179"/>
      <c r="KUV784" s="22"/>
      <c r="KUW784" s="175"/>
      <c r="KUX784" s="179"/>
      <c r="KUY784" s="22"/>
      <c r="KUZ784" s="175"/>
      <c r="KVA784" s="179"/>
      <c r="KVB784" s="22"/>
      <c r="KVC784" s="175"/>
      <c r="KVD784" s="179"/>
      <c r="KVE784" s="22"/>
      <c r="KVF784" s="175"/>
      <c r="KVG784" s="179"/>
      <c r="KVH784" s="22"/>
      <c r="KVI784" s="175"/>
      <c r="KVJ784" s="179"/>
      <c r="KVK784" s="22"/>
      <c r="KVL784" s="175"/>
      <c r="KVM784" s="179"/>
      <c r="KVN784" s="22"/>
      <c r="KVO784" s="175"/>
      <c r="KVP784" s="179"/>
      <c r="KVQ784" s="22"/>
      <c r="KVR784" s="175"/>
      <c r="KVS784" s="179"/>
      <c r="KVT784" s="22"/>
      <c r="KVU784" s="175"/>
      <c r="KVV784" s="179"/>
      <c r="KVW784" s="22"/>
      <c r="KVX784" s="175"/>
      <c r="KVY784" s="179"/>
      <c r="KVZ784" s="22"/>
      <c r="KWA784" s="175"/>
      <c r="KWB784" s="179"/>
      <c r="KWC784" s="22"/>
      <c r="KWD784" s="175"/>
      <c r="KWE784" s="179"/>
      <c r="KWF784" s="22"/>
      <c r="KWG784" s="175"/>
      <c r="KWH784" s="179"/>
      <c r="KWI784" s="22"/>
      <c r="KWJ784" s="175"/>
      <c r="KWK784" s="179"/>
      <c r="KWL784" s="22"/>
      <c r="KWM784" s="175"/>
      <c r="KWN784" s="179"/>
      <c r="KWO784" s="22"/>
      <c r="KWP784" s="175"/>
      <c r="KWQ784" s="179"/>
      <c r="KWR784" s="22"/>
      <c r="KWS784" s="175"/>
      <c r="KWT784" s="179"/>
      <c r="KWU784" s="22"/>
      <c r="KWV784" s="175"/>
      <c r="KWW784" s="179"/>
      <c r="KWX784" s="22"/>
      <c r="KWY784" s="175"/>
      <c r="KWZ784" s="179"/>
      <c r="KXA784" s="22"/>
      <c r="KXB784" s="175"/>
      <c r="KXC784" s="179"/>
      <c r="KXD784" s="22"/>
      <c r="KXE784" s="175"/>
      <c r="KXF784" s="179"/>
      <c r="KXG784" s="22"/>
      <c r="KXH784" s="175"/>
      <c r="KXI784" s="179"/>
      <c r="KXJ784" s="22"/>
      <c r="KXK784" s="175"/>
      <c r="KXL784" s="179"/>
      <c r="KXM784" s="22"/>
      <c r="KXN784" s="175"/>
      <c r="KXO784" s="179"/>
      <c r="KXP784" s="22"/>
      <c r="KXQ784" s="175"/>
      <c r="KXR784" s="179"/>
      <c r="KXS784" s="22"/>
      <c r="KXT784" s="175"/>
      <c r="KXU784" s="179"/>
      <c r="KXV784" s="22"/>
      <c r="KXW784" s="175"/>
      <c r="KXX784" s="179"/>
      <c r="KXY784" s="22"/>
      <c r="KXZ784" s="175"/>
      <c r="KYA784" s="179"/>
      <c r="KYB784" s="22"/>
      <c r="KYC784" s="175"/>
      <c r="KYD784" s="179"/>
      <c r="KYE784" s="22"/>
      <c r="KYF784" s="175"/>
      <c r="KYG784" s="179"/>
      <c r="KYH784" s="22"/>
      <c r="KYI784" s="175"/>
      <c r="KYJ784" s="179"/>
      <c r="KYK784" s="22"/>
      <c r="KYL784" s="175"/>
      <c r="KYM784" s="179"/>
      <c r="KYN784" s="22"/>
      <c r="KYO784" s="175"/>
      <c r="KYP784" s="179"/>
      <c r="KYQ784" s="22"/>
      <c r="KYR784" s="175"/>
      <c r="KYS784" s="179"/>
      <c r="KYT784" s="22"/>
      <c r="KYU784" s="175"/>
      <c r="KYV784" s="179"/>
      <c r="KYW784" s="22"/>
      <c r="KYX784" s="175"/>
      <c r="KYY784" s="179"/>
      <c r="KYZ784" s="22"/>
      <c r="KZA784" s="175"/>
      <c r="KZB784" s="179"/>
      <c r="KZC784" s="22"/>
      <c r="KZD784" s="175"/>
      <c r="KZE784" s="179"/>
      <c r="KZF784" s="22"/>
      <c r="KZG784" s="175"/>
      <c r="KZH784" s="179"/>
      <c r="KZI784" s="22"/>
      <c r="KZJ784" s="175"/>
      <c r="KZK784" s="179"/>
      <c r="KZL784" s="22"/>
      <c r="KZM784" s="175"/>
      <c r="KZN784" s="179"/>
      <c r="KZO784" s="22"/>
      <c r="KZP784" s="175"/>
      <c r="KZQ784" s="179"/>
      <c r="KZR784" s="22"/>
      <c r="KZS784" s="175"/>
      <c r="KZT784" s="179"/>
      <c r="KZU784" s="22"/>
      <c r="KZV784" s="175"/>
      <c r="KZW784" s="179"/>
      <c r="KZX784" s="22"/>
      <c r="KZY784" s="175"/>
      <c r="KZZ784" s="179"/>
      <c r="LAA784" s="22"/>
      <c r="LAB784" s="175"/>
      <c r="LAC784" s="179"/>
      <c r="LAD784" s="22"/>
      <c r="LAE784" s="175"/>
      <c r="LAF784" s="179"/>
      <c r="LAG784" s="22"/>
      <c r="LAH784" s="175"/>
      <c r="LAI784" s="179"/>
      <c r="LAJ784" s="22"/>
      <c r="LAK784" s="175"/>
      <c r="LAL784" s="179"/>
      <c r="LAM784" s="22"/>
      <c r="LAN784" s="175"/>
      <c r="LAO784" s="179"/>
      <c r="LAP784" s="22"/>
      <c r="LAQ784" s="175"/>
      <c r="LAR784" s="179"/>
      <c r="LAS784" s="22"/>
      <c r="LAT784" s="175"/>
      <c r="LAU784" s="179"/>
      <c r="LAV784" s="22"/>
      <c r="LAW784" s="175"/>
      <c r="LAX784" s="179"/>
      <c r="LAY784" s="22"/>
      <c r="LAZ784" s="175"/>
      <c r="LBA784" s="179"/>
      <c r="LBB784" s="22"/>
      <c r="LBC784" s="175"/>
      <c r="LBD784" s="179"/>
      <c r="LBE784" s="22"/>
      <c r="LBF784" s="175"/>
      <c r="LBG784" s="179"/>
      <c r="LBH784" s="22"/>
      <c r="LBI784" s="175"/>
      <c r="LBJ784" s="179"/>
      <c r="LBK784" s="22"/>
      <c r="LBL784" s="175"/>
      <c r="LBM784" s="179"/>
      <c r="LBN784" s="22"/>
      <c r="LBO784" s="175"/>
      <c r="LBP784" s="179"/>
      <c r="LBQ784" s="22"/>
      <c r="LBR784" s="175"/>
      <c r="LBS784" s="179"/>
      <c r="LBT784" s="22"/>
      <c r="LBU784" s="175"/>
      <c r="LBV784" s="179"/>
      <c r="LBW784" s="22"/>
      <c r="LBX784" s="175"/>
      <c r="LBY784" s="179"/>
      <c r="LBZ784" s="22"/>
      <c r="LCA784" s="175"/>
      <c r="LCB784" s="179"/>
      <c r="LCC784" s="22"/>
      <c r="LCD784" s="175"/>
      <c r="LCE784" s="179"/>
      <c r="LCF784" s="22"/>
      <c r="LCG784" s="175"/>
      <c r="LCH784" s="179"/>
      <c r="LCI784" s="22"/>
      <c r="LCJ784" s="175"/>
      <c r="LCK784" s="179"/>
      <c r="LCL784" s="22"/>
      <c r="LCM784" s="175"/>
      <c r="LCN784" s="179"/>
      <c r="LCO784" s="22"/>
      <c r="LCP784" s="175"/>
      <c r="LCQ784" s="179"/>
      <c r="LCR784" s="22"/>
      <c r="LCS784" s="175"/>
      <c r="LCT784" s="179"/>
      <c r="LCU784" s="22"/>
      <c r="LCV784" s="175"/>
      <c r="LCW784" s="179"/>
      <c r="LCX784" s="22"/>
      <c r="LCY784" s="175"/>
      <c r="LCZ784" s="179"/>
      <c r="LDA784" s="22"/>
      <c r="LDB784" s="175"/>
      <c r="LDC784" s="179"/>
      <c r="LDD784" s="22"/>
      <c r="LDE784" s="175"/>
      <c r="LDF784" s="179"/>
      <c r="LDG784" s="22"/>
      <c r="LDH784" s="175"/>
      <c r="LDI784" s="179"/>
      <c r="LDJ784" s="22"/>
      <c r="LDK784" s="175"/>
      <c r="LDL784" s="179"/>
      <c r="LDM784" s="22"/>
      <c r="LDN784" s="175"/>
      <c r="LDO784" s="179"/>
      <c r="LDP784" s="22"/>
      <c r="LDQ784" s="175"/>
      <c r="LDR784" s="179"/>
      <c r="LDS784" s="22"/>
      <c r="LDT784" s="175"/>
      <c r="LDU784" s="179"/>
      <c r="LDV784" s="22"/>
      <c r="LDW784" s="175"/>
      <c r="LDX784" s="179"/>
      <c r="LDY784" s="22"/>
      <c r="LDZ784" s="175"/>
      <c r="LEA784" s="179"/>
      <c r="LEB784" s="22"/>
      <c r="LEC784" s="175"/>
      <c r="LED784" s="179"/>
      <c r="LEE784" s="22"/>
      <c r="LEF784" s="175"/>
      <c r="LEG784" s="179"/>
      <c r="LEH784" s="22"/>
      <c r="LEI784" s="175"/>
      <c r="LEJ784" s="179"/>
      <c r="LEK784" s="22"/>
      <c r="LEL784" s="175"/>
      <c r="LEM784" s="179"/>
      <c r="LEN784" s="22"/>
      <c r="LEO784" s="175"/>
      <c r="LEP784" s="179"/>
      <c r="LEQ784" s="22"/>
      <c r="LER784" s="175"/>
      <c r="LES784" s="179"/>
      <c r="LET784" s="22"/>
      <c r="LEU784" s="175"/>
      <c r="LEV784" s="179"/>
      <c r="LEW784" s="22"/>
      <c r="LEX784" s="175"/>
      <c r="LEY784" s="179"/>
      <c r="LEZ784" s="22"/>
      <c r="LFA784" s="175"/>
      <c r="LFB784" s="179"/>
      <c r="LFC784" s="22"/>
      <c r="LFD784" s="175"/>
      <c r="LFE784" s="179"/>
      <c r="LFF784" s="22"/>
      <c r="LFG784" s="175"/>
      <c r="LFH784" s="179"/>
      <c r="LFI784" s="22"/>
      <c r="LFJ784" s="175"/>
      <c r="LFK784" s="179"/>
      <c r="LFL784" s="22"/>
      <c r="LFM784" s="175"/>
      <c r="LFN784" s="179"/>
      <c r="LFO784" s="22"/>
      <c r="LFP784" s="175"/>
      <c r="LFQ784" s="179"/>
      <c r="LFR784" s="22"/>
      <c r="LFS784" s="175"/>
      <c r="LFT784" s="179"/>
      <c r="LFU784" s="22"/>
      <c r="LFV784" s="175"/>
      <c r="LFW784" s="179"/>
      <c r="LFX784" s="22"/>
      <c r="LFY784" s="175"/>
      <c r="LFZ784" s="179"/>
      <c r="LGA784" s="22"/>
      <c r="LGB784" s="175"/>
      <c r="LGC784" s="179"/>
      <c r="LGD784" s="22"/>
      <c r="LGE784" s="175"/>
      <c r="LGF784" s="179"/>
      <c r="LGG784" s="22"/>
      <c r="LGH784" s="175"/>
      <c r="LGI784" s="179"/>
      <c r="LGJ784" s="22"/>
      <c r="LGK784" s="175"/>
      <c r="LGL784" s="179"/>
      <c r="LGM784" s="22"/>
      <c r="LGN784" s="175"/>
      <c r="LGO784" s="179"/>
      <c r="LGP784" s="22"/>
      <c r="LGQ784" s="175"/>
      <c r="LGR784" s="179"/>
      <c r="LGS784" s="22"/>
      <c r="LGT784" s="175"/>
      <c r="LGU784" s="179"/>
      <c r="LGV784" s="22"/>
      <c r="LGW784" s="175"/>
      <c r="LGX784" s="179"/>
      <c r="LGY784" s="22"/>
      <c r="LGZ784" s="175"/>
      <c r="LHA784" s="179"/>
      <c r="LHB784" s="22"/>
      <c r="LHC784" s="175"/>
      <c r="LHD784" s="179"/>
      <c r="LHE784" s="22"/>
      <c r="LHF784" s="175"/>
      <c r="LHG784" s="179"/>
      <c r="LHH784" s="22"/>
      <c r="LHI784" s="175"/>
      <c r="LHJ784" s="179"/>
      <c r="LHK784" s="22"/>
      <c r="LHL784" s="175"/>
      <c r="LHM784" s="179"/>
      <c r="LHN784" s="22"/>
      <c r="LHO784" s="175"/>
      <c r="LHP784" s="179"/>
      <c r="LHQ784" s="22"/>
      <c r="LHR784" s="175"/>
      <c r="LHS784" s="179"/>
      <c r="LHT784" s="22"/>
      <c r="LHU784" s="175"/>
      <c r="LHV784" s="179"/>
      <c r="LHW784" s="22"/>
      <c r="LHX784" s="175"/>
      <c r="LHY784" s="179"/>
      <c r="LHZ784" s="22"/>
      <c r="LIA784" s="175"/>
      <c r="LIB784" s="179"/>
      <c r="LIC784" s="22"/>
      <c r="LID784" s="175"/>
      <c r="LIE784" s="179"/>
      <c r="LIF784" s="22"/>
      <c r="LIG784" s="175"/>
      <c r="LIH784" s="179"/>
      <c r="LII784" s="22"/>
      <c r="LIJ784" s="175"/>
      <c r="LIK784" s="179"/>
      <c r="LIL784" s="22"/>
      <c r="LIM784" s="175"/>
      <c r="LIN784" s="179"/>
      <c r="LIO784" s="22"/>
      <c r="LIP784" s="175"/>
      <c r="LIQ784" s="179"/>
      <c r="LIR784" s="22"/>
      <c r="LIS784" s="175"/>
      <c r="LIT784" s="179"/>
      <c r="LIU784" s="22"/>
      <c r="LIV784" s="175"/>
      <c r="LIW784" s="179"/>
      <c r="LIX784" s="22"/>
      <c r="LIY784" s="175"/>
      <c r="LIZ784" s="179"/>
      <c r="LJA784" s="22"/>
      <c r="LJB784" s="175"/>
      <c r="LJC784" s="179"/>
      <c r="LJD784" s="22"/>
      <c r="LJE784" s="175"/>
      <c r="LJF784" s="179"/>
      <c r="LJG784" s="22"/>
      <c r="LJH784" s="175"/>
      <c r="LJI784" s="179"/>
      <c r="LJJ784" s="22"/>
      <c r="LJK784" s="175"/>
      <c r="LJL784" s="179"/>
      <c r="LJM784" s="22"/>
      <c r="LJN784" s="175"/>
      <c r="LJO784" s="179"/>
      <c r="LJP784" s="22"/>
      <c r="LJQ784" s="175"/>
      <c r="LJR784" s="179"/>
      <c r="LJS784" s="22"/>
      <c r="LJT784" s="175"/>
      <c r="LJU784" s="179"/>
      <c r="LJV784" s="22"/>
      <c r="LJW784" s="175"/>
      <c r="LJX784" s="179"/>
      <c r="LJY784" s="22"/>
      <c r="LJZ784" s="175"/>
      <c r="LKA784" s="179"/>
      <c r="LKB784" s="22"/>
      <c r="LKC784" s="175"/>
      <c r="LKD784" s="179"/>
      <c r="LKE784" s="22"/>
      <c r="LKF784" s="175"/>
      <c r="LKG784" s="179"/>
      <c r="LKH784" s="22"/>
      <c r="LKI784" s="175"/>
      <c r="LKJ784" s="179"/>
      <c r="LKK784" s="22"/>
      <c r="LKL784" s="175"/>
      <c r="LKM784" s="179"/>
      <c r="LKN784" s="22"/>
      <c r="LKO784" s="175"/>
      <c r="LKP784" s="179"/>
      <c r="LKQ784" s="22"/>
      <c r="LKR784" s="175"/>
      <c r="LKS784" s="179"/>
      <c r="LKT784" s="22"/>
      <c r="LKU784" s="175"/>
      <c r="LKV784" s="179"/>
      <c r="LKW784" s="22"/>
      <c r="LKX784" s="175"/>
      <c r="LKY784" s="179"/>
      <c r="LKZ784" s="22"/>
      <c r="LLA784" s="175"/>
      <c r="LLB784" s="179"/>
      <c r="LLC784" s="22"/>
      <c r="LLD784" s="175"/>
      <c r="LLE784" s="179"/>
      <c r="LLF784" s="22"/>
      <c r="LLG784" s="175"/>
      <c r="LLH784" s="179"/>
      <c r="LLI784" s="22"/>
      <c r="LLJ784" s="175"/>
      <c r="LLK784" s="179"/>
      <c r="LLL784" s="22"/>
      <c r="LLM784" s="175"/>
      <c r="LLN784" s="179"/>
      <c r="LLO784" s="22"/>
      <c r="LLP784" s="175"/>
      <c r="LLQ784" s="179"/>
      <c r="LLR784" s="22"/>
      <c r="LLS784" s="175"/>
      <c r="LLT784" s="179"/>
      <c r="LLU784" s="22"/>
      <c r="LLV784" s="175"/>
      <c r="LLW784" s="179"/>
      <c r="LLX784" s="22"/>
      <c r="LLY784" s="175"/>
      <c r="LLZ784" s="179"/>
      <c r="LMA784" s="22"/>
      <c r="LMB784" s="175"/>
      <c r="LMC784" s="179"/>
      <c r="LMD784" s="22"/>
      <c r="LME784" s="175"/>
      <c r="LMF784" s="179"/>
      <c r="LMG784" s="22"/>
      <c r="LMH784" s="175"/>
      <c r="LMI784" s="179"/>
      <c r="LMJ784" s="22"/>
      <c r="LMK784" s="175"/>
      <c r="LML784" s="179"/>
      <c r="LMM784" s="22"/>
      <c r="LMN784" s="175"/>
      <c r="LMO784" s="179"/>
      <c r="LMP784" s="22"/>
      <c r="LMQ784" s="175"/>
      <c r="LMR784" s="179"/>
      <c r="LMS784" s="22"/>
      <c r="LMT784" s="175"/>
      <c r="LMU784" s="179"/>
      <c r="LMV784" s="22"/>
      <c r="LMW784" s="175"/>
      <c r="LMX784" s="179"/>
      <c r="LMY784" s="22"/>
      <c r="LMZ784" s="175"/>
      <c r="LNA784" s="179"/>
      <c r="LNB784" s="22"/>
      <c r="LNC784" s="175"/>
      <c r="LND784" s="179"/>
      <c r="LNE784" s="22"/>
      <c r="LNF784" s="175"/>
      <c r="LNG784" s="179"/>
      <c r="LNH784" s="22"/>
      <c r="LNI784" s="175"/>
      <c r="LNJ784" s="179"/>
      <c r="LNK784" s="22"/>
      <c r="LNL784" s="175"/>
      <c r="LNM784" s="179"/>
      <c r="LNN784" s="22"/>
      <c r="LNO784" s="175"/>
      <c r="LNP784" s="179"/>
      <c r="LNQ784" s="22"/>
      <c r="LNR784" s="175"/>
      <c r="LNS784" s="179"/>
      <c r="LNT784" s="22"/>
      <c r="LNU784" s="175"/>
      <c r="LNV784" s="179"/>
      <c r="LNW784" s="22"/>
      <c r="LNX784" s="175"/>
      <c r="LNY784" s="179"/>
      <c r="LNZ784" s="22"/>
      <c r="LOA784" s="175"/>
      <c r="LOB784" s="179"/>
      <c r="LOC784" s="22"/>
      <c r="LOD784" s="175"/>
      <c r="LOE784" s="179"/>
      <c r="LOF784" s="22"/>
      <c r="LOG784" s="175"/>
      <c r="LOH784" s="179"/>
      <c r="LOI784" s="22"/>
      <c r="LOJ784" s="175"/>
      <c r="LOK784" s="179"/>
      <c r="LOL784" s="22"/>
      <c r="LOM784" s="175"/>
      <c r="LON784" s="179"/>
      <c r="LOO784" s="22"/>
      <c r="LOP784" s="175"/>
      <c r="LOQ784" s="179"/>
      <c r="LOR784" s="22"/>
      <c r="LOS784" s="175"/>
      <c r="LOT784" s="179"/>
      <c r="LOU784" s="22"/>
      <c r="LOV784" s="175"/>
      <c r="LOW784" s="179"/>
      <c r="LOX784" s="22"/>
      <c r="LOY784" s="175"/>
      <c r="LOZ784" s="179"/>
      <c r="LPA784" s="22"/>
      <c r="LPB784" s="175"/>
      <c r="LPC784" s="179"/>
      <c r="LPD784" s="22"/>
      <c r="LPE784" s="175"/>
      <c r="LPF784" s="179"/>
      <c r="LPG784" s="22"/>
      <c r="LPH784" s="175"/>
      <c r="LPI784" s="179"/>
      <c r="LPJ784" s="22"/>
      <c r="LPK784" s="175"/>
      <c r="LPL784" s="179"/>
      <c r="LPM784" s="22"/>
      <c r="LPN784" s="175"/>
      <c r="LPO784" s="179"/>
      <c r="LPP784" s="22"/>
      <c r="LPQ784" s="175"/>
      <c r="LPR784" s="179"/>
      <c r="LPS784" s="22"/>
      <c r="LPT784" s="175"/>
      <c r="LPU784" s="179"/>
      <c r="LPV784" s="22"/>
      <c r="LPW784" s="175"/>
      <c r="LPX784" s="179"/>
      <c r="LPY784" s="22"/>
      <c r="LPZ784" s="175"/>
      <c r="LQA784" s="179"/>
      <c r="LQB784" s="22"/>
      <c r="LQC784" s="175"/>
      <c r="LQD784" s="179"/>
      <c r="LQE784" s="22"/>
      <c r="LQF784" s="175"/>
      <c r="LQG784" s="179"/>
      <c r="LQH784" s="22"/>
      <c r="LQI784" s="175"/>
      <c r="LQJ784" s="179"/>
      <c r="LQK784" s="22"/>
      <c r="LQL784" s="175"/>
      <c r="LQM784" s="179"/>
      <c r="LQN784" s="22"/>
      <c r="LQO784" s="175"/>
      <c r="LQP784" s="179"/>
      <c r="LQQ784" s="22"/>
      <c r="LQR784" s="175"/>
      <c r="LQS784" s="179"/>
      <c r="LQT784" s="22"/>
      <c r="LQU784" s="175"/>
      <c r="LQV784" s="179"/>
      <c r="LQW784" s="22"/>
      <c r="LQX784" s="175"/>
      <c r="LQY784" s="179"/>
      <c r="LQZ784" s="22"/>
      <c r="LRA784" s="175"/>
      <c r="LRB784" s="179"/>
      <c r="LRC784" s="22"/>
      <c r="LRD784" s="175"/>
      <c r="LRE784" s="179"/>
      <c r="LRF784" s="22"/>
      <c r="LRG784" s="175"/>
      <c r="LRH784" s="179"/>
      <c r="LRI784" s="22"/>
      <c r="LRJ784" s="175"/>
      <c r="LRK784" s="179"/>
      <c r="LRL784" s="22"/>
      <c r="LRM784" s="175"/>
      <c r="LRN784" s="179"/>
      <c r="LRO784" s="22"/>
      <c r="LRP784" s="175"/>
      <c r="LRQ784" s="179"/>
      <c r="LRR784" s="22"/>
      <c r="LRS784" s="175"/>
      <c r="LRT784" s="179"/>
      <c r="LRU784" s="22"/>
      <c r="LRV784" s="175"/>
      <c r="LRW784" s="179"/>
      <c r="LRX784" s="22"/>
      <c r="LRY784" s="175"/>
      <c r="LRZ784" s="179"/>
      <c r="LSA784" s="22"/>
      <c r="LSB784" s="175"/>
      <c r="LSC784" s="179"/>
      <c r="LSD784" s="22"/>
      <c r="LSE784" s="175"/>
      <c r="LSF784" s="179"/>
      <c r="LSG784" s="22"/>
      <c r="LSH784" s="175"/>
      <c r="LSI784" s="179"/>
      <c r="LSJ784" s="22"/>
      <c r="LSK784" s="175"/>
      <c r="LSL784" s="179"/>
      <c r="LSM784" s="22"/>
      <c r="LSN784" s="175"/>
      <c r="LSO784" s="179"/>
      <c r="LSP784" s="22"/>
      <c r="LSQ784" s="175"/>
      <c r="LSR784" s="179"/>
      <c r="LSS784" s="22"/>
      <c r="LST784" s="175"/>
      <c r="LSU784" s="179"/>
      <c r="LSV784" s="22"/>
      <c r="LSW784" s="175"/>
      <c r="LSX784" s="179"/>
      <c r="LSY784" s="22"/>
      <c r="LSZ784" s="175"/>
      <c r="LTA784" s="179"/>
      <c r="LTB784" s="22"/>
      <c r="LTC784" s="175"/>
      <c r="LTD784" s="179"/>
      <c r="LTE784" s="22"/>
      <c r="LTF784" s="175"/>
      <c r="LTG784" s="179"/>
      <c r="LTH784" s="22"/>
      <c r="LTI784" s="175"/>
      <c r="LTJ784" s="179"/>
      <c r="LTK784" s="22"/>
      <c r="LTL784" s="175"/>
      <c r="LTM784" s="179"/>
      <c r="LTN784" s="22"/>
      <c r="LTO784" s="175"/>
      <c r="LTP784" s="179"/>
      <c r="LTQ784" s="22"/>
      <c r="LTR784" s="175"/>
      <c r="LTS784" s="179"/>
      <c r="LTT784" s="22"/>
      <c r="LTU784" s="175"/>
      <c r="LTV784" s="179"/>
      <c r="LTW784" s="22"/>
      <c r="LTX784" s="175"/>
      <c r="LTY784" s="179"/>
      <c r="LTZ784" s="22"/>
      <c r="LUA784" s="175"/>
      <c r="LUB784" s="179"/>
      <c r="LUC784" s="22"/>
      <c r="LUD784" s="175"/>
      <c r="LUE784" s="179"/>
      <c r="LUF784" s="22"/>
      <c r="LUG784" s="175"/>
      <c r="LUH784" s="179"/>
      <c r="LUI784" s="22"/>
      <c r="LUJ784" s="175"/>
      <c r="LUK784" s="179"/>
      <c r="LUL784" s="22"/>
      <c r="LUM784" s="175"/>
      <c r="LUN784" s="179"/>
      <c r="LUO784" s="22"/>
      <c r="LUP784" s="175"/>
      <c r="LUQ784" s="179"/>
      <c r="LUR784" s="22"/>
      <c r="LUS784" s="175"/>
      <c r="LUT784" s="179"/>
      <c r="LUU784" s="22"/>
      <c r="LUV784" s="175"/>
      <c r="LUW784" s="179"/>
      <c r="LUX784" s="22"/>
      <c r="LUY784" s="175"/>
      <c r="LUZ784" s="179"/>
      <c r="LVA784" s="22"/>
      <c r="LVB784" s="175"/>
      <c r="LVC784" s="179"/>
      <c r="LVD784" s="22"/>
      <c r="LVE784" s="175"/>
      <c r="LVF784" s="179"/>
      <c r="LVG784" s="22"/>
      <c r="LVH784" s="175"/>
      <c r="LVI784" s="179"/>
      <c r="LVJ784" s="22"/>
      <c r="LVK784" s="175"/>
      <c r="LVL784" s="179"/>
      <c r="LVM784" s="22"/>
      <c r="LVN784" s="175"/>
      <c r="LVO784" s="179"/>
      <c r="LVP784" s="22"/>
      <c r="LVQ784" s="175"/>
      <c r="LVR784" s="179"/>
      <c r="LVS784" s="22"/>
      <c r="LVT784" s="175"/>
      <c r="LVU784" s="179"/>
      <c r="LVV784" s="22"/>
      <c r="LVW784" s="175"/>
      <c r="LVX784" s="179"/>
      <c r="LVY784" s="22"/>
      <c r="LVZ784" s="175"/>
      <c r="LWA784" s="179"/>
      <c r="LWB784" s="22"/>
      <c r="LWC784" s="175"/>
      <c r="LWD784" s="179"/>
      <c r="LWE784" s="22"/>
      <c r="LWF784" s="175"/>
      <c r="LWG784" s="179"/>
      <c r="LWH784" s="22"/>
      <c r="LWI784" s="175"/>
      <c r="LWJ784" s="179"/>
      <c r="LWK784" s="22"/>
      <c r="LWL784" s="175"/>
      <c r="LWM784" s="179"/>
      <c r="LWN784" s="22"/>
      <c r="LWO784" s="175"/>
      <c r="LWP784" s="179"/>
      <c r="LWQ784" s="22"/>
      <c r="LWR784" s="175"/>
      <c r="LWS784" s="179"/>
      <c r="LWT784" s="22"/>
      <c r="LWU784" s="175"/>
      <c r="LWV784" s="179"/>
      <c r="LWW784" s="22"/>
      <c r="LWX784" s="175"/>
      <c r="LWY784" s="179"/>
      <c r="LWZ784" s="22"/>
      <c r="LXA784" s="175"/>
      <c r="LXB784" s="179"/>
      <c r="LXC784" s="22"/>
      <c r="LXD784" s="175"/>
      <c r="LXE784" s="179"/>
      <c r="LXF784" s="22"/>
      <c r="LXG784" s="175"/>
      <c r="LXH784" s="179"/>
      <c r="LXI784" s="22"/>
      <c r="LXJ784" s="175"/>
      <c r="LXK784" s="179"/>
      <c r="LXL784" s="22"/>
      <c r="LXM784" s="175"/>
      <c r="LXN784" s="179"/>
      <c r="LXO784" s="22"/>
      <c r="LXP784" s="175"/>
      <c r="LXQ784" s="179"/>
      <c r="LXR784" s="22"/>
      <c r="LXS784" s="175"/>
      <c r="LXT784" s="179"/>
      <c r="LXU784" s="22"/>
      <c r="LXV784" s="175"/>
      <c r="LXW784" s="179"/>
      <c r="LXX784" s="22"/>
      <c r="LXY784" s="175"/>
      <c r="LXZ784" s="179"/>
      <c r="LYA784" s="22"/>
      <c r="LYB784" s="175"/>
      <c r="LYC784" s="179"/>
      <c r="LYD784" s="22"/>
      <c r="LYE784" s="175"/>
      <c r="LYF784" s="179"/>
      <c r="LYG784" s="22"/>
      <c r="LYH784" s="175"/>
      <c r="LYI784" s="179"/>
      <c r="LYJ784" s="22"/>
      <c r="LYK784" s="175"/>
      <c r="LYL784" s="179"/>
      <c r="LYM784" s="22"/>
      <c r="LYN784" s="175"/>
      <c r="LYO784" s="179"/>
      <c r="LYP784" s="22"/>
      <c r="LYQ784" s="175"/>
      <c r="LYR784" s="179"/>
      <c r="LYS784" s="22"/>
      <c r="LYT784" s="175"/>
      <c r="LYU784" s="179"/>
      <c r="LYV784" s="22"/>
      <c r="LYW784" s="175"/>
      <c r="LYX784" s="179"/>
      <c r="LYY784" s="22"/>
      <c r="LYZ784" s="175"/>
      <c r="LZA784" s="179"/>
      <c r="LZB784" s="22"/>
      <c r="LZC784" s="175"/>
      <c r="LZD784" s="179"/>
      <c r="LZE784" s="22"/>
      <c r="LZF784" s="175"/>
      <c r="LZG784" s="179"/>
      <c r="LZH784" s="22"/>
      <c r="LZI784" s="175"/>
      <c r="LZJ784" s="179"/>
      <c r="LZK784" s="22"/>
      <c r="LZL784" s="175"/>
      <c r="LZM784" s="179"/>
      <c r="LZN784" s="22"/>
      <c r="LZO784" s="175"/>
      <c r="LZP784" s="179"/>
      <c r="LZQ784" s="22"/>
      <c r="LZR784" s="175"/>
      <c r="LZS784" s="179"/>
      <c r="LZT784" s="22"/>
      <c r="LZU784" s="175"/>
      <c r="LZV784" s="179"/>
      <c r="LZW784" s="22"/>
      <c r="LZX784" s="175"/>
      <c r="LZY784" s="179"/>
      <c r="LZZ784" s="22"/>
      <c r="MAA784" s="175"/>
      <c r="MAB784" s="179"/>
      <c r="MAC784" s="22"/>
      <c r="MAD784" s="175"/>
      <c r="MAE784" s="179"/>
      <c r="MAF784" s="22"/>
      <c r="MAG784" s="175"/>
      <c r="MAH784" s="179"/>
      <c r="MAI784" s="22"/>
      <c r="MAJ784" s="175"/>
      <c r="MAK784" s="179"/>
      <c r="MAL784" s="22"/>
      <c r="MAM784" s="175"/>
      <c r="MAN784" s="179"/>
      <c r="MAO784" s="22"/>
      <c r="MAP784" s="175"/>
      <c r="MAQ784" s="179"/>
      <c r="MAR784" s="22"/>
      <c r="MAS784" s="175"/>
      <c r="MAT784" s="179"/>
      <c r="MAU784" s="22"/>
      <c r="MAV784" s="175"/>
      <c r="MAW784" s="179"/>
      <c r="MAX784" s="22"/>
      <c r="MAY784" s="175"/>
      <c r="MAZ784" s="179"/>
      <c r="MBA784" s="22"/>
      <c r="MBB784" s="175"/>
      <c r="MBC784" s="179"/>
      <c r="MBD784" s="22"/>
      <c r="MBE784" s="175"/>
      <c r="MBF784" s="179"/>
      <c r="MBG784" s="22"/>
      <c r="MBH784" s="175"/>
      <c r="MBI784" s="179"/>
      <c r="MBJ784" s="22"/>
      <c r="MBK784" s="175"/>
      <c r="MBL784" s="179"/>
      <c r="MBM784" s="22"/>
      <c r="MBN784" s="175"/>
      <c r="MBO784" s="179"/>
      <c r="MBP784" s="22"/>
      <c r="MBQ784" s="175"/>
      <c r="MBR784" s="179"/>
      <c r="MBS784" s="22"/>
      <c r="MBT784" s="175"/>
      <c r="MBU784" s="179"/>
      <c r="MBV784" s="22"/>
      <c r="MBW784" s="175"/>
      <c r="MBX784" s="179"/>
      <c r="MBY784" s="22"/>
      <c r="MBZ784" s="175"/>
      <c r="MCA784" s="179"/>
      <c r="MCB784" s="22"/>
      <c r="MCC784" s="175"/>
      <c r="MCD784" s="179"/>
      <c r="MCE784" s="22"/>
      <c r="MCF784" s="175"/>
      <c r="MCG784" s="179"/>
      <c r="MCH784" s="22"/>
      <c r="MCI784" s="175"/>
      <c r="MCJ784" s="179"/>
      <c r="MCK784" s="22"/>
      <c r="MCL784" s="175"/>
      <c r="MCM784" s="179"/>
      <c r="MCN784" s="22"/>
      <c r="MCO784" s="175"/>
      <c r="MCP784" s="179"/>
      <c r="MCQ784" s="22"/>
      <c r="MCR784" s="175"/>
      <c r="MCS784" s="179"/>
      <c r="MCT784" s="22"/>
      <c r="MCU784" s="175"/>
      <c r="MCV784" s="179"/>
      <c r="MCW784" s="22"/>
      <c r="MCX784" s="175"/>
      <c r="MCY784" s="179"/>
      <c r="MCZ784" s="22"/>
      <c r="MDA784" s="175"/>
      <c r="MDB784" s="179"/>
      <c r="MDC784" s="22"/>
      <c r="MDD784" s="175"/>
      <c r="MDE784" s="179"/>
      <c r="MDF784" s="22"/>
      <c r="MDG784" s="175"/>
      <c r="MDH784" s="179"/>
      <c r="MDI784" s="22"/>
      <c r="MDJ784" s="175"/>
      <c r="MDK784" s="179"/>
      <c r="MDL784" s="22"/>
      <c r="MDM784" s="175"/>
      <c r="MDN784" s="179"/>
      <c r="MDO784" s="22"/>
      <c r="MDP784" s="175"/>
      <c r="MDQ784" s="179"/>
      <c r="MDR784" s="22"/>
      <c r="MDS784" s="175"/>
      <c r="MDT784" s="179"/>
      <c r="MDU784" s="22"/>
      <c r="MDV784" s="175"/>
      <c r="MDW784" s="179"/>
      <c r="MDX784" s="22"/>
      <c r="MDY784" s="175"/>
      <c r="MDZ784" s="179"/>
      <c r="MEA784" s="22"/>
      <c r="MEB784" s="175"/>
      <c r="MEC784" s="179"/>
      <c r="MED784" s="22"/>
      <c r="MEE784" s="175"/>
      <c r="MEF784" s="179"/>
      <c r="MEG784" s="22"/>
      <c r="MEH784" s="175"/>
      <c r="MEI784" s="179"/>
      <c r="MEJ784" s="22"/>
      <c r="MEK784" s="175"/>
      <c r="MEL784" s="179"/>
      <c r="MEM784" s="22"/>
      <c r="MEN784" s="175"/>
      <c r="MEO784" s="179"/>
      <c r="MEP784" s="22"/>
      <c r="MEQ784" s="175"/>
      <c r="MER784" s="179"/>
      <c r="MES784" s="22"/>
      <c r="MET784" s="175"/>
      <c r="MEU784" s="179"/>
      <c r="MEV784" s="22"/>
      <c r="MEW784" s="175"/>
      <c r="MEX784" s="179"/>
      <c r="MEY784" s="22"/>
      <c r="MEZ784" s="175"/>
      <c r="MFA784" s="179"/>
      <c r="MFB784" s="22"/>
      <c r="MFC784" s="175"/>
      <c r="MFD784" s="179"/>
      <c r="MFE784" s="22"/>
      <c r="MFF784" s="175"/>
      <c r="MFG784" s="179"/>
      <c r="MFH784" s="22"/>
      <c r="MFI784" s="175"/>
      <c r="MFJ784" s="179"/>
      <c r="MFK784" s="22"/>
      <c r="MFL784" s="175"/>
      <c r="MFM784" s="179"/>
      <c r="MFN784" s="22"/>
      <c r="MFO784" s="175"/>
      <c r="MFP784" s="179"/>
      <c r="MFQ784" s="22"/>
      <c r="MFR784" s="175"/>
      <c r="MFS784" s="179"/>
      <c r="MFT784" s="22"/>
      <c r="MFU784" s="175"/>
      <c r="MFV784" s="179"/>
      <c r="MFW784" s="22"/>
      <c r="MFX784" s="175"/>
      <c r="MFY784" s="179"/>
      <c r="MFZ784" s="22"/>
      <c r="MGA784" s="175"/>
      <c r="MGB784" s="179"/>
      <c r="MGC784" s="22"/>
      <c r="MGD784" s="175"/>
      <c r="MGE784" s="179"/>
      <c r="MGF784" s="22"/>
      <c r="MGG784" s="175"/>
      <c r="MGH784" s="179"/>
      <c r="MGI784" s="22"/>
      <c r="MGJ784" s="175"/>
      <c r="MGK784" s="179"/>
      <c r="MGL784" s="22"/>
      <c r="MGM784" s="175"/>
      <c r="MGN784" s="179"/>
      <c r="MGO784" s="22"/>
      <c r="MGP784" s="175"/>
      <c r="MGQ784" s="179"/>
      <c r="MGR784" s="22"/>
      <c r="MGS784" s="175"/>
      <c r="MGT784" s="179"/>
      <c r="MGU784" s="22"/>
      <c r="MGV784" s="175"/>
      <c r="MGW784" s="179"/>
      <c r="MGX784" s="22"/>
      <c r="MGY784" s="175"/>
      <c r="MGZ784" s="179"/>
      <c r="MHA784" s="22"/>
      <c r="MHB784" s="175"/>
      <c r="MHC784" s="179"/>
      <c r="MHD784" s="22"/>
      <c r="MHE784" s="175"/>
      <c r="MHF784" s="179"/>
      <c r="MHG784" s="22"/>
      <c r="MHH784" s="175"/>
      <c r="MHI784" s="179"/>
      <c r="MHJ784" s="22"/>
      <c r="MHK784" s="175"/>
      <c r="MHL784" s="179"/>
      <c r="MHM784" s="22"/>
      <c r="MHN784" s="175"/>
      <c r="MHO784" s="179"/>
      <c r="MHP784" s="22"/>
      <c r="MHQ784" s="175"/>
      <c r="MHR784" s="179"/>
      <c r="MHS784" s="22"/>
      <c r="MHT784" s="175"/>
      <c r="MHU784" s="179"/>
      <c r="MHV784" s="22"/>
      <c r="MHW784" s="175"/>
      <c r="MHX784" s="179"/>
      <c r="MHY784" s="22"/>
      <c r="MHZ784" s="175"/>
      <c r="MIA784" s="179"/>
      <c r="MIB784" s="22"/>
      <c r="MIC784" s="175"/>
      <c r="MID784" s="179"/>
      <c r="MIE784" s="22"/>
      <c r="MIF784" s="175"/>
      <c r="MIG784" s="179"/>
      <c r="MIH784" s="22"/>
      <c r="MII784" s="175"/>
      <c r="MIJ784" s="179"/>
      <c r="MIK784" s="22"/>
      <c r="MIL784" s="175"/>
      <c r="MIM784" s="179"/>
      <c r="MIN784" s="22"/>
      <c r="MIO784" s="175"/>
      <c r="MIP784" s="179"/>
      <c r="MIQ784" s="22"/>
      <c r="MIR784" s="175"/>
      <c r="MIS784" s="179"/>
      <c r="MIT784" s="22"/>
      <c r="MIU784" s="175"/>
      <c r="MIV784" s="179"/>
      <c r="MIW784" s="22"/>
      <c r="MIX784" s="175"/>
      <c r="MIY784" s="179"/>
      <c r="MIZ784" s="22"/>
      <c r="MJA784" s="175"/>
      <c r="MJB784" s="179"/>
      <c r="MJC784" s="22"/>
      <c r="MJD784" s="175"/>
      <c r="MJE784" s="179"/>
      <c r="MJF784" s="22"/>
      <c r="MJG784" s="175"/>
      <c r="MJH784" s="179"/>
      <c r="MJI784" s="22"/>
      <c r="MJJ784" s="175"/>
      <c r="MJK784" s="179"/>
      <c r="MJL784" s="22"/>
      <c r="MJM784" s="175"/>
      <c r="MJN784" s="179"/>
      <c r="MJO784" s="22"/>
      <c r="MJP784" s="175"/>
      <c r="MJQ784" s="179"/>
      <c r="MJR784" s="22"/>
      <c r="MJS784" s="175"/>
      <c r="MJT784" s="179"/>
      <c r="MJU784" s="22"/>
      <c r="MJV784" s="175"/>
      <c r="MJW784" s="179"/>
      <c r="MJX784" s="22"/>
      <c r="MJY784" s="175"/>
      <c r="MJZ784" s="179"/>
      <c r="MKA784" s="22"/>
      <c r="MKB784" s="175"/>
      <c r="MKC784" s="179"/>
      <c r="MKD784" s="22"/>
      <c r="MKE784" s="175"/>
      <c r="MKF784" s="179"/>
      <c r="MKG784" s="22"/>
      <c r="MKH784" s="175"/>
      <c r="MKI784" s="179"/>
      <c r="MKJ784" s="22"/>
      <c r="MKK784" s="175"/>
      <c r="MKL784" s="179"/>
      <c r="MKM784" s="22"/>
      <c r="MKN784" s="175"/>
      <c r="MKO784" s="179"/>
      <c r="MKP784" s="22"/>
      <c r="MKQ784" s="175"/>
      <c r="MKR784" s="179"/>
      <c r="MKS784" s="22"/>
      <c r="MKT784" s="175"/>
      <c r="MKU784" s="179"/>
      <c r="MKV784" s="22"/>
      <c r="MKW784" s="175"/>
      <c r="MKX784" s="179"/>
      <c r="MKY784" s="22"/>
      <c r="MKZ784" s="175"/>
      <c r="MLA784" s="179"/>
      <c r="MLB784" s="22"/>
      <c r="MLC784" s="175"/>
      <c r="MLD784" s="179"/>
      <c r="MLE784" s="22"/>
      <c r="MLF784" s="175"/>
      <c r="MLG784" s="179"/>
      <c r="MLH784" s="22"/>
      <c r="MLI784" s="175"/>
      <c r="MLJ784" s="179"/>
      <c r="MLK784" s="22"/>
      <c r="MLL784" s="175"/>
      <c r="MLM784" s="179"/>
      <c r="MLN784" s="22"/>
      <c r="MLO784" s="175"/>
      <c r="MLP784" s="179"/>
      <c r="MLQ784" s="22"/>
      <c r="MLR784" s="175"/>
      <c r="MLS784" s="179"/>
      <c r="MLT784" s="22"/>
      <c r="MLU784" s="175"/>
      <c r="MLV784" s="179"/>
      <c r="MLW784" s="22"/>
      <c r="MLX784" s="175"/>
      <c r="MLY784" s="179"/>
      <c r="MLZ784" s="22"/>
      <c r="MMA784" s="175"/>
      <c r="MMB784" s="179"/>
      <c r="MMC784" s="22"/>
      <c r="MMD784" s="175"/>
      <c r="MME784" s="179"/>
      <c r="MMF784" s="22"/>
      <c r="MMG784" s="175"/>
      <c r="MMH784" s="179"/>
      <c r="MMI784" s="22"/>
      <c r="MMJ784" s="175"/>
      <c r="MMK784" s="179"/>
      <c r="MML784" s="22"/>
      <c r="MMM784" s="175"/>
      <c r="MMN784" s="179"/>
      <c r="MMO784" s="22"/>
      <c r="MMP784" s="175"/>
      <c r="MMQ784" s="179"/>
      <c r="MMR784" s="22"/>
      <c r="MMS784" s="175"/>
      <c r="MMT784" s="179"/>
      <c r="MMU784" s="22"/>
      <c r="MMV784" s="175"/>
      <c r="MMW784" s="179"/>
      <c r="MMX784" s="22"/>
      <c r="MMY784" s="175"/>
      <c r="MMZ784" s="179"/>
      <c r="MNA784" s="22"/>
      <c r="MNB784" s="175"/>
      <c r="MNC784" s="179"/>
      <c r="MND784" s="22"/>
      <c r="MNE784" s="175"/>
      <c r="MNF784" s="179"/>
      <c r="MNG784" s="22"/>
      <c r="MNH784" s="175"/>
      <c r="MNI784" s="179"/>
      <c r="MNJ784" s="22"/>
      <c r="MNK784" s="175"/>
      <c r="MNL784" s="179"/>
      <c r="MNM784" s="22"/>
      <c r="MNN784" s="175"/>
      <c r="MNO784" s="179"/>
      <c r="MNP784" s="22"/>
      <c r="MNQ784" s="175"/>
      <c r="MNR784" s="179"/>
      <c r="MNS784" s="22"/>
      <c r="MNT784" s="175"/>
      <c r="MNU784" s="179"/>
      <c r="MNV784" s="22"/>
      <c r="MNW784" s="175"/>
      <c r="MNX784" s="179"/>
      <c r="MNY784" s="22"/>
      <c r="MNZ784" s="175"/>
      <c r="MOA784" s="179"/>
      <c r="MOB784" s="22"/>
      <c r="MOC784" s="175"/>
      <c r="MOD784" s="179"/>
      <c r="MOE784" s="22"/>
      <c r="MOF784" s="175"/>
      <c r="MOG784" s="179"/>
      <c r="MOH784" s="22"/>
      <c r="MOI784" s="175"/>
      <c r="MOJ784" s="179"/>
      <c r="MOK784" s="22"/>
      <c r="MOL784" s="175"/>
      <c r="MOM784" s="179"/>
      <c r="MON784" s="22"/>
      <c r="MOO784" s="175"/>
      <c r="MOP784" s="179"/>
      <c r="MOQ784" s="22"/>
      <c r="MOR784" s="175"/>
      <c r="MOS784" s="179"/>
      <c r="MOT784" s="22"/>
      <c r="MOU784" s="175"/>
      <c r="MOV784" s="179"/>
      <c r="MOW784" s="22"/>
      <c r="MOX784" s="175"/>
      <c r="MOY784" s="179"/>
      <c r="MOZ784" s="22"/>
      <c r="MPA784" s="175"/>
      <c r="MPB784" s="179"/>
      <c r="MPC784" s="22"/>
      <c r="MPD784" s="175"/>
      <c r="MPE784" s="179"/>
      <c r="MPF784" s="22"/>
      <c r="MPG784" s="175"/>
      <c r="MPH784" s="179"/>
      <c r="MPI784" s="22"/>
      <c r="MPJ784" s="175"/>
      <c r="MPK784" s="179"/>
      <c r="MPL784" s="22"/>
      <c r="MPM784" s="175"/>
      <c r="MPN784" s="179"/>
      <c r="MPO784" s="22"/>
      <c r="MPP784" s="175"/>
      <c r="MPQ784" s="179"/>
      <c r="MPR784" s="22"/>
      <c r="MPS784" s="175"/>
      <c r="MPT784" s="179"/>
      <c r="MPU784" s="22"/>
      <c r="MPV784" s="175"/>
      <c r="MPW784" s="179"/>
      <c r="MPX784" s="22"/>
      <c r="MPY784" s="175"/>
      <c r="MPZ784" s="179"/>
      <c r="MQA784" s="22"/>
      <c r="MQB784" s="175"/>
      <c r="MQC784" s="179"/>
      <c r="MQD784" s="22"/>
      <c r="MQE784" s="175"/>
      <c r="MQF784" s="179"/>
      <c r="MQG784" s="22"/>
      <c r="MQH784" s="175"/>
      <c r="MQI784" s="179"/>
      <c r="MQJ784" s="22"/>
      <c r="MQK784" s="175"/>
      <c r="MQL784" s="179"/>
      <c r="MQM784" s="22"/>
      <c r="MQN784" s="175"/>
      <c r="MQO784" s="179"/>
      <c r="MQP784" s="22"/>
      <c r="MQQ784" s="175"/>
      <c r="MQR784" s="179"/>
      <c r="MQS784" s="22"/>
      <c r="MQT784" s="175"/>
      <c r="MQU784" s="179"/>
      <c r="MQV784" s="22"/>
      <c r="MQW784" s="175"/>
      <c r="MQX784" s="179"/>
      <c r="MQY784" s="22"/>
      <c r="MQZ784" s="175"/>
      <c r="MRA784" s="179"/>
      <c r="MRB784" s="22"/>
      <c r="MRC784" s="175"/>
      <c r="MRD784" s="179"/>
      <c r="MRE784" s="22"/>
      <c r="MRF784" s="175"/>
      <c r="MRG784" s="179"/>
      <c r="MRH784" s="22"/>
      <c r="MRI784" s="175"/>
      <c r="MRJ784" s="179"/>
      <c r="MRK784" s="22"/>
      <c r="MRL784" s="175"/>
      <c r="MRM784" s="179"/>
      <c r="MRN784" s="22"/>
      <c r="MRO784" s="175"/>
      <c r="MRP784" s="179"/>
      <c r="MRQ784" s="22"/>
      <c r="MRR784" s="175"/>
      <c r="MRS784" s="179"/>
      <c r="MRT784" s="22"/>
      <c r="MRU784" s="175"/>
      <c r="MRV784" s="179"/>
      <c r="MRW784" s="22"/>
      <c r="MRX784" s="175"/>
      <c r="MRY784" s="179"/>
      <c r="MRZ784" s="22"/>
      <c r="MSA784" s="175"/>
      <c r="MSB784" s="179"/>
      <c r="MSC784" s="22"/>
      <c r="MSD784" s="175"/>
      <c r="MSE784" s="179"/>
      <c r="MSF784" s="22"/>
      <c r="MSG784" s="175"/>
      <c r="MSH784" s="179"/>
      <c r="MSI784" s="22"/>
      <c r="MSJ784" s="175"/>
      <c r="MSK784" s="179"/>
      <c r="MSL784" s="22"/>
      <c r="MSM784" s="175"/>
      <c r="MSN784" s="179"/>
      <c r="MSO784" s="22"/>
      <c r="MSP784" s="175"/>
      <c r="MSQ784" s="179"/>
      <c r="MSR784" s="22"/>
      <c r="MSS784" s="175"/>
      <c r="MST784" s="179"/>
      <c r="MSU784" s="22"/>
      <c r="MSV784" s="175"/>
      <c r="MSW784" s="179"/>
      <c r="MSX784" s="22"/>
      <c r="MSY784" s="175"/>
      <c r="MSZ784" s="179"/>
      <c r="MTA784" s="22"/>
      <c r="MTB784" s="175"/>
      <c r="MTC784" s="179"/>
      <c r="MTD784" s="22"/>
      <c r="MTE784" s="175"/>
      <c r="MTF784" s="179"/>
      <c r="MTG784" s="22"/>
      <c r="MTH784" s="175"/>
      <c r="MTI784" s="179"/>
      <c r="MTJ784" s="22"/>
      <c r="MTK784" s="175"/>
      <c r="MTL784" s="179"/>
      <c r="MTM784" s="22"/>
      <c r="MTN784" s="175"/>
      <c r="MTO784" s="179"/>
      <c r="MTP784" s="22"/>
      <c r="MTQ784" s="175"/>
      <c r="MTR784" s="179"/>
      <c r="MTS784" s="22"/>
      <c r="MTT784" s="175"/>
      <c r="MTU784" s="179"/>
      <c r="MTV784" s="22"/>
      <c r="MTW784" s="175"/>
      <c r="MTX784" s="179"/>
      <c r="MTY784" s="22"/>
      <c r="MTZ784" s="175"/>
      <c r="MUA784" s="179"/>
      <c r="MUB784" s="22"/>
      <c r="MUC784" s="175"/>
      <c r="MUD784" s="179"/>
      <c r="MUE784" s="22"/>
      <c r="MUF784" s="175"/>
      <c r="MUG784" s="179"/>
      <c r="MUH784" s="22"/>
      <c r="MUI784" s="175"/>
      <c r="MUJ784" s="179"/>
      <c r="MUK784" s="22"/>
      <c r="MUL784" s="175"/>
      <c r="MUM784" s="179"/>
      <c r="MUN784" s="22"/>
      <c r="MUO784" s="175"/>
      <c r="MUP784" s="179"/>
      <c r="MUQ784" s="22"/>
      <c r="MUR784" s="175"/>
      <c r="MUS784" s="179"/>
      <c r="MUT784" s="22"/>
      <c r="MUU784" s="175"/>
      <c r="MUV784" s="179"/>
      <c r="MUW784" s="22"/>
      <c r="MUX784" s="175"/>
      <c r="MUY784" s="179"/>
      <c r="MUZ784" s="22"/>
      <c r="MVA784" s="175"/>
      <c r="MVB784" s="179"/>
      <c r="MVC784" s="22"/>
      <c r="MVD784" s="175"/>
      <c r="MVE784" s="179"/>
      <c r="MVF784" s="22"/>
      <c r="MVG784" s="175"/>
      <c r="MVH784" s="179"/>
      <c r="MVI784" s="22"/>
      <c r="MVJ784" s="175"/>
      <c r="MVK784" s="179"/>
      <c r="MVL784" s="22"/>
      <c r="MVM784" s="175"/>
      <c r="MVN784" s="179"/>
      <c r="MVO784" s="22"/>
      <c r="MVP784" s="175"/>
      <c r="MVQ784" s="179"/>
      <c r="MVR784" s="22"/>
      <c r="MVS784" s="175"/>
      <c r="MVT784" s="179"/>
      <c r="MVU784" s="22"/>
      <c r="MVV784" s="175"/>
      <c r="MVW784" s="179"/>
      <c r="MVX784" s="22"/>
      <c r="MVY784" s="175"/>
      <c r="MVZ784" s="179"/>
      <c r="MWA784" s="22"/>
      <c r="MWB784" s="175"/>
      <c r="MWC784" s="179"/>
      <c r="MWD784" s="22"/>
      <c r="MWE784" s="175"/>
      <c r="MWF784" s="179"/>
      <c r="MWG784" s="22"/>
      <c r="MWH784" s="175"/>
      <c r="MWI784" s="179"/>
      <c r="MWJ784" s="22"/>
      <c r="MWK784" s="175"/>
      <c r="MWL784" s="179"/>
      <c r="MWM784" s="22"/>
      <c r="MWN784" s="175"/>
      <c r="MWO784" s="179"/>
      <c r="MWP784" s="22"/>
      <c r="MWQ784" s="175"/>
      <c r="MWR784" s="179"/>
      <c r="MWS784" s="22"/>
      <c r="MWT784" s="175"/>
      <c r="MWU784" s="179"/>
      <c r="MWV784" s="22"/>
      <c r="MWW784" s="175"/>
      <c r="MWX784" s="179"/>
      <c r="MWY784" s="22"/>
      <c r="MWZ784" s="175"/>
      <c r="MXA784" s="179"/>
      <c r="MXB784" s="22"/>
      <c r="MXC784" s="175"/>
      <c r="MXD784" s="179"/>
      <c r="MXE784" s="22"/>
      <c r="MXF784" s="175"/>
      <c r="MXG784" s="179"/>
      <c r="MXH784" s="22"/>
      <c r="MXI784" s="175"/>
      <c r="MXJ784" s="179"/>
      <c r="MXK784" s="22"/>
      <c r="MXL784" s="175"/>
      <c r="MXM784" s="179"/>
      <c r="MXN784" s="22"/>
      <c r="MXO784" s="175"/>
      <c r="MXP784" s="179"/>
      <c r="MXQ784" s="22"/>
      <c r="MXR784" s="175"/>
      <c r="MXS784" s="179"/>
      <c r="MXT784" s="22"/>
      <c r="MXU784" s="175"/>
      <c r="MXV784" s="179"/>
      <c r="MXW784" s="22"/>
      <c r="MXX784" s="175"/>
      <c r="MXY784" s="179"/>
      <c r="MXZ784" s="22"/>
      <c r="MYA784" s="175"/>
      <c r="MYB784" s="179"/>
      <c r="MYC784" s="22"/>
      <c r="MYD784" s="175"/>
      <c r="MYE784" s="179"/>
      <c r="MYF784" s="22"/>
      <c r="MYG784" s="175"/>
      <c r="MYH784" s="179"/>
      <c r="MYI784" s="22"/>
      <c r="MYJ784" s="175"/>
      <c r="MYK784" s="179"/>
      <c r="MYL784" s="22"/>
      <c r="MYM784" s="175"/>
      <c r="MYN784" s="179"/>
      <c r="MYO784" s="22"/>
      <c r="MYP784" s="175"/>
      <c r="MYQ784" s="179"/>
      <c r="MYR784" s="22"/>
      <c r="MYS784" s="175"/>
      <c r="MYT784" s="179"/>
      <c r="MYU784" s="22"/>
      <c r="MYV784" s="175"/>
      <c r="MYW784" s="179"/>
      <c r="MYX784" s="22"/>
      <c r="MYY784" s="175"/>
      <c r="MYZ784" s="179"/>
      <c r="MZA784" s="22"/>
      <c r="MZB784" s="175"/>
      <c r="MZC784" s="179"/>
      <c r="MZD784" s="22"/>
      <c r="MZE784" s="175"/>
      <c r="MZF784" s="179"/>
      <c r="MZG784" s="22"/>
      <c r="MZH784" s="175"/>
      <c r="MZI784" s="179"/>
      <c r="MZJ784" s="22"/>
      <c r="MZK784" s="175"/>
      <c r="MZL784" s="179"/>
      <c r="MZM784" s="22"/>
      <c r="MZN784" s="175"/>
      <c r="MZO784" s="179"/>
      <c r="MZP784" s="22"/>
      <c r="MZQ784" s="175"/>
      <c r="MZR784" s="179"/>
      <c r="MZS784" s="22"/>
      <c r="MZT784" s="175"/>
      <c r="MZU784" s="179"/>
      <c r="MZV784" s="22"/>
      <c r="MZW784" s="175"/>
      <c r="MZX784" s="179"/>
      <c r="MZY784" s="22"/>
      <c r="MZZ784" s="175"/>
      <c r="NAA784" s="179"/>
      <c r="NAB784" s="22"/>
      <c r="NAC784" s="175"/>
      <c r="NAD784" s="179"/>
      <c r="NAE784" s="22"/>
      <c r="NAF784" s="175"/>
      <c r="NAG784" s="179"/>
      <c r="NAH784" s="22"/>
      <c r="NAI784" s="175"/>
      <c r="NAJ784" s="179"/>
      <c r="NAK784" s="22"/>
      <c r="NAL784" s="175"/>
      <c r="NAM784" s="179"/>
      <c r="NAN784" s="22"/>
      <c r="NAO784" s="175"/>
      <c r="NAP784" s="179"/>
      <c r="NAQ784" s="22"/>
      <c r="NAR784" s="175"/>
      <c r="NAS784" s="179"/>
      <c r="NAT784" s="22"/>
      <c r="NAU784" s="175"/>
      <c r="NAV784" s="179"/>
      <c r="NAW784" s="22"/>
      <c r="NAX784" s="175"/>
      <c r="NAY784" s="179"/>
      <c r="NAZ784" s="22"/>
      <c r="NBA784" s="175"/>
      <c r="NBB784" s="179"/>
      <c r="NBC784" s="22"/>
      <c r="NBD784" s="175"/>
      <c r="NBE784" s="179"/>
      <c r="NBF784" s="22"/>
      <c r="NBG784" s="175"/>
      <c r="NBH784" s="179"/>
      <c r="NBI784" s="22"/>
      <c r="NBJ784" s="175"/>
      <c r="NBK784" s="179"/>
      <c r="NBL784" s="22"/>
      <c r="NBM784" s="175"/>
      <c r="NBN784" s="179"/>
      <c r="NBO784" s="22"/>
      <c r="NBP784" s="175"/>
      <c r="NBQ784" s="179"/>
      <c r="NBR784" s="22"/>
      <c r="NBS784" s="175"/>
      <c r="NBT784" s="179"/>
      <c r="NBU784" s="22"/>
      <c r="NBV784" s="175"/>
      <c r="NBW784" s="179"/>
      <c r="NBX784" s="22"/>
      <c r="NBY784" s="175"/>
      <c r="NBZ784" s="179"/>
      <c r="NCA784" s="22"/>
      <c r="NCB784" s="175"/>
      <c r="NCC784" s="179"/>
      <c r="NCD784" s="22"/>
      <c r="NCE784" s="175"/>
      <c r="NCF784" s="179"/>
      <c r="NCG784" s="22"/>
      <c r="NCH784" s="175"/>
      <c r="NCI784" s="179"/>
      <c r="NCJ784" s="22"/>
      <c r="NCK784" s="175"/>
      <c r="NCL784" s="179"/>
      <c r="NCM784" s="22"/>
      <c r="NCN784" s="175"/>
      <c r="NCO784" s="179"/>
      <c r="NCP784" s="22"/>
      <c r="NCQ784" s="175"/>
      <c r="NCR784" s="179"/>
      <c r="NCS784" s="22"/>
      <c r="NCT784" s="175"/>
      <c r="NCU784" s="179"/>
      <c r="NCV784" s="22"/>
      <c r="NCW784" s="175"/>
      <c r="NCX784" s="179"/>
      <c r="NCY784" s="22"/>
      <c r="NCZ784" s="175"/>
      <c r="NDA784" s="179"/>
      <c r="NDB784" s="22"/>
      <c r="NDC784" s="175"/>
      <c r="NDD784" s="179"/>
      <c r="NDE784" s="22"/>
      <c r="NDF784" s="175"/>
      <c r="NDG784" s="179"/>
      <c r="NDH784" s="22"/>
      <c r="NDI784" s="175"/>
      <c r="NDJ784" s="179"/>
      <c r="NDK784" s="22"/>
      <c r="NDL784" s="175"/>
      <c r="NDM784" s="179"/>
      <c r="NDN784" s="22"/>
      <c r="NDO784" s="175"/>
      <c r="NDP784" s="179"/>
      <c r="NDQ784" s="22"/>
      <c r="NDR784" s="175"/>
      <c r="NDS784" s="179"/>
      <c r="NDT784" s="22"/>
      <c r="NDU784" s="175"/>
      <c r="NDV784" s="179"/>
      <c r="NDW784" s="22"/>
      <c r="NDX784" s="175"/>
      <c r="NDY784" s="179"/>
      <c r="NDZ784" s="22"/>
      <c r="NEA784" s="175"/>
      <c r="NEB784" s="179"/>
      <c r="NEC784" s="22"/>
      <c r="NED784" s="175"/>
      <c r="NEE784" s="179"/>
      <c r="NEF784" s="22"/>
      <c r="NEG784" s="175"/>
      <c r="NEH784" s="179"/>
      <c r="NEI784" s="22"/>
      <c r="NEJ784" s="175"/>
      <c r="NEK784" s="179"/>
      <c r="NEL784" s="22"/>
      <c r="NEM784" s="175"/>
      <c r="NEN784" s="179"/>
      <c r="NEO784" s="22"/>
      <c r="NEP784" s="175"/>
      <c r="NEQ784" s="179"/>
      <c r="NER784" s="22"/>
      <c r="NES784" s="175"/>
      <c r="NET784" s="179"/>
      <c r="NEU784" s="22"/>
      <c r="NEV784" s="175"/>
      <c r="NEW784" s="179"/>
      <c r="NEX784" s="22"/>
      <c r="NEY784" s="175"/>
      <c r="NEZ784" s="179"/>
      <c r="NFA784" s="22"/>
      <c r="NFB784" s="175"/>
      <c r="NFC784" s="179"/>
      <c r="NFD784" s="22"/>
      <c r="NFE784" s="175"/>
      <c r="NFF784" s="179"/>
      <c r="NFG784" s="22"/>
      <c r="NFH784" s="175"/>
      <c r="NFI784" s="179"/>
      <c r="NFJ784" s="22"/>
      <c r="NFK784" s="175"/>
      <c r="NFL784" s="179"/>
      <c r="NFM784" s="22"/>
      <c r="NFN784" s="175"/>
      <c r="NFO784" s="179"/>
      <c r="NFP784" s="22"/>
      <c r="NFQ784" s="175"/>
      <c r="NFR784" s="179"/>
      <c r="NFS784" s="22"/>
      <c r="NFT784" s="175"/>
      <c r="NFU784" s="179"/>
      <c r="NFV784" s="22"/>
      <c r="NFW784" s="175"/>
      <c r="NFX784" s="179"/>
      <c r="NFY784" s="22"/>
      <c r="NFZ784" s="175"/>
      <c r="NGA784" s="179"/>
      <c r="NGB784" s="22"/>
      <c r="NGC784" s="175"/>
      <c r="NGD784" s="179"/>
      <c r="NGE784" s="22"/>
      <c r="NGF784" s="175"/>
      <c r="NGG784" s="179"/>
      <c r="NGH784" s="22"/>
      <c r="NGI784" s="175"/>
      <c r="NGJ784" s="179"/>
      <c r="NGK784" s="22"/>
      <c r="NGL784" s="175"/>
      <c r="NGM784" s="179"/>
      <c r="NGN784" s="22"/>
      <c r="NGO784" s="175"/>
      <c r="NGP784" s="179"/>
      <c r="NGQ784" s="22"/>
      <c r="NGR784" s="175"/>
      <c r="NGS784" s="179"/>
      <c r="NGT784" s="22"/>
      <c r="NGU784" s="175"/>
      <c r="NGV784" s="179"/>
      <c r="NGW784" s="22"/>
      <c r="NGX784" s="175"/>
      <c r="NGY784" s="179"/>
      <c r="NGZ784" s="22"/>
      <c r="NHA784" s="175"/>
      <c r="NHB784" s="179"/>
      <c r="NHC784" s="22"/>
      <c r="NHD784" s="175"/>
      <c r="NHE784" s="179"/>
      <c r="NHF784" s="22"/>
      <c r="NHG784" s="175"/>
      <c r="NHH784" s="179"/>
      <c r="NHI784" s="22"/>
      <c r="NHJ784" s="175"/>
      <c r="NHK784" s="179"/>
      <c r="NHL784" s="22"/>
      <c r="NHM784" s="175"/>
      <c r="NHN784" s="179"/>
      <c r="NHO784" s="22"/>
      <c r="NHP784" s="175"/>
      <c r="NHQ784" s="179"/>
      <c r="NHR784" s="22"/>
      <c r="NHS784" s="175"/>
      <c r="NHT784" s="179"/>
      <c r="NHU784" s="22"/>
      <c r="NHV784" s="175"/>
      <c r="NHW784" s="179"/>
      <c r="NHX784" s="22"/>
      <c r="NHY784" s="175"/>
      <c r="NHZ784" s="179"/>
      <c r="NIA784" s="22"/>
      <c r="NIB784" s="175"/>
      <c r="NIC784" s="179"/>
      <c r="NID784" s="22"/>
      <c r="NIE784" s="175"/>
      <c r="NIF784" s="179"/>
      <c r="NIG784" s="22"/>
      <c r="NIH784" s="175"/>
      <c r="NII784" s="179"/>
      <c r="NIJ784" s="22"/>
      <c r="NIK784" s="175"/>
      <c r="NIL784" s="179"/>
      <c r="NIM784" s="22"/>
      <c r="NIN784" s="175"/>
      <c r="NIO784" s="179"/>
      <c r="NIP784" s="22"/>
      <c r="NIQ784" s="175"/>
      <c r="NIR784" s="179"/>
      <c r="NIS784" s="22"/>
      <c r="NIT784" s="175"/>
      <c r="NIU784" s="179"/>
      <c r="NIV784" s="22"/>
      <c r="NIW784" s="175"/>
      <c r="NIX784" s="179"/>
      <c r="NIY784" s="22"/>
      <c r="NIZ784" s="175"/>
      <c r="NJA784" s="179"/>
      <c r="NJB784" s="22"/>
      <c r="NJC784" s="175"/>
      <c r="NJD784" s="179"/>
      <c r="NJE784" s="22"/>
      <c r="NJF784" s="175"/>
      <c r="NJG784" s="179"/>
      <c r="NJH784" s="22"/>
      <c r="NJI784" s="175"/>
      <c r="NJJ784" s="179"/>
      <c r="NJK784" s="22"/>
      <c r="NJL784" s="175"/>
      <c r="NJM784" s="179"/>
      <c r="NJN784" s="22"/>
      <c r="NJO784" s="175"/>
      <c r="NJP784" s="179"/>
      <c r="NJQ784" s="22"/>
      <c r="NJR784" s="175"/>
      <c r="NJS784" s="179"/>
      <c r="NJT784" s="22"/>
      <c r="NJU784" s="175"/>
      <c r="NJV784" s="179"/>
      <c r="NJW784" s="22"/>
      <c r="NJX784" s="175"/>
      <c r="NJY784" s="179"/>
      <c r="NJZ784" s="22"/>
      <c r="NKA784" s="175"/>
      <c r="NKB784" s="179"/>
      <c r="NKC784" s="22"/>
      <c r="NKD784" s="175"/>
      <c r="NKE784" s="179"/>
      <c r="NKF784" s="22"/>
      <c r="NKG784" s="175"/>
      <c r="NKH784" s="179"/>
      <c r="NKI784" s="22"/>
      <c r="NKJ784" s="175"/>
      <c r="NKK784" s="179"/>
      <c r="NKL784" s="22"/>
      <c r="NKM784" s="175"/>
      <c r="NKN784" s="179"/>
      <c r="NKO784" s="22"/>
      <c r="NKP784" s="175"/>
      <c r="NKQ784" s="179"/>
      <c r="NKR784" s="22"/>
      <c r="NKS784" s="175"/>
      <c r="NKT784" s="179"/>
      <c r="NKU784" s="22"/>
      <c r="NKV784" s="175"/>
      <c r="NKW784" s="179"/>
      <c r="NKX784" s="22"/>
      <c r="NKY784" s="175"/>
      <c r="NKZ784" s="179"/>
      <c r="NLA784" s="22"/>
      <c r="NLB784" s="175"/>
      <c r="NLC784" s="179"/>
      <c r="NLD784" s="22"/>
      <c r="NLE784" s="175"/>
      <c r="NLF784" s="179"/>
      <c r="NLG784" s="22"/>
      <c r="NLH784" s="175"/>
      <c r="NLI784" s="179"/>
      <c r="NLJ784" s="22"/>
      <c r="NLK784" s="175"/>
      <c r="NLL784" s="179"/>
      <c r="NLM784" s="22"/>
      <c r="NLN784" s="175"/>
      <c r="NLO784" s="179"/>
      <c r="NLP784" s="22"/>
      <c r="NLQ784" s="175"/>
      <c r="NLR784" s="179"/>
      <c r="NLS784" s="22"/>
      <c r="NLT784" s="175"/>
      <c r="NLU784" s="179"/>
      <c r="NLV784" s="22"/>
      <c r="NLW784" s="175"/>
      <c r="NLX784" s="179"/>
      <c r="NLY784" s="22"/>
      <c r="NLZ784" s="175"/>
      <c r="NMA784" s="179"/>
      <c r="NMB784" s="22"/>
      <c r="NMC784" s="175"/>
      <c r="NMD784" s="179"/>
      <c r="NME784" s="22"/>
      <c r="NMF784" s="175"/>
      <c r="NMG784" s="179"/>
      <c r="NMH784" s="22"/>
      <c r="NMI784" s="175"/>
      <c r="NMJ784" s="179"/>
      <c r="NMK784" s="22"/>
      <c r="NML784" s="175"/>
      <c r="NMM784" s="179"/>
      <c r="NMN784" s="22"/>
      <c r="NMO784" s="175"/>
      <c r="NMP784" s="179"/>
      <c r="NMQ784" s="22"/>
      <c r="NMR784" s="175"/>
      <c r="NMS784" s="179"/>
      <c r="NMT784" s="22"/>
      <c r="NMU784" s="175"/>
      <c r="NMV784" s="179"/>
      <c r="NMW784" s="22"/>
      <c r="NMX784" s="175"/>
      <c r="NMY784" s="179"/>
      <c r="NMZ784" s="22"/>
      <c r="NNA784" s="175"/>
      <c r="NNB784" s="179"/>
      <c r="NNC784" s="22"/>
      <c r="NND784" s="175"/>
      <c r="NNE784" s="179"/>
      <c r="NNF784" s="22"/>
      <c r="NNG784" s="175"/>
      <c r="NNH784" s="179"/>
      <c r="NNI784" s="22"/>
      <c r="NNJ784" s="175"/>
      <c r="NNK784" s="179"/>
      <c r="NNL784" s="22"/>
      <c r="NNM784" s="175"/>
      <c r="NNN784" s="179"/>
      <c r="NNO784" s="22"/>
      <c r="NNP784" s="175"/>
      <c r="NNQ784" s="179"/>
      <c r="NNR784" s="22"/>
      <c r="NNS784" s="175"/>
      <c r="NNT784" s="179"/>
      <c r="NNU784" s="22"/>
      <c r="NNV784" s="175"/>
      <c r="NNW784" s="179"/>
      <c r="NNX784" s="22"/>
      <c r="NNY784" s="175"/>
      <c r="NNZ784" s="179"/>
      <c r="NOA784" s="22"/>
      <c r="NOB784" s="175"/>
      <c r="NOC784" s="179"/>
      <c r="NOD784" s="22"/>
      <c r="NOE784" s="175"/>
      <c r="NOF784" s="179"/>
      <c r="NOG784" s="22"/>
      <c r="NOH784" s="175"/>
      <c r="NOI784" s="179"/>
      <c r="NOJ784" s="22"/>
      <c r="NOK784" s="175"/>
      <c r="NOL784" s="179"/>
      <c r="NOM784" s="22"/>
      <c r="NON784" s="175"/>
      <c r="NOO784" s="179"/>
      <c r="NOP784" s="22"/>
      <c r="NOQ784" s="175"/>
      <c r="NOR784" s="179"/>
      <c r="NOS784" s="22"/>
      <c r="NOT784" s="175"/>
      <c r="NOU784" s="179"/>
      <c r="NOV784" s="22"/>
      <c r="NOW784" s="175"/>
      <c r="NOX784" s="179"/>
      <c r="NOY784" s="22"/>
      <c r="NOZ784" s="175"/>
      <c r="NPA784" s="179"/>
      <c r="NPB784" s="22"/>
      <c r="NPC784" s="175"/>
      <c r="NPD784" s="179"/>
      <c r="NPE784" s="22"/>
      <c r="NPF784" s="175"/>
      <c r="NPG784" s="179"/>
      <c r="NPH784" s="22"/>
      <c r="NPI784" s="175"/>
      <c r="NPJ784" s="179"/>
      <c r="NPK784" s="22"/>
      <c r="NPL784" s="175"/>
      <c r="NPM784" s="179"/>
      <c r="NPN784" s="22"/>
      <c r="NPO784" s="175"/>
      <c r="NPP784" s="179"/>
      <c r="NPQ784" s="22"/>
      <c r="NPR784" s="175"/>
      <c r="NPS784" s="179"/>
      <c r="NPT784" s="22"/>
      <c r="NPU784" s="175"/>
      <c r="NPV784" s="179"/>
      <c r="NPW784" s="22"/>
      <c r="NPX784" s="175"/>
      <c r="NPY784" s="179"/>
      <c r="NPZ784" s="22"/>
      <c r="NQA784" s="175"/>
      <c r="NQB784" s="179"/>
      <c r="NQC784" s="22"/>
      <c r="NQD784" s="175"/>
      <c r="NQE784" s="179"/>
      <c r="NQF784" s="22"/>
      <c r="NQG784" s="175"/>
      <c r="NQH784" s="179"/>
      <c r="NQI784" s="22"/>
      <c r="NQJ784" s="175"/>
      <c r="NQK784" s="179"/>
      <c r="NQL784" s="22"/>
      <c r="NQM784" s="175"/>
      <c r="NQN784" s="179"/>
      <c r="NQO784" s="22"/>
      <c r="NQP784" s="175"/>
      <c r="NQQ784" s="179"/>
      <c r="NQR784" s="22"/>
      <c r="NQS784" s="175"/>
      <c r="NQT784" s="179"/>
      <c r="NQU784" s="22"/>
      <c r="NQV784" s="175"/>
      <c r="NQW784" s="179"/>
      <c r="NQX784" s="22"/>
      <c r="NQY784" s="175"/>
      <c r="NQZ784" s="179"/>
      <c r="NRA784" s="22"/>
      <c r="NRB784" s="175"/>
      <c r="NRC784" s="179"/>
      <c r="NRD784" s="22"/>
      <c r="NRE784" s="175"/>
      <c r="NRF784" s="179"/>
      <c r="NRG784" s="22"/>
      <c r="NRH784" s="175"/>
      <c r="NRI784" s="179"/>
      <c r="NRJ784" s="22"/>
      <c r="NRK784" s="175"/>
      <c r="NRL784" s="179"/>
      <c r="NRM784" s="22"/>
      <c r="NRN784" s="175"/>
      <c r="NRO784" s="179"/>
      <c r="NRP784" s="22"/>
      <c r="NRQ784" s="175"/>
      <c r="NRR784" s="179"/>
      <c r="NRS784" s="22"/>
      <c r="NRT784" s="175"/>
      <c r="NRU784" s="179"/>
      <c r="NRV784" s="22"/>
      <c r="NRW784" s="175"/>
      <c r="NRX784" s="179"/>
      <c r="NRY784" s="22"/>
      <c r="NRZ784" s="175"/>
      <c r="NSA784" s="179"/>
      <c r="NSB784" s="22"/>
      <c r="NSC784" s="175"/>
      <c r="NSD784" s="179"/>
      <c r="NSE784" s="22"/>
      <c r="NSF784" s="175"/>
      <c r="NSG784" s="179"/>
      <c r="NSH784" s="22"/>
      <c r="NSI784" s="175"/>
      <c r="NSJ784" s="179"/>
      <c r="NSK784" s="22"/>
      <c r="NSL784" s="175"/>
      <c r="NSM784" s="179"/>
      <c r="NSN784" s="22"/>
      <c r="NSO784" s="175"/>
      <c r="NSP784" s="179"/>
      <c r="NSQ784" s="22"/>
      <c r="NSR784" s="175"/>
      <c r="NSS784" s="179"/>
      <c r="NST784" s="22"/>
      <c r="NSU784" s="175"/>
      <c r="NSV784" s="179"/>
      <c r="NSW784" s="22"/>
      <c r="NSX784" s="175"/>
      <c r="NSY784" s="179"/>
      <c r="NSZ784" s="22"/>
      <c r="NTA784" s="175"/>
      <c r="NTB784" s="179"/>
      <c r="NTC784" s="22"/>
      <c r="NTD784" s="175"/>
      <c r="NTE784" s="179"/>
      <c r="NTF784" s="22"/>
      <c r="NTG784" s="175"/>
      <c r="NTH784" s="179"/>
      <c r="NTI784" s="22"/>
      <c r="NTJ784" s="175"/>
      <c r="NTK784" s="179"/>
      <c r="NTL784" s="22"/>
      <c r="NTM784" s="175"/>
      <c r="NTN784" s="179"/>
      <c r="NTO784" s="22"/>
      <c r="NTP784" s="175"/>
      <c r="NTQ784" s="179"/>
      <c r="NTR784" s="22"/>
      <c r="NTS784" s="175"/>
      <c r="NTT784" s="179"/>
      <c r="NTU784" s="22"/>
      <c r="NTV784" s="175"/>
      <c r="NTW784" s="179"/>
      <c r="NTX784" s="22"/>
      <c r="NTY784" s="175"/>
      <c r="NTZ784" s="179"/>
      <c r="NUA784" s="22"/>
      <c r="NUB784" s="175"/>
      <c r="NUC784" s="179"/>
      <c r="NUD784" s="22"/>
      <c r="NUE784" s="175"/>
      <c r="NUF784" s="179"/>
      <c r="NUG784" s="22"/>
      <c r="NUH784" s="175"/>
      <c r="NUI784" s="179"/>
      <c r="NUJ784" s="22"/>
      <c r="NUK784" s="175"/>
      <c r="NUL784" s="179"/>
      <c r="NUM784" s="22"/>
      <c r="NUN784" s="175"/>
      <c r="NUO784" s="179"/>
      <c r="NUP784" s="22"/>
      <c r="NUQ784" s="175"/>
      <c r="NUR784" s="179"/>
      <c r="NUS784" s="22"/>
      <c r="NUT784" s="175"/>
      <c r="NUU784" s="179"/>
      <c r="NUV784" s="22"/>
      <c r="NUW784" s="175"/>
      <c r="NUX784" s="179"/>
      <c r="NUY784" s="22"/>
      <c r="NUZ784" s="175"/>
      <c r="NVA784" s="179"/>
      <c r="NVB784" s="22"/>
      <c r="NVC784" s="175"/>
      <c r="NVD784" s="179"/>
      <c r="NVE784" s="22"/>
      <c r="NVF784" s="175"/>
      <c r="NVG784" s="179"/>
      <c r="NVH784" s="22"/>
      <c r="NVI784" s="175"/>
      <c r="NVJ784" s="179"/>
      <c r="NVK784" s="22"/>
      <c r="NVL784" s="175"/>
      <c r="NVM784" s="179"/>
      <c r="NVN784" s="22"/>
      <c r="NVO784" s="175"/>
      <c r="NVP784" s="179"/>
      <c r="NVQ784" s="22"/>
      <c r="NVR784" s="175"/>
      <c r="NVS784" s="179"/>
      <c r="NVT784" s="22"/>
      <c r="NVU784" s="175"/>
      <c r="NVV784" s="179"/>
      <c r="NVW784" s="22"/>
      <c r="NVX784" s="175"/>
      <c r="NVY784" s="179"/>
      <c r="NVZ784" s="22"/>
      <c r="NWA784" s="175"/>
      <c r="NWB784" s="179"/>
      <c r="NWC784" s="22"/>
      <c r="NWD784" s="175"/>
      <c r="NWE784" s="179"/>
      <c r="NWF784" s="22"/>
      <c r="NWG784" s="175"/>
      <c r="NWH784" s="179"/>
      <c r="NWI784" s="22"/>
      <c r="NWJ784" s="175"/>
      <c r="NWK784" s="179"/>
      <c r="NWL784" s="22"/>
      <c r="NWM784" s="175"/>
      <c r="NWN784" s="179"/>
      <c r="NWO784" s="22"/>
      <c r="NWP784" s="175"/>
      <c r="NWQ784" s="179"/>
      <c r="NWR784" s="22"/>
      <c r="NWS784" s="175"/>
      <c r="NWT784" s="179"/>
      <c r="NWU784" s="22"/>
      <c r="NWV784" s="175"/>
      <c r="NWW784" s="179"/>
      <c r="NWX784" s="22"/>
      <c r="NWY784" s="175"/>
      <c r="NWZ784" s="179"/>
      <c r="NXA784" s="22"/>
      <c r="NXB784" s="175"/>
      <c r="NXC784" s="179"/>
      <c r="NXD784" s="22"/>
      <c r="NXE784" s="175"/>
      <c r="NXF784" s="179"/>
      <c r="NXG784" s="22"/>
      <c r="NXH784" s="175"/>
      <c r="NXI784" s="179"/>
      <c r="NXJ784" s="22"/>
      <c r="NXK784" s="175"/>
      <c r="NXL784" s="179"/>
      <c r="NXM784" s="22"/>
      <c r="NXN784" s="175"/>
      <c r="NXO784" s="179"/>
      <c r="NXP784" s="22"/>
      <c r="NXQ784" s="175"/>
      <c r="NXR784" s="179"/>
      <c r="NXS784" s="22"/>
      <c r="NXT784" s="175"/>
      <c r="NXU784" s="179"/>
      <c r="NXV784" s="22"/>
      <c r="NXW784" s="175"/>
      <c r="NXX784" s="179"/>
      <c r="NXY784" s="22"/>
      <c r="NXZ784" s="175"/>
      <c r="NYA784" s="179"/>
      <c r="NYB784" s="22"/>
      <c r="NYC784" s="175"/>
      <c r="NYD784" s="179"/>
      <c r="NYE784" s="22"/>
      <c r="NYF784" s="175"/>
      <c r="NYG784" s="179"/>
      <c r="NYH784" s="22"/>
      <c r="NYI784" s="175"/>
      <c r="NYJ784" s="179"/>
      <c r="NYK784" s="22"/>
      <c r="NYL784" s="175"/>
      <c r="NYM784" s="179"/>
      <c r="NYN784" s="22"/>
      <c r="NYO784" s="175"/>
      <c r="NYP784" s="179"/>
      <c r="NYQ784" s="22"/>
      <c r="NYR784" s="175"/>
      <c r="NYS784" s="179"/>
      <c r="NYT784" s="22"/>
      <c r="NYU784" s="175"/>
      <c r="NYV784" s="179"/>
      <c r="NYW784" s="22"/>
      <c r="NYX784" s="175"/>
      <c r="NYY784" s="179"/>
      <c r="NYZ784" s="22"/>
      <c r="NZA784" s="175"/>
      <c r="NZB784" s="179"/>
      <c r="NZC784" s="22"/>
      <c r="NZD784" s="175"/>
      <c r="NZE784" s="179"/>
      <c r="NZF784" s="22"/>
      <c r="NZG784" s="175"/>
      <c r="NZH784" s="179"/>
      <c r="NZI784" s="22"/>
      <c r="NZJ784" s="175"/>
      <c r="NZK784" s="179"/>
      <c r="NZL784" s="22"/>
      <c r="NZM784" s="175"/>
      <c r="NZN784" s="179"/>
      <c r="NZO784" s="22"/>
      <c r="NZP784" s="175"/>
      <c r="NZQ784" s="179"/>
      <c r="NZR784" s="22"/>
      <c r="NZS784" s="175"/>
      <c r="NZT784" s="179"/>
      <c r="NZU784" s="22"/>
      <c r="NZV784" s="175"/>
      <c r="NZW784" s="179"/>
      <c r="NZX784" s="22"/>
      <c r="NZY784" s="175"/>
      <c r="NZZ784" s="179"/>
      <c r="OAA784" s="22"/>
      <c r="OAB784" s="175"/>
      <c r="OAC784" s="179"/>
      <c r="OAD784" s="22"/>
      <c r="OAE784" s="175"/>
      <c r="OAF784" s="179"/>
      <c r="OAG784" s="22"/>
      <c r="OAH784" s="175"/>
      <c r="OAI784" s="179"/>
      <c r="OAJ784" s="22"/>
      <c r="OAK784" s="175"/>
      <c r="OAL784" s="179"/>
      <c r="OAM784" s="22"/>
      <c r="OAN784" s="175"/>
      <c r="OAO784" s="179"/>
      <c r="OAP784" s="22"/>
      <c r="OAQ784" s="175"/>
      <c r="OAR784" s="179"/>
      <c r="OAS784" s="22"/>
      <c r="OAT784" s="175"/>
      <c r="OAU784" s="179"/>
      <c r="OAV784" s="22"/>
      <c r="OAW784" s="175"/>
      <c r="OAX784" s="179"/>
      <c r="OAY784" s="22"/>
      <c r="OAZ784" s="175"/>
      <c r="OBA784" s="179"/>
      <c r="OBB784" s="22"/>
      <c r="OBC784" s="175"/>
      <c r="OBD784" s="179"/>
      <c r="OBE784" s="22"/>
      <c r="OBF784" s="175"/>
      <c r="OBG784" s="179"/>
      <c r="OBH784" s="22"/>
      <c r="OBI784" s="175"/>
      <c r="OBJ784" s="179"/>
      <c r="OBK784" s="22"/>
      <c r="OBL784" s="175"/>
      <c r="OBM784" s="179"/>
      <c r="OBN784" s="22"/>
      <c r="OBO784" s="175"/>
      <c r="OBP784" s="179"/>
      <c r="OBQ784" s="22"/>
      <c r="OBR784" s="175"/>
      <c r="OBS784" s="179"/>
      <c r="OBT784" s="22"/>
      <c r="OBU784" s="175"/>
      <c r="OBV784" s="179"/>
      <c r="OBW784" s="22"/>
      <c r="OBX784" s="175"/>
      <c r="OBY784" s="179"/>
      <c r="OBZ784" s="22"/>
      <c r="OCA784" s="175"/>
      <c r="OCB784" s="179"/>
      <c r="OCC784" s="22"/>
      <c r="OCD784" s="175"/>
      <c r="OCE784" s="179"/>
      <c r="OCF784" s="22"/>
      <c r="OCG784" s="175"/>
      <c r="OCH784" s="179"/>
      <c r="OCI784" s="22"/>
      <c r="OCJ784" s="175"/>
      <c r="OCK784" s="179"/>
      <c r="OCL784" s="22"/>
      <c r="OCM784" s="175"/>
      <c r="OCN784" s="179"/>
      <c r="OCO784" s="22"/>
      <c r="OCP784" s="175"/>
      <c r="OCQ784" s="179"/>
      <c r="OCR784" s="22"/>
      <c r="OCS784" s="175"/>
      <c r="OCT784" s="179"/>
      <c r="OCU784" s="22"/>
      <c r="OCV784" s="175"/>
      <c r="OCW784" s="179"/>
      <c r="OCX784" s="22"/>
      <c r="OCY784" s="175"/>
      <c r="OCZ784" s="179"/>
      <c r="ODA784" s="22"/>
      <c r="ODB784" s="175"/>
      <c r="ODC784" s="179"/>
      <c r="ODD784" s="22"/>
      <c r="ODE784" s="175"/>
      <c r="ODF784" s="179"/>
      <c r="ODG784" s="22"/>
      <c r="ODH784" s="175"/>
      <c r="ODI784" s="179"/>
      <c r="ODJ784" s="22"/>
      <c r="ODK784" s="175"/>
      <c r="ODL784" s="179"/>
      <c r="ODM784" s="22"/>
      <c r="ODN784" s="175"/>
      <c r="ODO784" s="179"/>
      <c r="ODP784" s="22"/>
      <c r="ODQ784" s="175"/>
      <c r="ODR784" s="179"/>
      <c r="ODS784" s="22"/>
      <c r="ODT784" s="175"/>
      <c r="ODU784" s="179"/>
      <c r="ODV784" s="22"/>
      <c r="ODW784" s="175"/>
      <c r="ODX784" s="179"/>
      <c r="ODY784" s="22"/>
      <c r="ODZ784" s="175"/>
      <c r="OEA784" s="179"/>
      <c r="OEB784" s="22"/>
      <c r="OEC784" s="175"/>
      <c r="OED784" s="179"/>
      <c r="OEE784" s="22"/>
      <c r="OEF784" s="175"/>
      <c r="OEG784" s="179"/>
      <c r="OEH784" s="22"/>
      <c r="OEI784" s="175"/>
      <c r="OEJ784" s="179"/>
      <c r="OEK784" s="22"/>
      <c r="OEL784" s="175"/>
      <c r="OEM784" s="179"/>
      <c r="OEN784" s="22"/>
      <c r="OEO784" s="175"/>
      <c r="OEP784" s="179"/>
      <c r="OEQ784" s="22"/>
      <c r="OER784" s="175"/>
      <c r="OES784" s="179"/>
      <c r="OET784" s="22"/>
      <c r="OEU784" s="175"/>
      <c r="OEV784" s="179"/>
      <c r="OEW784" s="22"/>
      <c r="OEX784" s="175"/>
      <c r="OEY784" s="179"/>
      <c r="OEZ784" s="22"/>
      <c r="OFA784" s="175"/>
      <c r="OFB784" s="179"/>
      <c r="OFC784" s="22"/>
      <c r="OFD784" s="175"/>
      <c r="OFE784" s="179"/>
      <c r="OFF784" s="22"/>
      <c r="OFG784" s="175"/>
      <c r="OFH784" s="179"/>
      <c r="OFI784" s="22"/>
      <c r="OFJ784" s="175"/>
      <c r="OFK784" s="179"/>
      <c r="OFL784" s="22"/>
      <c r="OFM784" s="175"/>
      <c r="OFN784" s="179"/>
      <c r="OFO784" s="22"/>
      <c r="OFP784" s="175"/>
      <c r="OFQ784" s="179"/>
      <c r="OFR784" s="22"/>
      <c r="OFS784" s="175"/>
      <c r="OFT784" s="179"/>
      <c r="OFU784" s="22"/>
      <c r="OFV784" s="175"/>
      <c r="OFW784" s="179"/>
      <c r="OFX784" s="22"/>
      <c r="OFY784" s="175"/>
      <c r="OFZ784" s="179"/>
      <c r="OGA784" s="22"/>
      <c r="OGB784" s="175"/>
      <c r="OGC784" s="179"/>
      <c r="OGD784" s="22"/>
      <c r="OGE784" s="175"/>
      <c r="OGF784" s="179"/>
      <c r="OGG784" s="22"/>
      <c r="OGH784" s="175"/>
      <c r="OGI784" s="179"/>
      <c r="OGJ784" s="22"/>
      <c r="OGK784" s="175"/>
      <c r="OGL784" s="179"/>
      <c r="OGM784" s="22"/>
      <c r="OGN784" s="175"/>
      <c r="OGO784" s="179"/>
      <c r="OGP784" s="22"/>
      <c r="OGQ784" s="175"/>
      <c r="OGR784" s="179"/>
      <c r="OGS784" s="22"/>
      <c r="OGT784" s="175"/>
      <c r="OGU784" s="179"/>
      <c r="OGV784" s="22"/>
      <c r="OGW784" s="175"/>
      <c r="OGX784" s="179"/>
      <c r="OGY784" s="22"/>
      <c r="OGZ784" s="175"/>
      <c r="OHA784" s="179"/>
      <c r="OHB784" s="22"/>
      <c r="OHC784" s="175"/>
      <c r="OHD784" s="179"/>
      <c r="OHE784" s="22"/>
      <c r="OHF784" s="175"/>
      <c r="OHG784" s="179"/>
      <c r="OHH784" s="22"/>
      <c r="OHI784" s="175"/>
      <c r="OHJ784" s="179"/>
      <c r="OHK784" s="22"/>
      <c r="OHL784" s="175"/>
      <c r="OHM784" s="179"/>
      <c r="OHN784" s="22"/>
      <c r="OHO784" s="175"/>
      <c r="OHP784" s="179"/>
      <c r="OHQ784" s="22"/>
      <c r="OHR784" s="175"/>
      <c r="OHS784" s="179"/>
      <c r="OHT784" s="22"/>
      <c r="OHU784" s="175"/>
      <c r="OHV784" s="179"/>
      <c r="OHW784" s="22"/>
      <c r="OHX784" s="175"/>
      <c r="OHY784" s="179"/>
      <c r="OHZ784" s="22"/>
      <c r="OIA784" s="175"/>
      <c r="OIB784" s="179"/>
      <c r="OIC784" s="22"/>
      <c r="OID784" s="175"/>
      <c r="OIE784" s="179"/>
      <c r="OIF784" s="22"/>
      <c r="OIG784" s="175"/>
      <c r="OIH784" s="179"/>
      <c r="OII784" s="22"/>
      <c r="OIJ784" s="175"/>
      <c r="OIK784" s="179"/>
      <c r="OIL784" s="22"/>
      <c r="OIM784" s="175"/>
      <c r="OIN784" s="179"/>
      <c r="OIO784" s="22"/>
      <c r="OIP784" s="175"/>
      <c r="OIQ784" s="179"/>
      <c r="OIR784" s="22"/>
      <c r="OIS784" s="175"/>
      <c r="OIT784" s="179"/>
      <c r="OIU784" s="22"/>
      <c r="OIV784" s="175"/>
      <c r="OIW784" s="179"/>
      <c r="OIX784" s="22"/>
      <c r="OIY784" s="175"/>
      <c r="OIZ784" s="179"/>
      <c r="OJA784" s="22"/>
      <c r="OJB784" s="175"/>
      <c r="OJC784" s="179"/>
      <c r="OJD784" s="22"/>
      <c r="OJE784" s="175"/>
      <c r="OJF784" s="179"/>
      <c r="OJG784" s="22"/>
      <c r="OJH784" s="175"/>
      <c r="OJI784" s="179"/>
      <c r="OJJ784" s="22"/>
      <c r="OJK784" s="175"/>
      <c r="OJL784" s="179"/>
      <c r="OJM784" s="22"/>
      <c r="OJN784" s="175"/>
      <c r="OJO784" s="179"/>
      <c r="OJP784" s="22"/>
      <c r="OJQ784" s="175"/>
      <c r="OJR784" s="179"/>
      <c r="OJS784" s="22"/>
      <c r="OJT784" s="175"/>
      <c r="OJU784" s="179"/>
      <c r="OJV784" s="22"/>
      <c r="OJW784" s="175"/>
      <c r="OJX784" s="179"/>
      <c r="OJY784" s="22"/>
      <c r="OJZ784" s="175"/>
      <c r="OKA784" s="179"/>
      <c r="OKB784" s="22"/>
      <c r="OKC784" s="175"/>
      <c r="OKD784" s="179"/>
      <c r="OKE784" s="22"/>
      <c r="OKF784" s="175"/>
      <c r="OKG784" s="179"/>
      <c r="OKH784" s="22"/>
      <c r="OKI784" s="175"/>
      <c r="OKJ784" s="179"/>
      <c r="OKK784" s="22"/>
      <c r="OKL784" s="175"/>
      <c r="OKM784" s="179"/>
      <c r="OKN784" s="22"/>
      <c r="OKO784" s="175"/>
      <c r="OKP784" s="179"/>
      <c r="OKQ784" s="22"/>
      <c r="OKR784" s="175"/>
      <c r="OKS784" s="179"/>
      <c r="OKT784" s="22"/>
      <c r="OKU784" s="175"/>
      <c r="OKV784" s="179"/>
      <c r="OKW784" s="22"/>
      <c r="OKX784" s="175"/>
      <c r="OKY784" s="179"/>
      <c r="OKZ784" s="22"/>
      <c r="OLA784" s="175"/>
      <c r="OLB784" s="179"/>
      <c r="OLC784" s="22"/>
      <c r="OLD784" s="175"/>
      <c r="OLE784" s="179"/>
      <c r="OLF784" s="22"/>
      <c r="OLG784" s="175"/>
      <c r="OLH784" s="179"/>
      <c r="OLI784" s="22"/>
      <c r="OLJ784" s="175"/>
      <c r="OLK784" s="179"/>
      <c r="OLL784" s="22"/>
      <c r="OLM784" s="175"/>
      <c r="OLN784" s="179"/>
      <c r="OLO784" s="22"/>
      <c r="OLP784" s="175"/>
      <c r="OLQ784" s="179"/>
      <c r="OLR784" s="22"/>
      <c r="OLS784" s="175"/>
      <c r="OLT784" s="179"/>
      <c r="OLU784" s="22"/>
      <c r="OLV784" s="175"/>
      <c r="OLW784" s="179"/>
      <c r="OLX784" s="22"/>
      <c r="OLY784" s="175"/>
      <c r="OLZ784" s="179"/>
      <c r="OMA784" s="22"/>
      <c r="OMB784" s="175"/>
      <c r="OMC784" s="179"/>
      <c r="OMD784" s="22"/>
      <c r="OME784" s="175"/>
      <c r="OMF784" s="179"/>
      <c r="OMG784" s="22"/>
      <c r="OMH784" s="175"/>
      <c r="OMI784" s="179"/>
      <c r="OMJ784" s="22"/>
      <c r="OMK784" s="175"/>
      <c r="OML784" s="179"/>
      <c r="OMM784" s="22"/>
      <c r="OMN784" s="175"/>
      <c r="OMO784" s="179"/>
      <c r="OMP784" s="22"/>
      <c r="OMQ784" s="175"/>
      <c r="OMR784" s="179"/>
      <c r="OMS784" s="22"/>
      <c r="OMT784" s="175"/>
      <c r="OMU784" s="179"/>
      <c r="OMV784" s="22"/>
      <c r="OMW784" s="175"/>
      <c r="OMX784" s="179"/>
      <c r="OMY784" s="22"/>
      <c r="OMZ784" s="175"/>
      <c r="ONA784" s="179"/>
      <c r="ONB784" s="22"/>
      <c r="ONC784" s="175"/>
      <c r="OND784" s="179"/>
      <c r="ONE784" s="22"/>
      <c r="ONF784" s="175"/>
      <c r="ONG784" s="179"/>
      <c r="ONH784" s="22"/>
      <c r="ONI784" s="175"/>
      <c r="ONJ784" s="179"/>
      <c r="ONK784" s="22"/>
      <c r="ONL784" s="175"/>
      <c r="ONM784" s="179"/>
      <c r="ONN784" s="22"/>
      <c r="ONO784" s="175"/>
      <c r="ONP784" s="179"/>
      <c r="ONQ784" s="22"/>
      <c r="ONR784" s="175"/>
      <c r="ONS784" s="179"/>
      <c r="ONT784" s="22"/>
      <c r="ONU784" s="175"/>
      <c r="ONV784" s="179"/>
      <c r="ONW784" s="22"/>
      <c r="ONX784" s="175"/>
      <c r="ONY784" s="179"/>
      <c r="ONZ784" s="22"/>
      <c r="OOA784" s="175"/>
      <c r="OOB784" s="179"/>
      <c r="OOC784" s="22"/>
      <c r="OOD784" s="175"/>
      <c r="OOE784" s="179"/>
      <c r="OOF784" s="22"/>
      <c r="OOG784" s="175"/>
      <c r="OOH784" s="179"/>
      <c r="OOI784" s="22"/>
      <c r="OOJ784" s="175"/>
      <c r="OOK784" s="179"/>
      <c r="OOL784" s="22"/>
      <c r="OOM784" s="175"/>
      <c r="OON784" s="179"/>
      <c r="OOO784" s="22"/>
      <c r="OOP784" s="175"/>
      <c r="OOQ784" s="179"/>
      <c r="OOR784" s="22"/>
      <c r="OOS784" s="175"/>
      <c r="OOT784" s="179"/>
      <c r="OOU784" s="22"/>
      <c r="OOV784" s="175"/>
      <c r="OOW784" s="179"/>
      <c r="OOX784" s="22"/>
      <c r="OOY784" s="175"/>
      <c r="OOZ784" s="179"/>
      <c r="OPA784" s="22"/>
      <c r="OPB784" s="175"/>
      <c r="OPC784" s="179"/>
      <c r="OPD784" s="22"/>
      <c r="OPE784" s="175"/>
      <c r="OPF784" s="179"/>
      <c r="OPG784" s="22"/>
      <c r="OPH784" s="175"/>
      <c r="OPI784" s="179"/>
      <c r="OPJ784" s="22"/>
      <c r="OPK784" s="175"/>
      <c r="OPL784" s="179"/>
      <c r="OPM784" s="22"/>
      <c r="OPN784" s="175"/>
      <c r="OPO784" s="179"/>
      <c r="OPP784" s="22"/>
      <c r="OPQ784" s="175"/>
      <c r="OPR784" s="179"/>
      <c r="OPS784" s="22"/>
      <c r="OPT784" s="175"/>
      <c r="OPU784" s="179"/>
      <c r="OPV784" s="22"/>
      <c r="OPW784" s="175"/>
      <c r="OPX784" s="179"/>
      <c r="OPY784" s="22"/>
      <c r="OPZ784" s="175"/>
      <c r="OQA784" s="179"/>
      <c r="OQB784" s="22"/>
      <c r="OQC784" s="175"/>
      <c r="OQD784" s="179"/>
      <c r="OQE784" s="22"/>
      <c r="OQF784" s="175"/>
      <c r="OQG784" s="179"/>
      <c r="OQH784" s="22"/>
      <c r="OQI784" s="175"/>
      <c r="OQJ784" s="179"/>
      <c r="OQK784" s="22"/>
      <c r="OQL784" s="175"/>
      <c r="OQM784" s="179"/>
      <c r="OQN784" s="22"/>
      <c r="OQO784" s="175"/>
      <c r="OQP784" s="179"/>
      <c r="OQQ784" s="22"/>
      <c r="OQR784" s="175"/>
      <c r="OQS784" s="179"/>
      <c r="OQT784" s="22"/>
      <c r="OQU784" s="175"/>
      <c r="OQV784" s="179"/>
      <c r="OQW784" s="22"/>
      <c r="OQX784" s="175"/>
      <c r="OQY784" s="179"/>
      <c r="OQZ784" s="22"/>
      <c r="ORA784" s="175"/>
      <c r="ORB784" s="179"/>
      <c r="ORC784" s="22"/>
      <c r="ORD784" s="175"/>
      <c r="ORE784" s="179"/>
      <c r="ORF784" s="22"/>
      <c r="ORG784" s="175"/>
      <c r="ORH784" s="179"/>
      <c r="ORI784" s="22"/>
      <c r="ORJ784" s="175"/>
      <c r="ORK784" s="179"/>
      <c r="ORL784" s="22"/>
      <c r="ORM784" s="175"/>
      <c r="ORN784" s="179"/>
      <c r="ORO784" s="22"/>
      <c r="ORP784" s="175"/>
      <c r="ORQ784" s="179"/>
      <c r="ORR784" s="22"/>
      <c r="ORS784" s="175"/>
      <c r="ORT784" s="179"/>
      <c r="ORU784" s="22"/>
      <c r="ORV784" s="175"/>
      <c r="ORW784" s="179"/>
      <c r="ORX784" s="22"/>
      <c r="ORY784" s="175"/>
      <c r="ORZ784" s="179"/>
      <c r="OSA784" s="22"/>
      <c r="OSB784" s="175"/>
      <c r="OSC784" s="179"/>
      <c r="OSD784" s="22"/>
      <c r="OSE784" s="175"/>
      <c r="OSF784" s="179"/>
      <c r="OSG784" s="22"/>
      <c r="OSH784" s="175"/>
      <c r="OSI784" s="179"/>
      <c r="OSJ784" s="22"/>
      <c r="OSK784" s="175"/>
      <c r="OSL784" s="179"/>
      <c r="OSM784" s="22"/>
      <c r="OSN784" s="175"/>
      <c r="OSO784" s="179"/>
      <c r="OSP784" s="22"/>
      <c r="OSQ784" s="175"/>
      <c r="OSR784" s="179"/>
      <c r="OSS784" s="22"/>
      <c r="OST784" s="175"/>
      <c r="OSU784" s="179"/>
      <c r="OSV784" s="22"/>
      <c r="OSW784" s="175"/>
      <c r="OSX784" s="179"/>
      <c r="OSY784" s="22"/>
      <c r="OSZ784" s="175"/>
      <c r="OTA784" s="179"/>
      <c r="OTB784" s="22"/>
      <c r="OTC784" s="175"/>
      <c r="OTD784" s="179"/>
      <c r="OTE784" s="22"/>
      <c r="OTF784" s="175"/>
      <c r="OTG784" s="179"/>
      <c r="OTH784" s="22"/>
      <c r="OTI784" s="175"/>
      <c r="OTJ784" s="179"/>
      <c r="OTK784" s="22"/>
      <c r="OTL784" s="175"/>
      <c r="OTM784" s="179"/>
      <c r="OTN784" s="22"/>
      <c r="OTO784" s="175"/>
      <c r="OTP784" s="179"/>
      <c r="OTQ784" s="22"/>
      <c r="OTR784" s="175"/>
      <c r="OTS784" s="179"/>
      <c r="OTT784" s="22"/>
      <c r="OTU784" s="175"/>
      <c r="OTV784" s="179"/>
      <c r="OTW784" s="22"/>
      <c r="OTX784" s="175"/>
      <c r="OTY784" s="179"/>
      <c r="OTZ784" s="22"/>
      <c r="OUA784" s="175"/>
      <c r="OUB784" s="179"/>
      <c r="OUC784" s="22"/>
      <c r="OUD784" s="175"/>
      <c r="OUE784" s="179"/>
      <c r="OUF784" s="22"/>
      <c r="OUG784" s="175"/>
      <c r="OUH784" s="179"/>
      <c r="OUI784" s="22"/>
      <c r="OUJ784" s="175"/>
      <c r="OUK784" s="179"/>
      <c r="OUL784" s="22"/>
      <c r="OUM784" s="175"/>
      <c r="OUN784" s="179"/>
      <c r="OUO784" s="22"/>
      <c r="OUP784" s="175"/>
      <c r="OUQ784" s="179"/>
      <c r="OUR784" s="22"/>
      <c r="OUS784" s="175"/>
      <c r="OUT784" s="179"/>
      <c r="OUU784" s="22"/>
      <c r="OUV784" s="175"/>
      <c r="OUW784" s="179"/>
      <c r="OUX784" s="22"/>
      <c r="OUY784" s="175"/>
      <c r="OUZ784" s="179"/>
      <c r="OVA784" s="22"/>
      <c r="OVB784" s="175"/>
      <c r="OVC784" s="179"/>
      <c r="OVD784" s="22"/>
      <c r="OVE784" s="175"/>
      <c r="OVF784" s="179"/>
      <c r="OVG784" s="22"/>
      <c r="OVH784" s="175"/>
      <c r="OVI784" s="179"/>
      <c r="OVJ784" s="22"/>
      <c r="OVK784" s="175"/>
      <c r="OVL784" s="179"/>
      <c r="OVM784" s="22"/>
      <c r="OVN784" s="175"/>
      <c r="OVO784" s="179"/>
      <c r="OVP784" s="22"/>
      <c r="OVQ784" s="175"/>
      <c r="OVR784" s="179"/>
      <c r="OVS784" s="22"/>
      <c r="OVT784" s="175"/>
      <c r="OVU784" s="179"/>
      <c r="OVV784" s="22"/>
      <c r="OVW784" s="175"/>
      <c r="OVX784" s="179"/>
      <c r="OVY784" s="22"/>
      <c r="OVZ784" s="175"/>
      <c r="OWA784" s="179"/>
      <c r="OWB784" s="22"/>
      <c r="OWC784" s="175"/>
      <c r="OWD784" s="179"/>
      <c r="OWE784" s="22"/>
      <c r="OWF784" s="175"/>
      <c r="OWG784" s="179"/>
      <c r="OWH784" s="22"/>
      <c r="OWI784" s="175"/>
      <c r="OWJ784" s="179"/>
      <c r="OWK784" s="22"/>
      <c r="OWL784" s="175"/>
      <c r="OWM784" s="179"/>
      <c r="OWN784" s="22"/>
      <c r="OWO784" s="175"/>
      <c r="OWP784" s="179"/>
      <c r="OWQ784" s="22"/>
      <c r="OWR784" s="175"/>
      <c r="OWS784" s="179"/>
      <c r="OWT784" s="22"/>
      <c r="OWU784" s="175"/>
      <c r="OWV784" s="179"/>
      <c r="OWW784" s="22"/>
      <c r="OWX784" s="175"/>
      <c r="OWY784" s="179"/>
      <c r="OWZ784" s="22"/>
      <c r="OXA784" s="175"/>
      <c r="OXB784" s="179"/>
      <c r="OXC784" s="22"/>
      <c r="OXD784" s="175"/>
      <c r="OXE784" s="179"/>
      <c r="OXF784" s="22"/>
      <c r="OXG784" s="175"/>
      <c r="OXH784" s="179"/>
      <c r="OXI784" s="22"/>
      <c r="OXJ784" s="175"/>
      <c r="OXK784" s="179"/>
      <c r="OXL784" s="22"/>
      <c r="OXM784" s="175"/>
      <c r="OXN784" s="179"/>
      <c r="OXO784" s="22"/>
      <c r="OXP784" s="175"/>
      <c r="OXQ784" s="179"/>
      <c r="OXR784" s="22"/>
      <c r="OXS784" s="175"/>
      <c r="OXT784" s="179"/>
      <c r="OXU784" s="22"/>
      <c r="OXV784" s="175"/>
      <c r="OXW784" s="179"/>
      <c r="OXX784" s="22"/>
      <c r="OXY784" s="175"/>
      <c r="OXZ784" s="179"/>
      <c r="OYA784" s="22"/>
      <c r="OYB784" s="175"/>
      <c r="OYC784" s="179"/>
      <c r="OYD784" s="22"/>
      <c r="OYE784" s="175"/>
      <c r="OYF784" s="179"/>
      <c r="OYG784" s="22"/>
      <c r="OYH784" s="175"/>
      <c r="OYI784" s="179"/>
      <c r="OYJ784" s="22"/>
      <c r="OYK784" s="175"/>
      <c r="OYL784" s="179"/>
      <c r="OYM784" s="22"/>
      <c r="OYN784" s="175"/>
      <c r="OYO784" s="179"/>
      <c r="OYP784" s="22"/>
      <c r="OYQ784" s="175"/>
      <c r="OYR784" s="179"/>
      <c r="OYS784" s="22"/>
      <c r="OYT784" s="175"/>
      <c r="OYU784" s="179"/>
      <c r="OYV784" s="22"/>
      <c r="OYW784" s="175"/>
      <c r="OYX784" s="179"/>
      <c r="OYY784" s="22"/>
      <c r="OYZ784" s="175"/>
      <c r="OZA784" s="179"/>
      <c r="OZB784" s="22"/>
      <c r="OZC784" s="175"/>
      <c r="OZD784" s="179"/>
      <c r="OZE784" s="22"/>
      <c r="OZF784" s="175"/>
      <c r="OZG784" s="179"/>
      <c r="OZH784" s="22"/>
      <c r="OZI784" s="175"/>
      <c r="OZJ784" s="179"/>
      <c r="OZK784" s="22"/>
      <c r="OZL784" s="175"/>
      <c r="OZM784" s="179"/>
      <c r="OZN784" s="22"/>
      <c r="OZO784" s="175"/>
      <c r="OZP784" s="179"/>
      <c r="OZQ784" s="22"/>
      <c r="OZR784" s="175"/>
      <c r="OZS784" s="179"/>
      <c r="OZT784" s="22"/>
      <c r="OZU784" s="175"/>
      <c r="OZV784" s="179"/>
      <c r="OZW784" s="22"/>
      <c r="OZX784" s="175"/>
      <c r="OZY784" s="179"/>
      <c r="OZZ784" s="22"/>
      <c r="PAA784" s="175"/>
      <c r="PAB784" s="179"/>
      <c r="PAC784" s="22"/>
      <c r="PAD784" s="175"/>
      <c r="PAE784" s="179"/>
      <c r="PAF784" s="22"/>
      <c r="PAG784" s="175"/>
      <c r="PAH784" s="179"/>
      <c r="PAI784" s="22"/>
      <c r="PAJ784" s="175"/>
      <c r="PAK784" s="179"/>
      <c r="PAL784" s="22"/>
      <c r="PAM784" s="175"/>
      <c r="PAN784" s="179"/>
      <c r="PAO784" s="22"/>
      <c r="PAP784" s="175"/>
      <c r="PAQ784" s="179"/>
      <c r="PAR784" s="22"/>
      <c r="PAS784" s="175"/>
      <c r="PAT784" s="179"/>
      <c r="PAU784" s="22"/>
      <c r="PAV784" s="175"/>
      <c r="PAW784" s="179"/>
      <c r="PAX784" s="22"/>
      <c r="PAY784" s="175"/>
      <c r="PAZ784" s="179"/>
      <c r="PBA784" s="22"/>
      <c r="PBB784" s="175"/>
      <c r="PBC784" s="179"/>
      <c r="PBD784" s="22"/>
      <c r="PBE784" s="175"/>
      <c r="PBF784" s="179"/>
      <c r="PBG784" s="22"/>
      <c r="PBH784" s="175"/>
      <c r="PBI784" s="179"/>
      <c r="PBJ784" s="22"/>
      <c r="PBK784" s="175"/>
      <c r="PBL784" s="179"/>
      <c r="PBM784" s="22"/>
      <c r="PBN784" s="175"/>
      <c r="PBO784" s="179"/>
      <c r="PBP784" s="22"/>
      <c r="PBQ784" s="175"/>
      <c r="PBR784" s="179"/>
      <c r="PBS784" s="22"/>
      <c r="PBT784" s="175"/>
      <c r="PBU784" s="179"/>
      <c r="PBV784" s="22"/>
      <c r="PBW784" s="175"/>
      <c r="PBX784" s="179"/>
      <c r="PBY784" s="22"/>
      <c r="PBZ784" s="175"/>
      <c r="PCA784" s="179"/>
      <c r="PCB784" s="22"/>
      <c r="PCC784" s="175"/>
      <c r="PCD784" s="179"/>
      <c r="PCE784" s="22"/>
      <c r="PCF784" s="175"/>
      <c r="PCG784" s="179"/>
      <c r="PCH784" s="22"/>
      <c r="PCI784" s="175"/>
      <c r="PCJ784" s="179"/>
      <c r="PCK784" s="22"/>
      <c r="PCL784" s="175"/>
      <c r="PCM784" s="179"/>
      <c r="PCN784" s="22"/>
      <c r="PCO784" s="175"/>
      <c r="PCP784" s="179"/>
      <c r="PCQ784" s="22"/>
      <c r="PCR784" s="175"/>
      <c r="PCS784" s="179"/>
      <c r="PCT784" s="22"/>
      <c r="PCU784" s="175"/>
      <c r="PCV784" s="179"/>
      <c r="PCW784" s="22"/>
      <c r="PCX784" s="175"/>
      <c r="PCY784" s="179"/>
      <c r="PCZ784" s="22"/>
      <c r="PDA784" s="175"/>
      <c r="PDB784" s="179"/>
      <c r="PDC784" s="22"/>
      <c r="PDD784" s="175"/>
      <c r="PDE784" s="179"/>
      <c r="PDF784" s="22"/>
      <c r="PDG784" s="175"/>
      <c r="PDH784" s="179"/>
      <c r="PDI784" s="22"/>
      <c r="PDJ784" s="175"/>
      <c r="PDK784" s="179"/>
      <c r="PDL784" s="22"/>
      <c r="PDM784" s="175"/>
      <c r="PDN784" s="179"/>
      <c r="PDO784" s="22"/>
      <c r="PDP784" s="175"/>
      <c r="PDQ784" s="179"/>
      <c r="PDR784" s="22"/>
      <c r="PDS784" s="175"/>
      <c r="PDT784" s="179"/>
      <c r="PDU784" s="22"/>
      <c r="PDV784" s="175"/>
      <c r="PDW784" s="179"/>
      <c r="PDX784" s="22"/>
      <c r="PDY784" s="175"/>
      <c r="PDZ784" s="179"/>
      <c r="PEA784" s="22"/>
      <c r="PEB784" s="175"/>
      <c r="PEC784" s="179"/>
      <c r="PED784" s="22"/>
      <c r="PEE784" s="175"/>
      <c r="PEF784" s="179"/>
      <c r="PEG784" s="22"/>
      <c r="PEH784" s="175"/>
      <c r="PEI784" s="179"/>
      <c r="PEJ784" s="22"/>
      <c r="PEK784" s="175"/>
      <c r="PEL784" s="179"/>
      <c r="PEM784" s="22"/>
      <c r="PEN784" s="175"/>
      <c r="PEO784" s="179"/>
      <c r="PEP784" s="22"/>
      <c r="PEQ784" s="175"/>
      <c r="PER784" s="179"/>
      <c r="PES784" s="22"/>
      <c r="PET784" s="175"/>
      <c r="PEU784" s="179"/>
      <c r="PEV784" s="22"/>
      <c r="PEW784" s="175"/>
      <c r="PEX784" s="179"/>
      <c r="PEY784" s="22"/>
      <c r="PEZ784" s="175"/>
      <c r="PFA784" s="179"/>
      <c r="PFB784" s="22"/>
      <c r="PFC784" s="175"/>
      <c r="PFD784" s="179"/>
      <c r="PFE784" s="22"/>
      <c r="PFF784" s="175"/>
      <c r="PFG784" s="179"/>
      <c r="PFH784" s="22"/>
      <c r="PFI784" s="175"/>
      <c r="PFJ784" s="179"/>
      <c r="PFK784" s="22"/>
      <c r="PFL784" s="175"/>
      <c r="PFM784" s="179"/>
      <c r="PFN784" s="22"/>
      <c r="PFO784" s="175"/>
      <c r="PFP784" s="179"/>
      <c r="PFQ784" s="22"/>
      <c r="PFR784" s="175"/>
      <c r="PFS784" s="179"/>
      <c r="PFT784" s="22"/>
      <c r="PFU784" s="175"/>
      <c r="PFV784" s="179"/>
      <c r="PFW784" s="22"/>
      <c r="PFX784" s="175"/>
      <c r="PFY784" s="179"/>
      <c r="PFZ784" s="22"/>
      <c r="PGA784" s="175"/>
      <c r="PGB784" s="179"/>
      <c r="PGC784" s="22"/>
      <c r="PGD784" s="175"/>
      <c r="PGE784" s="179"/>
      <c r="PGF784" s="22"/>
      <c r="PGG784" s="175"/>
      <c r="PGH784" s="179"/>
      <c r="PGI784" s="22"/>
      <c r="PGJ784" s="175"/>
      <c r="PGK784" s="179"/>
      <c r="PGL784" s="22"/>
      <c r="PGM784" s="175"/>
      <c r="PGN784" s="179"/>
      <c r="PGO784" s="22"/>
      <c r="PGP784" s="175"/>
      <c r="PGQ784" s="179"/>
      <c r="PGR784" s="22"/>
      <c r="PGS784" s="175"/>
      <c r="PGT784" s="179"/>
      <c r="PGU784" s="22"/>
      <c r="PGV784" s="175"/>
      <c r="PGW784" s="179"/>
      <c r="PGX784" s="22"/>
      <c r="PGY784" s="175"/>
      <c r="PGZ784" s="179"/>
      <c r="PHA784" s="22"/>
      <c r="PHB784" s="175"/>
      <c r="PHC784" s="179"/>
      <c r="PHD784" s="22"/>
      <c r="PHE784" s="175"/>
      <c r="PHF784" s="179"/>
      <c r="PHG784" s="22"/>
      <c r="PHH784" s="175"/>
      <c r="PHI784" s="179"/>
      <c r="PHJ784" s="22"/>
      <c r="PHK784" s="175"/>
      <c r="PHL784" s="179"/>
      <c r="PHM784" s="22"/>
      <c r="PHN784" s="175"/>
      <c r="PHO784" s="179"/>
      <c r="PHP784" s="22"/>
      <c r="PHQ784" s="175"/>
      <c r="PHR784" s="179"/>
      <c r="PHS784" s="22"/>
      <c r="PHT784" s="175"/>
      <c r="PHU784" s="179"/>
      <c r="PHV784" s="22"/>
      <c r="PHW784" s="175"/>
      <c r="PHX784" s="179"/>
      <c r="PHY784" s="22"/>
      <c r="PHZ784" s="175"/>
      <c r="PIA784" s="179"/>
      <c r="PIB784" s="22"/>
      <c r="PIC784" s="175"/>
      <c r="PID784" s="179"/>
      <c r="PIE784" s="22"/>
      <c r="PIF784" s="175"/>
      <c r="PIG784" s="179"/>
      <c r="PIH784" s="22"/>
      <c r="PII784" s="175"/>
      <c r="PIJ784" s="179"/>
      <c r="PIK784" s="22"/>
      <c r="PIL784" s="175"/>
      <c r="PIM784" s="179"/>
      <c r="PIN784" s="22"/>
      <c r="PIO784" s="175"/>
      <c r="PIP784" s="179"/>
      <c r="PIQ784" s="22"/>
      <c r="PIR784" s="175"/>
      <c r="PIS784" s="179"/>
      <c r="PIT784" s="22"/>
      <c r="PIU784" s="175"/>
      <c r="PIV784" s="179"/>
      <c r="PIW784" s="22"/>
      <c r="PIX784" s="175"/>
      <c r="PIY784" s="179"/>
      <c r="PIZ784" s="22"/>
      <c r="PJA784" s="175"/>
      <c r="PJB784" s="179"/>
      <c r="PJC784" s="22"/>
      <c r="PJD784" s="175"/>
      <c r="PJE784" s="179"/>
      <c r="PJF784" s="22"/>
      <c r="PJG784" s="175"/>
      <c r="PJH784" s="179"/>
      <c r="PJI784" s="22"/>
      <c r="PJJ784" s="175"/>
      <c r="PJK784" s="179"/>
      <c r="PJL784" s="22"/>
      <c r="PJM784" s="175"/>
      <c r="PJN784" s="179"/>
      <c r="PJO784" s="22"/>
      <c r="PJP784" s="175"/>
      <c r="PJQ784" s="179"/>
      <c r="PJR784" s="22"/>
      <c r="PJS784" s="175"/>
      <c r="PJT784" s="179"/>
      <c r="PJU784" s="22"/>
      <c r="PJV784" s="175"/>
      <c r="PJW784" s="179"/>
      <c r="PJX784" s="22"/>
      <c r="PJY784" s="175"/>
      <c r="PJZ784" s="179"/>
      <c r="PKA784" s="22"/>
      <c r="PKB784" s="175"/>
      <c r="PKC784" s="179"/>
      <c r="PKD784" s="22"/>
      <c r="PKE784" s="175"/>
      <c r="PKF784" s="179"/>
      <c r="PKG784" s="22"/>
      <c r="PKH784" s="175"/>
      <c r="PKI784" s="179"/>
      <c r="PKJ784" s="22"/>
      <c r="PKK784" s="175"/>
      <c r="PKL784" s="179"/>
      <c r="PKM784" s="22"/>
      <c r="PKN784" s="175"/>
      <c r="PKO784" s="179"/>
      <c r="PKP784" s="22"/>
      <c r="PKQ784" s="175"/>
      <c r="PKR784" s="179"/>
      <c r="PKS784" s="22"/>
      <c r="PKT784" s="175"/>
      <c r="PKU784" s="179"/>
      <c r="PKV784" s="22"/>
      <c r="PKW784" s="175"/>
      <c r="PKX784" s="179"/>
      <c r="PKY784" s="22"/>
      <c r="PKZ784" s="175"/>
      <c r="PLA784" s="179"/>
      <c r="PLB784" s="22"/>
      <c r="PLC784" s="175"/>
      <c r="PLD784" s="179"/>
      <c r="PLE784" s="22"/>
      <c r="PLF784" s="175"/>
      <c r="PLG784" s="179"/>
      <c r="PLH784" s="22"/>
      <c r="PLI784" s="175"/>
      <c r="PLJ784" s="179"/>
      <c r="PLK784" s="22"/>
      <c r="PLL784" s="175"/>
      <c r="PLM784" s="179"/>
      <c r="PLN784" s="22"/>
      <c r="PLO784" s="175"/>
      <c r="PLP784" s="179"/>
      <c r="PLQ784" s="22"/>
      <c r="PLR784" s="175"/>
      <c r="PLS784" s="179"/>
      <c r="PLT784" s="22"/>
      <c r="PLU784" s="175"/>
      <c r="PLV784" s="179"/>
      <c r="PLW784" s="22"/>
      <c r="PLX784" s="175"/>
      <c r="PLY784" s="179"/>
      <c r="PLZ784" s="22"/>
      <c r="PMA784" s="175"/>
      <c r="PMB784" s="179"/>
      <c r="PMC784" s="22"/>
      <c r="PMD784" s="175"/>
      <c r="PME784" s="179"/>
      <c r="PMF784" s="22"/>
      <c r="PMG784" s="175"/>
      <c r="PMH784" s="179"/>
      <c r="PMI784" s="22"/>
      <c r="PMJ784" s="175"/>
      <c r="PMK784" s="179"/>
      <c r="PML784" s="22"/>
      <c r="PMM784" s="175"/>
      <c r="PMN784" s="179"/>
      <c r="PMO784" s="22"/>
      <c r="PMP784" s="175"/>
      <c r="PMQ784" s="179"/>
      <c r="PMR784" s="22"/>
      <c r="PMS784" s="175"/>
      <c r="PMT784" s="179"/>
      <c r="PMU784" s="22"/>
      <c r="PMV784" s="175"/>
      <c r="PMW784" s="179"/>
      <c r="PMX784" s="22"/>
      <c r="PMY784" s="175"/>
      <c r="PMZ784" s="179"/>
      <c r="PNA784" s="22"/>
      <c r="PNB784" s="175"/>
      <c r="PNC784" s="179"/>
      <c r="PND784" s="22"/>
      <c r="PNE784" s="175"/>
      <c r="PNF784" s="179"/>
      <c r="PNG784" s="22"/>
      <c r="PNH784" s="175"/>
      <c r="PNI784" s="179"/>
      <c r="PNJ784" s="22"/>
      <c r="PNK784" s="175"/>
      <c r="PNL784" s="179"/>
      <c r="PNM784" s="22"/>
      <c r="PNN784" s="175"/>
      <c r="PNO784" s="179"/>
      <c r="PNP784" s="22"/>
      <c r="PNQ784" s="175"/>
      <c r="PNR784" s="179"/>
      <c r="PNS784" s="22"/>
      <c r="PNT784" s="175"/>
      <c r="PNU784" s="179"/>
      <c r="PNV784" s="22"/>
      <c r="PNW784" s="175"/>
      <c r="PNX784" s="179"/>
      <c r="PNY784" s="22"/>
      <c r="PNZ784" s="175"/>
      <c r="POA784" s="179"/>
      <c r="POB784" s="22"/>
      <c r="POC784" s="175"/>
      <c r="POD784" s="179"/>
      <c r="POE784" s="22"/>
      <c r="POF784" s="175"/>
      <c r="POG784" s="179"/>
      <c r="POH784" s="22"/>
      <c r="POI784" s="175"/>
      <c r="POJ784" s="179"/>
      <c r="POK784" s="22"/>
      <c r="POL784" s="175"/>
      <c r="POM784" s="179"/>
      <c r="PON784" s="22"/>
      <c r="POO784" s="175"/>
      <c r="POP784" s="179"/>
      <c r="POQ784" s="22"/>
      <c r="POR784" s="175"/>
      <c r="POS784" s="179"/>
      <c r="POT784" s="22"/>
      <c r="POU784" s="175"/>
      <c r="POV784" s="179"/>
      <c r="POW784" s="22"/>
      <c r="POX784" s="175"/>
      <c r="POY784" s="179"/>
      <c r="POZ784" s="22"/>
      <c r="PPA784" s="175"/>
      <c r="PPB784" s="179"/>
      <c r="PPC784" s="22"/>
      <c r="PPD784" s="175"/>
      <c r="PPE784" s="179"/>
      <c r="PPF784" s="22"/>
      <c r="PPG784" s="175"/>
      <c r="PPH784" s="179"/>
      <c r="PPI784" s="22"/>
      <c r="PPJ784" s="175"/>
      <c r="PPK784" s="179"/>
      <c r="PPL784" s="22"/>
      <c r="PPM784" s="175"/>
      <c r="PPN784" s="179"/>
      <c r="PPO784" s="22"/>
      <c r="PPP784" s="175"/>
      <c r="PPQ784" s="179"/>
      <c r="PPR784" s="22"/>
      <c r="PPS784" s="175"/>
      <c r="PPT784" s="179"/>
      <c r="PPU784" s="22"/>
      <c r="PPV784" s="175"/>
      <c r="PPW784" s="179"/>
      <c r="PPX784" s="22"/>
      <c r="PPY784" s="175"/>
      <c r="PPZ784" s="179"/>
      <c r="PQA784" s="22"/>
      <c r="PQB784" s="175"/>
      <c r="PQC784" s="179"/>
      <c r="PQD784" s="22"/>
      <c r="PQE784" s="175"/>
      <c r="PQF784" s="179"/>
      <c r="PQG784" s="22"/>
      <c r="PQH784" s="175"/>
      <c r="PQI784" s="179"/>
      <c r="PQJ784" s="22"/>
      <c r="PQK784" s="175"/>
      <c r="PQL784" s="179"/>
      <c r="PQM784" s="22"/>
      <c r="PQN784" s="175"/>
      <c r="PQO784" s="179"/>
      <c r="PQP784" s="22"/>
      <c r="PQQ784" s="175"/>
      <c r="PQR784" s="179"/>
      <c r="PQS784" s="22"/>
      <c r="PQT784" s="175"/>
      <c r="PQU784" s="179"/>
      <c r="PQV784" s="22"/>
      <c r="PQW784" s="175"/>
      <c r="PQX784" s="179"/>
      <c r="PQY784" s="22"/>
      <c r="PQZ784" s="175"/>
      <c r="PRA784" s="179"/>
      <c r="PRB784" s="22"/>
      <c r="PRC784" s="175"/>
      <c r="PRD784" s="179"/>
      <c r="PRE784" s="22"/>
      <c r="PRF784" s="175"/>
      <c r="PRG784" s="179"/>
      <c r="PRH784" s="22"/>
      <c r="PRI784" s="175"/>
      <c r="PRJ784" s="179"/>
      <c r="PRK784" s="22"/>
      <c r="PRL784" s="175"/>
      <c r="PRM784" s="179"/>
      <c r="PRN784" s="22"/>
      <c r="PRO784" s="175"/>
      <c r="PRP784" s="179"/>
      <c r="PRQ784" s="22"/>
      <c r="PRR784" s="175"/>
      <c r="PRS784" s="179"/>
      <c r="PRT784" s="22"/>
      <c r="PRU784" s="175"/>
      <c r="PRV784" s="179"/>
      <c r="PRW784" s="22"/>
      <c r="PRX784" s="175"/>
      <c r="PRY784" s="179"/>
      <c r="PRZ784" s="22"/>
      <c r="PSA784" s="175"/>
      <c r="PSB784" s="179"/>
      <c r="PSC784" s="22"/>
      <c r="PSD784" s="175"/>
      <c r="PSE784" s="179"/>
      <c r="PSF784" s="22"/>
      <c r="PSG784" s="175"/>
      <c r="PSH784" s="179"/>
      <c r="PSI784" s="22"/>
      <c r="PSJ784" s="175"/>
      <c r="PSK784" s="179"/>
      <c r="PSL784" s="22"/>
      <c r="PSM784" s="175"/>
      <c r="PSN784" s="179"/>
      <c r="PSO784" s="22"/>
      <c r="PSP784" s="175"/>
      <c r="PSQ784" s="179"/>
      <c r="PSR784" s="22"/>
      <c r="PSS784" s="175"/>
      <c r="PST784" s="179"/>
      <c r="PSU784" s="22"/>
      <c r="PSV784" s="175"/>
      <c r="PSW784" s="179"/>
      <c r="PSX784" s="22"/>
      <c r="PSY784" s="175"/>
      <c r="PSZ784" s="179"/>
      <c r="PTA784" s="22"/>
      <c r="PTB784" s="175"/>
      <c r="PTC784" s="179"/>
      <c r="PTD784" s="22"/>
      <c r="PTE784" s="175"/>
      <c r="PTF784" s="179"/>
      <c r="PTG784" s="22"/>
      <c r="PTH784" s="175"/>
      <c r="PTI784" s="179"/>
      <c r="PTJ784" s="22"/>
      <c r="PTK784" s="175"/>
      <c r="PTL784" s="179"/>
      <c r="PTM784" s="22"/>
      <c r="PTN784" s="175"/>
      <c r="PTO784" s="179"/>
      <c r="PTP784" s="22"/>
      <c r="PTQ784" s="175"/>
      <c r="PTR784" s="179"/>
      <c r="PTS784" s="22"/>
      <c r="PTT784" s="175"/>
      <c r="PTU784" s="179"/>
      <c r="PTV784" s="22"/>
      <c r="PTW784" s="175"/>
      <c r="PTX784" s="179"/>
      <c r="PTY784" s="22"/>
      <c r="PTZ784" s="175"/>
      <c r="PUA784" s="179"/>
      <c r="PUB784" s="22"/>
      <c r="PUC784" s="175"/>
      <c r="PUD784" s="179"/>
      <c r="PUE784" s="22"/>
      <c r="PUF784" s="175"/>
      <c r="PUG784" s="179"/>
      <c r="PUH784" s="22"/>
      <c r="PUI784" s="175"/>
      <c r="PUJ784" s="179"/>
      <c r="PUK784" s="22"/>
      <c r="PUL784" s="175"/>
      <c r="PUM784" s="179"/>
      <c r="PUN784" s="22"/>
      <c r="PUO784" s="175"/>
      <c r="PUP784" s="179"/>
      <c r="PUQ784" s="22"/>
      <c r="PUR784" s="175"/>
      <c r="PUS784" s="179"/>
      <c r="PUT784" s="22"/>
      <c r="PUU784" s="175"/>
      <c r="PUV784" s="179"/>
      <c r="PUW784" s="22"/>
      <c r="PUX784" s="175"/>
      <c r="PUY784" s="179"/>
      <c r="PUZ784" s="22"/>
      <c r="PVA784" s="175"/>
      <c r="PVB784" s="179"/>
      <c r="PVC784" s="22"/>
      <c r="PVD784" s="175"/>
      <c r="PVE784" s="179"/>
      <c r="PVF784" s="22"/>
      <c r="PVG784" s="175"/>
      <c r="PVH784" s="179"/>
      <c r="PVI784" s="22"/>
      <c r="PVJ784" s="175"/>
      <c r="PVK784" s="179"/>
      <c r="PVL784" s="22"/>
      <c r="PVM784" s="175"/>
      <c r="PVN784" s="179"/>
      <c r="PVO784" s="22"/>
      <c r="PVP784" s="175"/>
      <c r="PVQ784" s="179"/>
      <c r="PVR784" s="22"/>
      <c r="PVS784" s="175"/>
      <c r="PVT784" s="179"/>
      <c r="PVU784" s="22"/>
      <c r="PVV784" s="175"/>
      <c r="PVW784" s="179"/>
      <c r="PVX784" s="22"/>
      <c r="PVY784" s="175"/>
      <c r="PVZ784" s="179"/>
      <c r="PWA784" s="22"/>
      <c r="PWB784" s="175"/>
      <c r="PWC784" s="179"/>
      <c r="PWD784" s="22"/>
      <c r="PWE784" s="175"/>
      <c r="PWF784" s="179"/>
      <c r="PWG784" s="22"/>
      <c r="PWH784" s="175"/>
      <c r="PWI784" s="179"/>
      <c r="PWJ784" s="22"/>
      <c r="PWK784" s="175"/>
      <c r="PWL784" s="179"/>
      <c r="PWM784" s="22"/>
      <c r="PWN784" s="175"/>
      <c r="PWO784" s="179"/>
      <c r="PWP784" s="22"/>
      <c r="PWQ784" s="175"/>
      <c r="PWR784" s="179"/>
      <c r="PWS784" s="22"/>
      <c r="PWT784" s="175"/>
      <c r="PWU784" s="179"/>
      <c r="PWV784" s="22"/>
      <c r="PWW784" s="175"/>
      <c r="PWX784" s="179"/>
      <c r="PWY784" s="22"/>
      <c r="PWZ784" s="175"/>
      <c r="PXA784" s="179"/>
      <c r="PXB784" s="22"/>
      <c r="PXC784" s="175"/>
      <c r="PXD784" s="179"/>
      <c r="PXE784" s="22"/>
      <c r="PXF784" s="175"/>
      <c r="PXG784" s="179"/>
      <c r="PXH784" s="22"/>
      <c r="PXI784" s="175"/>
      <c r="PXJ784" s="179"/>
      <c r="PXK784" s="22"/>
      <c r="PXL784" s="175"/>
      <c r="PXM784" s="179"/>
      <c r="PXN784" s="22"/>
      <c r="PXO784" s="175"/>
      <c r="PXP784" s="179"/>
      <c r="PXQ784" s="22"/>
      <c r="PXR784" s="175"/>
      <c r="PXS784" s="179"/>
      <c r="PXT784" s="22"/>
      <c r="PXU784" s="175"/>
      <c r="PXV784" s="179"/>
      <c r="PXW784" s="22"/>
      <c r="PXX784" s="175"/>
      <c r="PXY784" s="179"/>
      <c r="PXZ784" s="22"/>
      <c r="PYA784" s="175"/>
      <c r="PYB784" s="179"/>
      <c r="PYC784" s="22"/>
      <c r="PYD784" s="175"/>
      <c r="PYE784" s="179"/>
      <c r="PYF784" s="22"/>
      <c r="PYG784" s="175"/>
      <c r="PYH784" s="179"/>
      <c r="PYI784" s="22"/>
      <c r="PYJ784" s="175"/>
      <c r="PYK784" s="179"/>
      <c r="PYL784" s="22"/>
      <c r="PYM784" s="175"/>
      <c r="PYN784" s="179"/>
      <c r="PYO784" s="22"/>
      <c r="PYP784" s="175"/>
      <c r="PYQ784" s="179"/>
      <c r="PYR784" s="22"/>
      <c r="PYS784" s="175"/>
      <c r="PYT784" s="179"/>
      <c r="PYU784" s="22"/>
      <c r="PYV784" s="175"/>
      <c r="PYW784" s="179"/>
      <c r="PYX784" s="22"/>
      <c r="PYY784" s="175"/>
      <c r="PYZ784" s="179"/>
      <c r="PZA784" s="22"/>
      <c r="PZB784" s="175"/>
      <c r="PZC784" s="179"/>
      <c r="PZD784" s="22"/>
      <c r="PZE784" s="175"/>
      <c r="PZF784" s="179"/>
      <c r="PZG784" s="22"/>
      <c r="PZH784" s="175"/>
      <c r="PZI784" s="179"/>
      <c r="PZJ784" s="22"/>
      <c r="PZK784" s="175"/>
      <c r="PZL784" s="179"/>
      <c r="PZM784" s="22"/>
      <c r="PZN784" s="175"/>
      <c r="PZO784" s="179"/>
      <c r="PZP784" s="22"/>
      <c r="PZQ784" s="175"/>
      <c r="PZR784" s="179"/>
      <c r="PZS784" s="22"/>
      <c r="PZT784" s="175"/>
      <c r="PZU784" s="179"/>
      <c r="PZV784" s="22"/>
      <c r="PZW784" s="175"/>
      <c r="PZX784" s="179"/>
      <c r="PZY784" s="22"/>
      <c r="PZZ784" s="175"/>
      <c r="QAA784" s="179"/>
      <c r="QAB784" s="22"/>
      <c r="QAC784" s="175"/>
      <c r="QAD784" s="179"/>
      <c r="QAE784" s="22"/>
      <c r="QAF784" s="175"/>
      <c r="QAG784" s="179"/>
      <c r="QAH784" s="22"/>
      <c r="QAI784" s="175"/>
      <c r="QAJ784" s="179"/>
      <c r="QAK784" s="22"/>
      <c r="QAL784" s="175"/>
      <c r="QAM784" s="179"/>
      <c r="QAN784" s="22"/>
      <c r="QAO784" s="175"/>
      <c r="QAP784" s="179"/>
      <c r="QAQ784" s="22"/>
      <c r="QAR784" s="175"/>
      <c r="QAS784" s="179"/>
      <c r="QAT784" s="22"/>
      <c r="QAU784" s="175"/>
      <c r="QAV784" s="179"/>
      <c r="QAW784" s="22"/>
      <c r="QAX784" s="175"/>
      <c r="QAY784" s="179"/>
      <c r="QAZ784" s="22"/>
      <c r="QBA784" s="175"/>
      <c r="QBB784" s="179"/>
      <c r="QBC784" s="22"/>
      <c r="QBD784" s="175"/>
      <c r="QBE784" s="179"/>
      <c r="QBF784" s="22"/>
      <c r="QBG784" s="175"/>
      <c r="QBH784" s="179"/>
      <c r="QBI784" s="22"/>
      <c r="QBJ784" s="175"/>
      <c r="QBK784" s="179"/>
      <c r="QBL784" s="22"/>
      <c r="QBM784" s="175"/>
      <c r="QBN784" s="179"/>
      <c r="QBO784" s="22"/>
      <c r="QBP784" s="175"/>
      <c r="QBQ784" s="179"/>
      <c r="QBR784" s="22"/>
      <c r="QBS784" s="175"/>
      <c r="QBT784" s="179"/>
      <c r="QBU784" s="22"/>
      <c r="QBV784" s="175"/>
      <c r="QBW784" s="179"/>
      <c r="QBX784" s="22"/>
      <c r="QBY784" s="175"/>
      <c r="QBZ784" s="179"/>
      <c r="QCA784" s="22"/>
      <c r="QCB784" s="175"/>
      <c r="QCC784" s="179"/>
      <c r="QCD784" s="22"/>
      <c r="QCE784" s="175"/>
      <c r="QCF784" s="179"/>
      <c r="QCG784" s="22"/>
      <c r="QCH784" s="175"/>
      <c r="QCI784" s="179"/>
      <c r="QCJ784" s="22"/>
      <c r="QCK784" s="175"/>
      <c r="QCL784" s="179"/>
      <c r="QCM784" s="22"/>
      <c r="QCN784" s="175"/>
      <c r="QCO784" s="179"/>
      <c r="QCP784" s="22"/>
      <c r="QCQ784" s="175"/>
      <c r="QCR784" s="179"/>
      <c r="QCS784" s="22"/>
      <c r="QCT784" s="175"/>
      <c r="QCU784" s="179"/>
      <c r="QCV784" s="22"/>
      <c r="QCW784" s="175"/>
      <c r="QCX784" s="179"/>
      <c r="QCY784" s="22"/>
      <c r="QCZ784" s="175"/>
      <c r="QDA784" s="179"/>
      <c r="QDB784" s="22"/>
      <c r="QDC784" s="175"/>
      <c r="QDD784" s="179"/>
      <c r="QDE784" s="22"/>
      <c r="QDF784" s="175"/>
      <c r="QDG784" s="179"/>
      <c r="QDH784" s="22"/>
      <c r="QDI784" s="175"/>
      <c r="QDJ784" s="179"/>
      <c r="QDK784" s="22"/>
      <c r="QDL784" s="175"/>
      <c r="QDM784" s="179"/>
      <c r="QDN784" s="22"/>
      <c r="QDO784" s="175"/>
      <c r="QDP784" s="179"/>
      <c r="QDQ784" s="22"/>
      <c r="QDR784" s="175"/>
      <c r="QDS784" s="179"/>
      <c r="QDT784" s="22"/>
      <c r="QDU784" s="175"/>
      <c r="QDV784" s="179"/>
      <c r="QDW784" s="22"/>
      <c r="QDX784" s="175"/>
      <c r="QDY784" s="179"/>
      <c r="QDZ784" s="22"/>
      <c r="QEA784" s="175"/>
      <c r="QEB784" s="179"/>
      <c r="QEC784" s="22"/>
      <c r="QED784" s="175"/>
      <c r="QEE784" s="179"/>
      <c r="QEF784" s="22"/>
      <c r="QEG784" s="175"/>
      <c r="QEH784" s="179"/>
      <c r="QEI784" s="22"/>
      <c r="QEJ784" s="175"/>
      <c r="QEK784" s="179"/>
      <c r="QEL784" s="22"/>
      <c r="QEM784" s="175"/>
      <c r="QEN784" s="179"/>
      <c r="QEO784" s="22"/>
      <c r="QEP784" s="175"/>
      <c r="QEQ784" s="179"/>
      <c r="QER784" s="22"/>
      <c r="QES784" s="175"/>
      <c r="QET784" s="179"/>
      <c r="QEU784" s="22"/>
      <c r="QEV784" s="175"/>
      <c r="QEW784" s="179"/>
      <c r="QEX784" s="22"/>
      <c r="QEY784" s="175"/>
      <c r="QEZ784" s="179"/>
      <c r="QFA784" s="22"/>
      <c r="QFB784" s="175"/>
      <c r="QFC784" s="179"/>
      <c r="QFD784" s="22"/>
      <c r="QFE784" s="175"/>
      <c r="QFF784" s="179"/>
      <c r="QFG784" s="22"/>
      <c r="QFH784" s="175"/>
      <c r="QFI784" s="179"/>
      <c r="QFJ784" s="22"/>
      <c r="QFK784" s="175"/>
      <c r="QFL784" s="179"/>
      <c r="QFM784" s="22"/>
      <c r="QFN784" s="175"/>
      <c r="QFO784" s="179"/>
      <c r="QFP784" s="22"/>
      <c r="QFQ784" s="175"/>
      <c r="QFR784" s="179"/>
      <c r="QFS784" s="22"/>
      <c r="QFT784" s="175"/>
      <c r="QFU784" s="179"/>
      <c r="QFV784" s="22"/>
      <c r="QFW784" s="175"/>
      <c r="QFX784" s="179"/>
      <c r="QFY784" s="22"/>
      <c r="QFZ784" s="175"/>
      <c r="QGA784" s="179"/>
      <c r="QGB784" s="22"/>
      <c r="QGC784" s="175"/>
      <c r="QGD784" s="179"/>
      <c r="QGE784" s="22"/>
      <c r="QGF784" s="175"/>
      <c r="QGG784" s="179"/>
      <c r="QGH784" s="22"/>
      <c r="QGI784" s="175"/>
      <c r="QGJ784" s="179"/>
      <c r="QGK784" s="22"/>
      <c r="QGL784" s="175"/>
      <c r="QGM784" s="179"/>
      <c r="QGN784" s="22"/>
      <c r="QGO784" s="175"/>
      <c r="QGP784" s="179"/>
      <c r="QGQ784" s="22"/>
      <c r="QGR784" s="175"/>
      <c r="QGS784" s="179"/>
      <c r="QGT784" s="22"/>
      <c r="QGU784" s="175"/>
      <c r="QGV784" s="179"/>
      <c r="QGW784" s="22"/>
      <c r="QGX784" s="175"/>
      <c r="QGY784" s="179"/>
      <c r="QGZ784" s="22"/>
      <c r="QHA784" s="175"/>
      <c r="QHB784" s="179"/>
      <c r="QHC784" s="22"/>
      <c r="QHD784" s="175"/>
      <c r="QHE784" s="179"/>
      <c r="QHF784" s="22"/>
      <c r="QHG784" s="175"/>
      <c r="QHH784" s="179"/>
      <c r="QHI784" s="22"/>
      <c r="QHJ784" s="175"/>
      <c r="QHK784" s="179"/>
      <c r="QHL784" s="22"/>
      <c r="QHM784" s="175"/>
      <c r="QHN784" s="179"/>
      <c r="QHO784" s="22"/>
      <c r="QHP784" s="175"/>
      <c r="QHQ784" s="179"/>
      <c r="QHR784" s="22"/>
      <c r="QHS784" s="175"/>
      <c r="QHT784" s="179"/>
      <c r="QHU784" s="22"/>
      <c r="QHV784" s="175"/>
      <c r="QHW784" s="179"/>
      <c r="QHX784" s="22"/>
      <c r="QHY784" s="175"/>
      <c r="QHZ784" s="179"/>
      <c r="QIA784" s="22"/>
      <c r="QIB784" s="175"/>
      <c r="QIC784" s="179"/>
      <c r="QID784" s="22"/>
      <c r="QIE784" s="175"/>
      <c r="QIF784" s="179"/>
      <c r="QIG784" s="22"/>
      <c r="QIH784" s="175"/>
      <c r="QII784" s="179"/>
      <c r="QIJ784" s="22"/>
      <c r="QIK784" s="175"/>
      <c r="QIL784" s="179"/>
      <c r="QIM784" s="22"/>
      <c r="QIN784" s="175"/>
      <c r="QIO784" s="179"/>
      <c r="QIP784" s="22"/>
      <c r="QIQ784" s="175"/>
      <c r="QIR784" s="179"/>
      <c r="QIS784" s="22"/>
      <c r="QIT784" s="175"/>
      <c r="QIU784" s="179"/>
      <c r="QIV784" s="22"/>
      <c r="QIW784" s="175"/>
      <c r="QIX784" s="179"/>
      <c r="QIY784" s="22"/>
      <c r="QIZ784" s="175"/>
      <c r="QJA784" s="179"/>
      <c r="QJB784" s="22"/>
      <c r="QJC784" s="175"/>
      <c r="QJD784" s="179"/>
      <c r="QJE784" s="22"/>
      <c r="QJF784" s="175"/>
      <c r="QJG784" s="179"/>
      <c r="QJH784" s="22"/>
      <c r="QJI784" s="175"/>
      <c r="QJJ784" s="179"/>
      <c r="QJK784" s="22"/>
      <c r="QJL784" s="175"/>
      <c r="QJM784" s="179"/>
      <c r="QJN784" s="22"/>
      <c r="QJO784" s="175"/>
      <c r="QJP784" s="179"/>
      <c r="QJQ784" s="22"/>
      <c r="QJR784" s="175"/>
      <c r="QJS784" s="179"/>
      <c r="QJT784" s="22"/>
      <c r="QJU784" s="175"/>
      <c r="QJV784" s="179"/>
      <c r="QJW784" s="22"/>
      <c r="QJX784" s="175"/>
      <c r="QJY784" s="179"/>
      <c r="QJZ784" s="22"/>
      <c r="QKA784" s="175"/>
      <c r="QKB784" s="179"/>
      <c r="QKC784" s="22"/>
      <c r="QKD784" s="175"/>
      <c r="QKE784" s="179"/>
      <c r="QKF784" s="22"/>
      <c r="QKG784" s="175"/>
      <c r="QKH784" s="179"/>
      <c r="QKI784" s="22"/>
      <c r="QKJ784" s="175"/>
      <c r="QKK784" s="179"/>
      <c r="QKL784" s="22"/>
      <c r="QKM784" s="175"/>
      <c r="QKN784" s="179"/>
      <c r="QKO784" s="22"/>
      <c r="QKP784" s="175"/>
      <c r="QKQ784" s="179"/>
      <c r="QKR784" s="22"/>
      <c r="QKS784" s="175"/>
      <c r="QKT784" s="179"/>
      <c r="QKU784" s="22"/>
      <c r="QKV784" s="175"/>
      <c r="QKW784" s="179"/>
      <c r="QKX784" s="22"/>
      <c r="QKY784" s="175"/>
      <c r="QKZ784" s="179"/>
      <c r="QLA784" s="22"/>
      <c r="QLB784" s="175"/>
      <c r="QLC784" s="179"/>
      <c r="QLD784" s="22"/>
      <c r="QLE784" s="175"/>
      <c r="QLF784" s="179"/>
      <c r="QLG784" s="22"/>
      <c r="QLH784" s="175"/>
      <c r="QLI784" s="179"/>
      <c r="QLJ784" s="22"/>
      <c r="QLK784" s="175"/>
      <c r="QLL784" s="179"/>
      <c r="QLM784" s="22"/>
      <c r="QLN784" s="175"/>
      <c r="QLO784" s="179"/>
      <c r="QLP784" s="22"/>
      <c r="QLQ784" s="175"/>
      <c r="QLR784" s="179"/>
      <c r="QLS784" s="22"/>
      <c r="QLT784" s="175"/>
      <c r="QLU784" s="179"/>
      <c r="QLV784" s="22"/>
      <c r="QLW784" s="175"/>
      <c r="QLX784" s="179"/>
      <c r="QLY784" s="22"/>
      <c r="QLZ784" s="175"/>
      <c r="QMA784" s="179"/>
      <c r="QMB784" s="22"/>
      <c r="QMC784" s="175"/>
      <c r="QMD784" s="179"/>
      <c r="QME784" s="22"/>
      <c r="QMF784" s="175"/>
      <c r="QMG784" s="179"/>
      <c r="QMH784" s="22"/>
      <c r="QMI784" s="175"/>
      <c r="QMJ784" s="179"/>
      <c r="QMK784" s="22"/>
      <c r="QML784" s="175"/>
      <c r="QMM784" s="179"/>
      <c r="QMN784" s="22"/>
      <c r="QMO784" s="175"/>
      <c r="QMP784" s="179"/>
      <c r="QMQ784" s="22"/>
      <c r="QMR784" s="175"/>
      <c r="QMS784" s="179"/>
      <c r="QMT784" s="22"/>
      <c r="QMU784" s="175"/>
      <c r="QMV784" s="179"/>
      <c r="QMW784" s="22"/>
      <c r="QMX784" s="175"/>
      <c r="QMY784" s="179"/>
      <c r="QMZ784" s="22"/>
      <c r="QNA784" s="175"/>
      <c r="QNB784" s="179"/>
      <c r="QNC784" s="22"/>
      <c r="QND784" s="175"/>
      <c r="QNE784" s="179"/>
      <c r="QNF784" s="22"/>
      <c r="QNG784" s="175"/>
      <c r="QNH784" s="179"/>
      <c r="QNI784" s="22"/>
      <c r="QNJ784" s="175"/>
      <c r="QNK784" s="179"/>
      <c r="QNL784" s="22"/>
      <c r="QNM784" s="175"/>
      <c r="QNN784" s="179"/>
      <c r="QNO784" s="22"/>
      <c r="QNP784" s="175"/>
      <c r="QNQ784" s="179"/>
      <c r="QNR784" s="22"/>
      <c r="QNS784" s="175"/>
      <c r="QNT784" s="179"/>
      <c r="QNU784" s="22"/>
      <c r="QNV784" s="175"/>
      <c r="QNW784" s="179"/>
      <c r="QNX784" s="22"/>
      <c r="QNY784" s="175"/>
      <c r="QNZ784" s="179"/>
      <c r="QOA784" s="22"/>
      <c r="QOB784" s="175"/>
      <c r="QOC784" s="179"/>
      <c r="QOD784" s="22"/>
      <c r="QOE784" s="175"/>
      <c r="QOF784" s="179"/>
      <c r="QOG784" s="22"/>
      <c r="QOH784" s="175"/>
      <c r="QOI784" s="179"/>
      <c r="QOJ784" s="22"/>
      <c r="QOK784" s="175"/>
      <c r="QOL784" s="179"/>
      <c r="QOM784" s="22"/>
      <c r="QON784" s="175"/>
      <c r="QOO784" s="179"/>
      <c r="QOP784" s="22"/>
      <c r="QOQ784" s="175"/>
      <c r="QOR784" s="179"/>
      <c r="QOS784" s="22"/>
      <c r="QOT784" s="175"/>
      <c r="QOU784" s="179"/>
      <c r="QOV784" s="22"/>
      <c r="QOW784" s="175"/>
      <c r="QOX784" s="179"/>
      <c r="QOY784" s="22"/>
      <c r="QOZ784" s="175"/>
      <c r="QPA784" s="179"/>
      <c r="QPB784" s="22"/>
      <c r="QPC784" s="175"/>
      <c r="QPD784" s="179"/>
      <c r="QPE784" s="22"/>
      <c r="QPF784" s="175"/>
      <c r="QPG784" s="179"/>
      <c r="QPH784" s="22"/>
      <c r="QPI784" s="175"/>
      <c r="QPJ784" s="179"/>
      <c r="QPK784" s="22"/>
      <c r="QPL784" s="175"/>
      <c r="QPM784" s="179"/>
      <c r="QPN784" s="22"/>
      <c r="QPO784" s="175"/>
      <c r="QPP784" s="179"/>
      <c r="QPQ784" s="22"/>
      <c r="QPR784" s="175"/>
      <c r="QPS784" s="179"/>
      <c r="QPT784" s="22"/>
      <c r="QPU784" s="175"/>
      <c r="QPV784" s="179"/>
      <c r="QPW784" s="22"/>
      <c r="QPX784" s="175"/>
      <c r="QPY784" s="179"/>
      <c r="QPZ784" s="22"/>
      <c r="QQA784" s="175"/>
      <c r="QQB784" s="179"/>
      <c r="QQC784" s="22"/>
      <c r="QQD784" s="175"/>
      <c r="QQE784" s="179"/>
      <c r="QQF784" s="22"/>
      <c r="QQG784" s="175"/>
      <c r="QQH784" s="179"/>
      <c r="QQI784" s="22"/>
      <c r="QQJ784" s="175"/>
      <c r="QQK784" s="179"/>
      <c r="QQL784" s="22"/>
      <c r="QQM784" s="175"/>
      <c r="QQN784" s="179"/>
      <c r="QQO784" s="22"/>
      <c r="QQP784" s="175"/>
      <c r="QQQ784" s="179"/>
      <c r="QQR784" s="22"/>
      <c r="QQS784" s="175"/>
      <c r="QQT784" s="179"/>
      <c r="QQU784" s="22"/>
      <c r="QQV784" s="175"/>
      <c r="QQW784" s="179"/>
      <c r="QQX784" s="22"/>
      <c r="QQY784" s="175"/>
      <c r="QQZ784" s="179"/>
      <c r="QRA784" s="22"/>
      <c r="QRB784" s="175"/>
      <c r="QRC784" s="179"/>
      <c r="QRD784" s="22"/>
      <c r="QRE784" s="175"/>
      <c r="QRF784" s="179"/>
      <c r="QRG784" s="22"/>
      <c r="QRH784" s="175"/>
      <c r="QRI784" s="179"/>
      <c r="QRJ784" s="22"/>
      <c r="QRK784" s="175"/>
      <c r="QRL784" s="179"/>
      <c r="QRM784" s="22"/>
      <c r="QRN784" s="175"/>
      <c r="QRO784" s="179"/>
      <c r="QRP784" s="22"/>
      <c r="QRQ784" s="175"/>
      <c r="QRR784" s="179"/>
      <c r="QRS784" s="22"/>
      <c r="QRT784" s="175"/>
      <c r="QRU784" s="179"/>
      <c r="QRV784" s="22"/>
      <c r="QRW784" s="175"/>
      <c r="QRX784" s="179"/>
      <c r="QRY784" s="22"/>
      <c r="QRZ784" s="175"/>
      <c r="QSA784" s="179"/>
      <c r="QSB784" s="22"/>
      <c r="QSC784" s="175"/>
      <c r="QSD784" s="179"/>
      <c r="QSE784" s="22"/>
      <c r="QSF784" s="175"/>
      <c r="QSG784" s="179"/>
      <c r="QSH784" s="22"/>
      <c r="QSI784" s="175"/>
      <c r="QSJ784" s="179"/>
      <c r="QSK784" s="22"/>
      <c r="QSL784" s="175"/>
      <c r="QSM784" s="179"/>
      <c r="QSN784" s="22"/>
      <c r="QSO784" s="175"/>
      <c r="QSP784" s="179"/>
      <c r="QSQ784" s="22"/>
      <c r="QSR784" s="175"/>
      <c r="QSS784" s="179"/>
      <c r="QST784" s="22"/>
      <c r="QSU784" s="175"/>
      <c r="QSV784" s="179"/>
      <c r="QSW784" s="22"/>
      <c r="QSX784" s="175"/>
      <c r="QSY784" s="179"/>
      <c r="QSZ784" s="22"/>
      <c r="QTA784" s="175"/>
      <c r="QTB784" s="179"/>
      <c r="QTC784" s="22"/>
      <c r="QTD784" s="175"/>
      <c r="QTE784" s="179"/>
      <c r="QTF784" s="22"/>
      <c r="QTG784" s="175"/>
      <c r="QTH784" s="179"/>
      <c r="QTI784" s="22"/>
      <c r="QTJ784" s="175"/>
      <c r="QTK784" s="179"/>
      <c r="QTL784" s="22"/>
      <c r="QTM784" s="175"/>
      <c r="QTN784" s="179"/>
      <c r="QTO784" s="22"/>
      <c r="QTP784" s="175"/>
      <c r="QTQ784" s="179"/>
      <c r="QTR784" s="22"/>
      <c r="QTS784" s="175"/>
      <c r="QTT784" s="179"/>
      <c r="QTU784" s="22"/>
      <c r="QTV784" s="175"/>
      <c r="QTW784" s="179"/>
      <c r="QTX784" s="22"/>
      <c r="QTY784" s="175"/>
      <c r="QTZ784" s="179"/>
      <c r="QUA784" s="22"/>
      <c r="QUB784" s="175"/>
      <c r="QUC784" s="179"/>
      <c r="QUD784" s="22"/>
      <c r="QUE784" s="175"/>
      <c r="QUF784" s="179"/>
      <c r="QUG784" s="22"/>
      <c r="QUH784" s="175"/>
      <c r="QUI784" s="179"/>
      <c r="QUJ784" s="22"/>
      <c r="QUK784" s="175"/>
      <c r="QUL784" s="179"/>
      <c r="QUM784" s="22"/>
      <c r="QUN784" s="175"/>
      <c r="QUO784" s="179"/>
      <c r="QUP784" s="22"/>
      <c r="QUQ784" s="175"/>
      <c r="QUR784" s="179"/>
      <c r="QUS784" s="22"/>
      <c r="QUT784" s="175"/>
      <c r="QUU784" s="179"/>
      <c r="QUV784" s="22"/>
      <c r="QUW784" s="175"/>
      <c r="QUX784" s="179"/>
      <c r="QUY784" s="22"/>
      <c r="QUZ784" s="175"/>
      <c r="QVA784" s="179"/>
      <c r="QVB784" s="22"/>
      <c r="QVC784" s="175"/>
      <c r="QVD784" s="179"/>
      <c r="QVE784" s="22"/>
      <c r="QVF784" s="175"/>
      <c r="QVG784" s="179"/>
      <c r="QVH784" s="22"/>
      <c r="QVI784" s="175"/>
      <c r="QVJ784" s="179"/>
      <c r="QVK784" s="22"/>
      <c r="QVL784" s="175"/>
      <c r="QVM784" s="179"/>
      <c r="QVN784" s="22"/>
      <c r="QVO784" s="175"/>
      <c r="QVP784" s="179"/>
      <c r="QVQ784" s="22"/>
      <c r="QVR784" s="175"/>
      <c r="QVS784" s="179"/>
      <c r="QVT784" s="22"/>
      <c r="QVU784" s="175"/>
      <c r="QVV784" s="179"/>
      <c r="QVW784" s="22"/>
      <c r="QVX784" s="175"/>
      <c r="QVY784" s="179"/>
      <c r="QVZ784" s="22"/>
      <c r="QWA784" s="175"/>
      <c r="QWB784" s="179"/>
      <c r="QWC784" s="22"/>
      <c r="QWD784" s="175"/>
      <c r="QWE784" s="179"/>
      <c r="QWF784" s="22"/>
      <c r="QWG784" s="175"/>
      <c r="QWH784" s="179"/>
      <c r="QWI784" s="22"/>
      <c r="QWJ784" s="175"/>
      <c r="QWK784" s="179"/>
      <c r="QWL784" s="22"/>
      <c r="QWM784" s="175"/>
      <c r="QWN784" s="179"/>
      <c r="QWO784" s="22"/>
      <c r="QWP784" s="175"/>
      <c r="QWQ784" s="179"/>
      <c r="QWR784" s="22"/>
      <c r="QWS784" s="175"/>
      <c r="QWT784" s="179"/>
      <c r="QWU784" s="22"/>
      <c r="QWV784" s="175"/>
      <c r="QWW784" s="179"/>
      <c r="QWX784" s="22"/>
      <c r="QWY784" s="175"/>
      <c r="QWZ784" s="179"/>
      <c r="QXA784" s="22"/>
      <c r="QXB784" s="175"/>
      <c r="QXC784" s="179"/>
      <c r="QXD784" s="22"/>
      <c r="QXE784" s="175"/>
      <c r="QXF784" s="179"/>
      <c r="QXG784" s="22"/>
      <c r="QXH784" s="175"/>
      <c r="QXI784" s="179"/>
      <c r="QXJ784" s="22"/>
      <c r="QXK784" s="175"/>
      <c r="QXL784" s="179"/>
      <c r="QXM784" s="22"/>
      <c r="QXN784" s="175"/>
      <c r="QXO784" s="179"/>
      <c r="QXP784" s="22"/>
      <c r="QXQ784" s="175"/>
      <c r="QXR784" s="179"/>
      <c r="QXS784" s="22"/>
      <c r="QXT784" s="175"/>
      <c r="QXU784" s="179"/>
      <c r="QXV784" s="22"/>
      <c r="QXW784" s="175"/>
      <c r="QXX784" s="179"/>
      <c r="QXY784" s="22"/>
      <c r="QXZ784" s="175"/>
      <c r="QYA784" s="179"/>
      <c r="QYB784" s="22"/>
      <c r="QYC784" s="175"/>
      <c r="QYD784" s="179"/>
      <c r="QYE784" s="22"/>
      <c r="QYF784" s="175"/>
      <c r="QYG784" s="179"/>
      <c r="QYH784" s="22"/>
      <c r="QYI784" s="175"/>
      <c r="QYJ784" s="179"/>
      <c r="QYK784" s="22"/>
      <c r="QYL784" s="175"/>
      <c r="QYM784" s="179"/>
      <c r="QYN784" s="22"/>
      <c r="QYO784" s="175"/>
      <c r="QYP784" s="179"/>
      <c r="QYQ784" s="22"/>
      <c r="QYR784" s="175"/>
      <c r="QYS784" s="179"/>
      <c r="QYT784" s="22"/>
      <c r="QYU784" s="175"/>
      <c r="QYV784" s="179"/>
      <c r="QYW784" s="22"/>
      <c r="QYX784" s="175"/>
      <c r="QYY784" s="179"/>
      <c r="QYZ784" s="22"/>
      <c r="QZA784" s="175"/>
      <c r="QZB784" s="179"/>
      <c r="QZC784" s="22"/>
      <c r="QZD784" s="175"/>
      <c r="QZE784" s="179"/>
      <c r="QZF784" s="22"/>
      <c r="QZG784" s="175"/>
      <c r="QZH784" s="179"/>
      <c r="QZI784" s="22"/>
      <c r="QZJ784" s="175"/>
      <c r="QZK784" s="179"/>
      <c r="QZL784" s="22"/>
      <c r="QZM784" s="175"/>
      <c r="QZN784" s="179"/>
      <c r="QZO784" s="22"/>
      <c r="QZP784" s="175"/>
      <c r="QZQ784" s="179"/>
      <c r="QZR784" s="22"/>
      <c r="QZS784" s="175"/>
      <c r="QZT784" s="179"/>
      <c r="QZU784" s="22"/>
      <c r="QZV784" s="175"/>
      <c r="QZW784" s="179"/>
      <c r="QZX784" s="22"/>
      <c r="QZY784" s="175"/>
      <c r="QZZ784" s="179"/>
      <c r="RAA784" s="22"/>
      <c r="RAB784" s="175"/>
      <c r="RAC784" s="179"/>
      <c r="RAD784" s="22"/>
      <c r="RAE784" s="175"/>
      <c r="RAF784" s="179"/>
      <c r="RAG784" s="22"/>
      <c r="RAH784" s="175"/>
      <c r="RAI784" s="179"/>
      <c r="RAJ784" s="22"/>
      <c r="RAK784" s="175"/>
      <c r="RAL784" s="179"/>
      <c r="RAM784" s="22"/>
      <c r="RAN784" s="175"/>
      <c r="RAO784" s="179"/>
      <c r="RAP784" s="22"/>
      <c r="RAQ784" s="175"/>
      <c r="RAR784" s="179"/>
      <c r="RAS784" s="22"/>
      <c r="RAT784" s="175"/>
      <c r="RAU784" s="179"/>
      <c r="RAV784" s="22"/>
      <c r="RAW784" s="175"/>
      <c r="RAX784" s="179"/>
      <c r="RAY784" s="22"/>
      <c r="RAZ784" s="175"/>
      <c r="RBA784" s="179"/>
      <c r="RBB784" s="22"/>
      <c r="RBC784" s="175"/>
      <c r="RBD784" s="179"/>
      <c r="RBE784" s="22"/>
      <c r="RBF784" s="175"/>
      <c r="RBG784" s="179"/>
      <c r="RBH784" s="22"/>
      <c r="RBI784" s="175"/>
      <c r="RBJ784" s="179"/>
      <c r="RBK784" s="22"/>
      <c r="RBL784" s="175"/>
      <c r="RBM784" s="179"/>
      <c r="RBN784" s="22"/>
      <c r="RBO784" s="175"/>
      <c r="RBP784" s="179"/>
      <c r="RBQ784" s="22"/>
      <c r="RBR784" s="175"/>
      <c r="RBS784" s="179"/>
      <c r="RBT784" s="22"/>
      <c r="RBU784" s="175"/>
      <c r="RBV784" s="179"/>
      <c r="RBW784" s="22"/>
      <c r="RBX784" s="175"/>
      <c r="RBY784" s="179"/>
      <c r="RBZ784" s="22"/>
      <c r="RCA784" s="175"/>
      <c r="RCB784" s="179"/>
      <c r="RCC784" s="22"/>
      <c r="RCD784" s="175"/>
      <c r="RCE784" s="179"/>
      <c r="RCF784" s="22"/>
      <c r="RCG784" s="175"/>
      <c r="RCH784" s="179"/>
      <c r="RCI784" s="22"/>
      <c r="RCJ784" s="175"/>
      <c r="RCK784" s="179"/>
      <c r="RCL784" s="22"/>
      <c r="RCM784" s="175"/>
      <c r="RCN784" s="179"/>
      <c r="RCO784" s="22"/>
      <c r="RCP784" s="175"/>
      <c r="RCQ784" s="179"/>
      <c r="RCR784" s="22"/>
      <c r="RCS784" s="175"/>
      <c r="RCT784" s="179"/>
      <c r="RCU784" s="22"/>
      <c r="RCV784" s="175"/>
      <c r="RCW784" s="179"/>
      <c r="RCX784" s="22"/>
      <c r="RCY784" s="175"/>
      <c r="RCZ784" s="179"/>
      <c r="RDA784" s="22"/>
      <c r="RDB784" s="175"/>
      <c r="RDC784" s="179"/>
      <c r="RDD784" s="22"/>
      <c r="RDE784" s="175"/>
      <c r="RDF784" s="179"/>
      <c r="RDG784" s="22"/>
      <c r="RDH784" s="175"/>
      <c r="RDI784" s="179"/>
      <c r="RDJ784" s="22"/>
      <c r="RDK784" s="175"/>
      <c r="RDL784" s="179"/>
      <c r="RDM784" s="22"/>
      <c r="RDN784" s="175"/>
      <c r="RDO784" s="179"/>
      <c r="RDP784" s="22"/>
      <c r="RDQ784" s="175"/>
      <c r="RDR784" s="179"/>
      <c r="RDS784" s="22"/>
      <c r="RDT784" s="175"/>
      <c r="RDU784" s="179"/>
      <c r="RDV784" s="22"/>
      <c r="RDW784" s="175"/>
      <c r="RDX784" s="179"/>
      <c r="RDY784" s="22"/>
      <c r="RDZ784" s="175"/>
      <c r="REA784" s="179"/>
      <c r="REB784" s="22"/>
      <c r="REC784" s="175"/>
      <c r="RED784" s="179"/>
      <c r="REE784" s="22"/>
      <c r="REF784" s="175"/>
      <c r="REG784" s="179"/>
      <c r="REH784" s="22"/>
      <c r="REI784" s="175"/>
      <c r="REJ784" s="179"/>
      <c r="REK784" s="22"/>
      <c r="REL784" s="175"/>
      <c r="REM784" s="179"/>
      <c r="REN784" s="22"/>
      <c r="REO784" s="175"/>
      <c r="REP784" s="179"/>
      <c r="REQ784" s="22"/>
      <c r="RER784" s="175"/>
      <c r="RES784" s="179"/>
      <c r="RET784" s="22"/>
      <c r="REU784" s="175"/>
      <c r="REV784" s="179"/>
      <c r="REW784" s="22"/>
      <c r="REX784" s="175"/>
      <c r="REY784" s="179"/>
      <c r="REZ784" s="22"/>
      <c r="RFA784" s="175"/>
      <c r="RFB784" s="179"/>
      <c r="RFC784" s="22"/>
      <c r="RFD784" s="175"/>
      <c r="RFE784" s="179"/>
      <c r="RFF784" s="22"/>
      <c r="RFG784" s="175"/>
      <c r="RFH784" s="179"/>
      <c r="RFI784" s="22"/>
      <c r="RFJ784" s="175"/>
      <c r="RFK784" s="179"/>
      <c r="RFL784" s="22"/>
      <c r="RFM784" s="175"/>
      <c r="RFN784" s="179"/>
      <c r="RFO784" s="22"/>
      <c r="RFP784" s="175"/>
      <c r="RFQ784" s="179"/>
      <c r="RFR784" s="22"/>
      <c r="RFS784" s="175"/>
      <c r="RFT784" s="179"/>
      <c r="RFU784" s="22"/>
      <c r="RFV784" s="175"/>
      <c r="RFW784" s="179"/>
      <c r="RFX784" s="22"/>
      <c r="RFY784" s="175"/>
      <c r="RFZ784" s="179"/>
      <c r="RGA784" s="22"/>
      <c r="RGB784" s="175"/>
      <c r="RGC784" s="179"/>
      <c r="RGD784" s="22"/>
      <c r="RGE784" s="175"/>
      <c r="RGF784" s="179"/>
      <c r="RGG784" s="22"/>
      <c r="RGH784" s="175"/>
      <c r="RGI784" s="179"/>
      <c r="RGJ784" s="22"/>
      <c r="RGK784" s="175"/>
      <c r="RGL784" s="179"/>
      <c r="RGM784" s="22"/>
      <c r="RGN784" s="175"/>
      <c r="RGO784" s="179"/>
      <c r="RGP784" s="22"/>
      <c r="RGQ784" s="175"/>
      <c r="RGR784" s="179"/>
      <c r="RGS784" s="22"/>
      <c r="RGT784" s="175"/>
      <c r="RGU784" s="179"/>
      <c r="RGV784" s="22"/>
      <c r="RGW784" s="175"/>
      <c r="RGX784" s="179"/>
      <c r="RGY784" s="22"/>
      <c r="RGZ784" s="175"/>
      <c r="RHA784" s="179"/>
      <c r="RHB784" s="22"/>
      <c r="RHC784" s="175"/>
      <c r="RHD784" s="179"/>
      <c r="RHE784" s="22"/>
      <c r="RHF784" s="175"/>
      <c r="RHG784" s="179"/>
      <c r="RHH784" s="22"/>
      <c r="RHI784" s="175"/>
      <c r="RHJ784" s="179"/>
      <c r="RHK784" s="22"/>
      <c r="RHL784" s="175"/>
      <c r="RHM784" s="179"/>
      <c r="RHN784" s="22"/>
      <c r="RHO784" s="175"/>
      <c r="RHP784" s="179"/>
      <c r="RHQ784" s="22"/>
      <c r="RHR784" s="175"/>
      <c r="RHS784" s="179"/>
      <c r="RHT784" s="22"/>
      <c r="RHU784" s="175"/>
      <c r="RHV784" s="179"/>
      <c r="RHW784" s="22"/>
      <c r="RHX784" s="175"/>
      <c r="RHY784" s="179"/>
      <c r="RHZ784" s="22"/>
      <c r="RIA784" s="175"/>
      <c r="RIB784" s="179"/>
      <c r="RIC784" s="22"/>
      <c r="RID784" s="175"/>
      <c r="RIE784" s="179"/>
      <c r="RIF784" s="22"/>
      <c r="RIG784" s="175"/>
      <c r="RIH784" s="179"/>
      <c r="RII784" s="22"/>
      <c r="RIJ784" s="175"/>
      <c r="RIK784" s="179"/>
      <c r="RIL784" s="22"/>
      <c r="RIM784" s="175"/>
      <c r="RIN784" s="179"/>
      <c r="RIO784" s="22"/>
      <c r="RIP784" s="175"/>
      <c r="RIQ784" s="179"/>
      <c r="RIR784" s="22"/>
      <c r="RIS784" s="175"/>
      <c r="RIT784" s="179"/>
      <c r="RIU784" s="22"/>
      <c r="RIV784" s="175"/>
      <c r="RIW784" s="179"/>
      <c r="RIX784" s="22"/>
      <c r="RIY784" s="175"/>
      <c r="RIZ784" s="179"/>
      <c r="RJA784" s="22"/>
      <c r="RJB784" s="175"/>
      <c r="RJC784" s="179"/>
      <c r="RJD784" s="22"/>
      <c r="RJE784" s="175"/>
      <c r="RJF784" s="179"/>
      <c r="RJG784" s="22"/>
      <c r="RJH784" s="175"/>
      <c r="RJI784" s="179"/>
      <c r="RJJ784" s="22"/>
      <c r="RJK784" s="175"/>
      <c r="RJL784" s="179"/>
      <c r="RJM784" s="22"/>
      <c r="RJN784" s="175"/>
      <c r="RJO784" s="179"/>
      <c r="RJP784" s="22"/>
      <c r="RJQ784" s="175"/>
      <c r="RJR784" s="179"/>
      <c r="RJS784" s="22"/>
      <c r="RJT784" s="175"/>
      <c r="RJU784" s="179"/>
      <c r="RJV784" s="22"/>
      <c r="RJW784" s="175"/>
      <c r="RJX784" s="179"/>
      <c r="RJY784" s="22"/>
      <c r="RJZ784" s="175"/>
      <c r="RKA784" s="179"/>
      <c r="RKB784" s="22"/>
      <c r="RKC784" s="175"/>
      <c r="RKD784" s="179"/>
      <c r="RKE784" s="22"/>
      <c r="RKF784" s="175"/>
      <c r="RKG784" s="179"/>
      <c r="RKH784" s="22"/>
      <c r="RKI784" s="175"/>
      <c r="RKJ784" s="179"/>
      <c r="RKK784" s="22"/>
      <c r="RKL784" s="175"/>
      <c r="RKM784" s="179"/>
      <c r="RKN784" s="22"/>
      <c r="RKO784" s="175"/>
      <c r="RKP784" s="179"/>
      <c r="RKQ784" s="22"/>
      <c r="RKR784" s="175"/>
      <c r="RKS784" s="179"/>
      <c r="RKT784" s="22"/>
      <c r="RKU784" s="175"/>
      <c r="RKV784" s="179"/>
      <c r="RKW784" s="22"/>
      <c r="RKX784" s="175"/>
      <c r="RKY784" s="179"/>
      <c r="RKZ784" s="22"/>
      <c r="RLA784" s="175"/>
      <c r="RLB784" s="179"/>
      <c r="RLC784" s="22"/>
      <c r="RLD784" s="175"/>
      <c r="RLE784" s="179"/>
      <c r="RLF784" s="22"/>
      <c r="RLG784" s="175"/>
      <c r="RLH784" s="179"/>
      <c r="RLI784" s="22"/>
      <c r="RLJ784" s="175"/>
      <c r="RLK784" s="179"/>
      <c r="RLL784" s="22"/>
      <c r="RLM784" s="175"/>
      <c r="RLN784" s="179"/>
      <c r="RLO784" s="22"/>
      <c r="RLP784" s="175"/>
      <c r="RLQ784" s="179"/>
      <c r="RLR784" s="22"/>
      <c r="RLS784" s="175"/>
      <c r="RLT784" s="179"/>
      <c r="RLU784" s="22"/>
      <c r="RLV784" s="175"/>
      <c r="RLW784" s="179"/>
      <c r="RLX784" s="22"/>
      <c r="RLY784" s="175"/>
      <c r="RLZ784" s="179"/>
      <c r="RMA784" s="22"/>
      <c r="RMB784" s="175"/>
      <c r="RMC784" s="179"/>
      <c r="RMD784" s="22"/>
      <c r="RME784" s="175"/>
      <c r="RMF784" s="179"/>
      <c r="RMG784" s="22"/>
      <c r="RMH784" s="175"/>
      <c r="RMI784" s="179"/>
      <c r="RMJ784" s="22"/>
      <c r="RMK784" s="175"/>
      <c r="RML784" s="179"/>
      <c r="RMM784" s="22"/>
      <c r="RMN784" s="175"/>
      <c r="RMO784" s="179"/>
      <c r="RMP784" s="22"/>
      <c r="RMQ784" s="175"/>
      <c r="RMR784" s="179"/>
      <c r="RMS784" s="22"/>
      <c r="RMT784" s="175"/>
      <c r="RMU784" s="179"/>
      <c r="RMV784" s="22"/>
      <c r="RMW784" s="175"/>
      <c r="RMX784" s="179"/>
      <c r="RMY784" s="22"/>
      <c r="RMZ784" s="175"/>
      <c r="RNA784" s="179"/>
      <c r="RNB784" s="22"/>
      <c r="RNC784" s="175"/>
      <c r="RND784" s="179"/>
      <c r="RNE784" s="22"/>
      <c r="RNF784" s="175"/>
      <c r="RNG784" s="179"/>
      <c r="RNH784" s="22"/>
      <c r="RNI784" s="175"/>
      <c r="RNJ784" s="179"/>
      <c r="RNK784" s="22"/>
      <c r="RNL784" s="175"/>
      <c r="RNM784" s="179"/>
      <c r="RNN784" s="22"/>
      <c r="RNO784" s="175"/>
      <c r="RNP784" s="179"/>
      <c r="RNQ784" s="22"/>
      <c r="RNR784" s="175"/>
      <c r="RNS784" s="179"/>
      <c r="RNT784" s="22"/>
      <c r="RNU784" s="175"/>
      <c r="RNV784" s="179"/>
      <c r="RNW784" s="22"/>
      <c r="RNX784" s="175"/>
      <c r="RNY784" s="179"/>
      <c r="RNZ784" s="22"/>
      <c r="ROA784" s="175"/>
      <c r="ROB784" s="179"/>
      <c r="ROC784" s="22"/>
      <c r="ROD784" s="175"/>
      <c r="ROE784" s="179"/>
      <c r="ROF784" s="22"/>
      <c r="ROG784" s="175"/>
      <c r="ROH784" s="179"/>
      <c r="ROI784" s="22"/>
      <c r="ROJ784" s="175"/>
      <c r="ROK784" s="179"/>
      <c r="ROL784" s="22"/>
      <c r="ROM784" s="175"/>
      <c r="RON784" s="179"/>
      <c r="ROO784" s="22"/>
      <c r="ROP784" s="175"/>
      <c r="ROQ784" s="179"/>
      <c r="ROR784" s="22"/>
      <c r="ROS784" s="175"/>
      <c r="ROT784" s="179"/>
      <c r="ROU784" s="22"/>
      <c r="ROV784" s="175"/>
      <c r="ROW784" s="179"/>
      <c r="ROX784" s="22"/>
      <c r="ROY784" s="175"/>
      <c r="ROZ784" s="179"/>
      <c r="RPA784" s="22"/>
      <c r="RPB784" s="175"/>
      <c r="RPC784" s="179"/>
      <c r="RPD784" s="22"/>
      <c r="RPE784" s="175"/>
      <c r="RPF784" s="179"/>
      <c r="RPG784" s="22"/>
      <c r="RPH784" s="175"/>
      <c r="RPI784" s="179"/>
      <c r="RPJ784" s="22"/>
      <c r="RPK784" s="175"/>
      <c r="RPL784" s="179"/>
      <c r="RPM784" s="22"/>
      <c r="RPN784" s="175"/>
      <c r="RPO784" s="179"/>
      <c r="RPP784" s="22"/>
      <c r="RPQ784" s="175"/>
      <c r="RPR784" s="179"/>
      <c r="RPS784" s="22"/>
      <c r="RPT784" s="175"/>
      <c r="RPU784" s="179"/>
      <c r="RPV784" s="22"/>
      <c r="RPW784" s="175"/>
      <c r="RPX784" s="179"/>
      <c r="RPY784" s="22"/>
      <c r="RPZ784" s="175"/>
      <c r="RQA784" s="179"/>
      <c r="RQB784" s="22"/>
      <c r="RQC784" s="175"/>
      <c r="RQD784" s="179"/>
      <c r="RQE784" s="22"/>
      <c r="RQF784" s="175"/>
      <c r="RQG784" s="179"/>
      <c r="RQH784" s="22"/>
      <c r="RQI784" s="175"/>
      <c r="RQJ784" s="179"/>
      <c r="RQK784" s="22"/>
      <c r="RQL784" s="175"/>
      <c r="RQM784" s="179"/>
      <c r="RQN784" s="22"/>
      <c r="RQO784" s="175"/>
      <c r="RQP784" s="179"/>
      <c r="RQQ784" s="22"/>
      <c r="RQR784" s="175"/>
      <c r="RQS784" s="179"/>
      <c r="RQT784" s="22"/>
      <c r="RQU784" s="175"/>
      <c r="RQV784" s="179"/>
      <c r="RQW784" s="22"/>
      <c r="RQX784" s="175"/>
      <c r="RQY784" s="179"/>
      <c r="RQZ784" s="22"/>
      <c r="RRA784" s="175"/>
      <c r="RRB784" s="179"/>
      <c r="RRC784" s="22"/>
      <c r="RRD784" s="175"/>
      <c r="RRE784" s="179"/>
      <c r="RRF784" s="22"/>
      <c r="RRG784" s="175"/>
      <c r="RRH784" s="179"/>
      <c r="RRI784" s="22"/>
      <c r="RRJ784" s="175"/>
      <c r="RRK784" s="179"/>
      <c r="RRL784" s="22"/>
      <c r="RRM784" s="175"/>
      <c r="RRN784" s="179"/>
      <c r="RRO784" s="22"/>
      <c r="RRP784" s="175"/>
      <c r="RRQ784" s="179"/>
      <c r="RRR784" s="22"/>
      <c r="RRS784" s="175"/>
      <c r="RRT784" s="179"/>
      <c r="RRU784" s="22"/>
      <c r="RRV784" s="175"/>
      <c r="RRW784" s="179"/>
      <c r="RRX784" s="22"/>
      <c r="RRY784" s="175"/>
      <c r="RRZ784" s="179"/>
      <c r="RSA784" s="22"/>
      <c r="RSB784" s="175"/>
      <c r="RSC784" s="179"/>
      <c r="RSD784" s="22"/>
      <c r="RSE784" s="175"/>
      <c r="RSF784" s="179"/>
      <c r="RSG784" s="22"/>
      <c r="RSH784" s="175"/>
      <c r="RSI784" s="179"/>
      <c r="RSJ784" s="22"/>
      <c r="RSK784" s="175"/>
      <c r="RSL784" s="179"/>
      <c r="RSM784" s="22"/>
      <c r="RSN784" s="175"/>
      <c r="RSO784" s="179"/>
      <c r="RSP784" s="22"/>
      <c r="RSQ784" s="175"/>
      <c r="RSR784" s="179"/>
      <c r="RSS784" s="22"/>
      <c r="RST784" s="175"/>
      <c r="RSU784" s="179"/>
      <c r="RSV784" s="22"/>
      <c r="RSW784" s="175"/>
      <c r="RSX784" s="179"/>
      <c r="RSY784" s="22"/>
      <c r="RSZ784" s="175"/>
      <c r="RTA784" s="179"/>
      <c r="RTB784" s="22"/>
      <c r="RTC784" s="175"/>
      <c r="RTD784" s="179"/>
      <c r="RTE784" s="22"/>
      <c r="RTF784" s="175"/>
      <c r="RTG784" s="179"/>
      <c r="RTH784" s="22"/>
      <c r="RTI784" s="175"/>
      <c r="RTJ784" s="179"/>
      <c r="RTK784" s="22"/>
      <c r="RTL784" s="175"/>
      <c r="RTM784" s="179"/>
      <c r="RTN784" s="22"/>
      <c r="RTO784" s="175"/>
      <c r="RTP784" s="179"/>
      <c r="RTQ784" s="22"/>
      <c r="RTR784" s="175"/>
      <c r="RTS784" s="179"/>
      <c r="RTT784" s="22"/>
      <c r="RTU784" s="175"/>
      <c r="RTV784" s="179"/>
      <c r="RTW784" s="22"/>
      <c r="RTX784" s="175"/>
      <c r="RTY784" s="179"/>
      <c r="RTZ784" s="22"/>
      <c r="RUA784" s="175"/>
      <c r="RUB784" s="179"/>
      <c r="RUC784" s="22"/>
      <c r="RUD784" s="175"/>
      <c r="RUE784" s="179"/>
      <c r="RUF784" s="22"/>
      <c r="RUG784" s="175"/>
      <c r="RUH784" s="179"/>
      <c r="RUI784" s="22"/>
      <c r="RUJ784" s="175"/>
      <c r="RUK784" s="179"/>
      <c r="RUL784" s="22"/>
      <c r="RUM784" s="175"/>
      <c r="RUN784" s="179"/>
      <c r="RUO784" s="22"/>
      <c r="RUP784" s="175"/>
      <c r="RUQ784" s="179"/>
      <c r="RUR784" s="22"/>
      <c r="RUS784" s="175"/>
      <c r="RUT784" s="179"/>
      <c r="RUU784" s="22"/>
      <c r="RUV784" s="175"/>
      <c r="RUW784" s="179"/>
      <c r="RUX784" s="22"/>
      <c r="RUY784" s="175"/>
      <c r="RUZ784" s="179"/>
      <c r="RVA784" s="22"/>
      <c r="RVB784" s="175"/>
      <c r="RVC784" s="179"/>
      <c r="RVD784" s="22"/>
      <c r="RVE784" s="175"/>
      <c r="RVF784" s="179"/>
      <c r="RVG784" s="22"/>
      <c r="RVH784" s="175"/>
      <c r="RVI784" s="179"/>
      <c r="RVJ784" s="22"/>
      <c r="RVK784" s="175"/>
      <c r="RVL784" s="179"/>
      <c r="RVM784" s="22"/>
      <c r="RVN784" s="175"/>
      <c r="RVO784" s="179"/>
      <c r="RVP784" s="22"/>
      <c r="RVQ784" s="175"/>
      <c r="RVR784" s="179"/>
      <c r="RVS784" s="22"/>
      <c r="RVT784" s="175"/>
      <c r="RVU784" s="179"/>
      <c r="RVV784" s="22"/>
      <c r="RVW784" s="175"/>
      <c r="RVX784" s="179"/>
      <c r="RVY784" s="22"/>
      <c r="RVZ784" s="175"/>
      <c r="RWA784" s="179"/>
      <c r="RWB784" s="22"/>
      <c r="RWC784" s="175"/>
      <c r="RWD784" s="179"/>
      <c r="RWE784" s="22"/>
      <c r="RWF784" s="175"/>
      <c r="RWG784" s="179"/>
      <c r="RWH784" s="22"/>
      <c r="RWI784" s="175"/>
      <c r="RWJ784" s="179"/>
      <c r="RWK784" s="22"/>
      <c r="RWL784" s="175"/>
      <c r="RWM784" s="179"/>
      <c r="RWN784" s="22"/>
      <c r="RWO784" s="175"/>
      <c r="RWP784" s="179"/>
      <c r="RWQ784" s="22"/>
      <c r="RWR784" s="175"/>
      <c r="RWS784" s="179"/>
      <c r="RWT784" s="22"/>
      <c r="RWU784" s="175"/>
      <c r="RWV784" s="179"/>
      <c r="RWW784" s="22"/>
      <c r="RWX784" s="175"/>
      <c r="RWY784" s="179"/>
      <c r="RWZ784" s="22"/>
      <c r="RXA784" s="175"/>
      <c r="RXB784" s="179"/>
      <c r="RXC784" s="22"/>
      <c r="RXD784" s="175"/>
      <c r="RXE784" s="179"/>
      <c r="RXF784" s="22"/>
      <c r="RXG784" s="175"/>
      <c r="RXH784" s="179"/>
      <c r="RXI784" s="22"/>
      <c r="RXJ784" s="175"/>
      <c r="RXK784" s="179"/>
      <c r="RXL784" s="22"/>
      <c r="RXM784" s="175"/>
      <c r="RXN784" s="179"/>
      <c r="RXO784" s="22"/>
      <c r="RXP784" s="175"/>
      <c r="RXQ784" s="179"/>
      <c r="RXR784" s="22"/>
      <c r="RXS784" s="175"/>
      <c r="RXT784" s="179"/>
      <c r="RXU784" s="22"/>
      <c r="RXV784" s="175"/>
      <c r="RXW784" s="179"/>
      <c r="RXX784" s="22"/>
      <c r="RXY784" s="175"/>
      <c r="RXZ784" s="179"/>
      <c r="RYA784" s="22"/>
      <c r="RYB784" s="175"/>
      <c r="RYC784" s="179"/>
      <c r="RYD784" s="22"/>
      <c r="RYE784" s="175"/>
      <c r="RYF784" s="179"/>
      <c r="RYG784" s="22"/>
      <c r="RYH784" s="175"/>
      <c r="RYI784" s="179"/>
      <c r="RYJ784" s="22"/>
      <c r="RYK784" s="175"/>
      <c r="RYL784" s="179"/>
      <c r="RYM784" s="22"/>
      <c r="RYN784" s="175"/>
      <c r="RYO784" s="179"/>
      <c r="RYP784" s="22"/>
      <c r="RYQ784" s="175"/>
      <c r="RYR784" s="179"/>
      <c r="RYS784" s="22"/>
      <c r="RYT784" s="175"/>
      <c r="RYU784" s="179"/>
      <c r="RYV784" s="22"/>
      <c r="RYW784" s="175"/>
      <c r="RYX784" s="179"/>
      <c r="RYY784" s="22"/>
      <c r="RYZ784" s="175"/>
      <c r="RZA784" s="179"/>
      <c r="RZB784" s="22"/>
      <c r="RZC784" s="175"/>
      <c r="RZD784" s="179"/>
      <c r="RZE784" s="22"/>
      <c r="RZF784" s="175"/>
      <c r="RZG784" s="179"/>
      <c r="RZH784" s="22"/>
      <c r="RZI784" s="175"/>
      <c r="RZJ784" s="179"/>
      <c r="RZK784" s="22"/>
      <c r="RZL784" s="175"/>
      <c r="RZM784" s="179"/>
      <c r="RZN784" s="22"/>
      <c r="RZO784" s="175"/>
      <c r="RZP784" s="179"/>
      <c r="RZQ784" s="22"/>
      <c r="RZR784" s="175"/>
      <c r="RZS784" s="179"/>
      <c r="RZT784" s="22"/>
      <c r="RZU784" s="175"/>
      <c r="RZV784" s="179"/>
      <c r="RZW784" s="22"/>
      <c r="RZX784" s="175"/>
      <c r="RZY784" s="179"/>
      <c r="RZZ784" s="22"/>
      <c r="SAA784" s="175"/>
      <c r="SAB784" s="179"/>
      <c r="SAC784" s="22"/>
      <c r="SAD784" s="175"/>
      <c r="SAE784" s="179"/>
      <c r="SAF784" s="22"/>
      <c r="SAG784" s="175"/>
      <c r="SAH784" s="179"/>
      <c r="SAI784" s="22"/>
      <c r="SAJ784" s="175"/>
      <c r="SAK784" s="179"/>
      <c r="SAL784" s="22"/>
      <c r="SAM784" s="175"/>
      <c r="SAN784" s="179"/>
      <c r="SAO784" s="22"/>
      <c r="SAP784" s="175"/>
      <c r="SAQ784" s="179"/>
      <c r="SAR784" s="22"/>
      <c r="SAS784" s="175"/>
      <c r="SAT784" s="179"/>
      <c r="SAU784" s="22"/>
      <c r="SAV784" s="175"/>
      <c r="SAW784" s="179"/>
      <c r="SAX784" s="22"/>
      <c r="SAY784" s="175"/>
      <c r="SAZ784" s="179"/>
      <c r="SBA784" s="22"/>
      <c r="SBB784" s="175"/>
      <c r="SBC784" s="179"/>
      <c r="SBD784" s="22"/>
      <c r="SBE784" s="175"/>
      <c r="SBF784" s="179"/>
      <c r="SBG784" s="22"/>
      <c r="SBH784" s="175"/>
      <c r="SBI784" s="179"/>
      <c r="SBJ784" s="22"/>
      <c r="SBK784" s="175"/>
      <c r="SBL784" s="179"/>
      <c r="SBM784" s="22"/>
      <c r="SBN784" s="175"/>
      <c r="SBO784" s="179"/>
      <c r="SBP784" s="22"/>
      <c r="SBQ784" s="175"/>
      <c r="SBR784" s="179"/>
      <c r="SBS784" s="22"/>
      <c r="SBT784" s="175"/>
      <c r="SBU784" s="179"/>
      <c r="SBV784" s="22"/>
      <c r="SBW784" s="175"/>
      <c r="SBX784" s="179"/>
      <c r="SBY784" s="22"/>
      <c r="SBZ784" s="175"/>
      <c r="SCA784" s="179"/>
      <c r="SCB784" s="22"/>
      <c r="SCC784" s="175"/>
      <c r="SCD784" s="179"/>
      <c r="SCE784" s="22"/>
      <c r="SCF784" s="175"/>
      <c r="SCG784" s="179"/>
      <c r="SCH784" s="22"/>
      <c r="SCI784" s="175"/>
      <c r="SCJ784" s="179"/>
      <c r="SCK784" s="22"/>
      <c r="SCL784" s="175"/>
      <c r="SCM784" s="179"/>
      <c r="SCN784" s="22"/>
      <c r="SCO784" s="175"/>
      <c r="SCP784" s="179"/>
      <c r="SCQ784" s="22"/>
      <c r="SCR784" s="175"/>
      <c r="SCS784" s="179"/>
      <c r="SCT784" s="22"/>
      <c r="SCU784" s="175"/>
      <c r="SCV784" s="179"/>
      <c r="SCW784" s="22"/>
      <c r="SCX784" s="175"/>
      <c r="SCY784" s="179"/>
      <c r="SCZ784" s="22"/>
      <c r="SDA784" s="175"/>
      <c r="SDB784" s="179"/>
      <c r="SDC784" s="22"/>
      <c r="SDD784" s="175"/>
      <c r="SDE784" s="179"/>
      <c r="SDF784" s="22"/>
      <c r="SDG784" s="175"/>
      <c r="SDH784" s="179"/>
      <c r="SDI784" s="22"/>
      <c r="SDJ784" s="175"/>
      <c r="SDK784" s="179"/>
      <c r="SDL784" s="22"/>
      <c r="SDM784" s="175"/>
      <c r="SDN784" s="179"/>
      <c r="SDO784" s="22"/>
      <c r="SDP784" s="175"/>
      <c r="SDQ784" s="179"/>
      <c r="SDR784" s="22"/>
      <c r="SDS784" s="175"/>
      <c r="SDT784" s="179"/>
      <c r="SDU784" s="22"/>
      <c r="SDV784" s="175"/>
      <c r="SDW784" s="179"/>
      <c r="SDX784" s="22"/>
      <c r="SDY784" s="175"/>
      <c r="SDZ784" s="179"/>
      <c r="SEA784" s="22"/>
      <c r="SEB784" s="175"/>
      <c r="SEC784" s="179"/>
      <c r="SED784" s="22"/>
      <c r="SEE784" s="175"/>
      <c r="SEF784" s="179"/>
      <c r="SEG784" s="22"/>
      <c r="SEH784" s="175"/>
      <c r="SEI784" s="179"/>
      <c r="SEJ784" s="22"/>
      <c r="SEK784" s="175"/>
      <c r="SEL784" s="179"/>
      <c r="SEM784" s="22"/>
      <c r="SEN784" s="175"/>
      <c r="SEO784" s="179"/>
      <c r="SEP784" s="22"/>
      <c r="SEQ784" s="175"/>
      <c r="SER784" s="179"/>
      <c r="SES784" s="22"/>
      <c r="SET784" s="175"/>
      <c r="SEU784" s="179"/>
      <c r="SEV784" s="22"/>
      <c r="SEW784" s="175"/>
      <c r="SEX784" s="179"/>
      <c r="SEY784" s="22"/>
      <c r="SEZ784" s="175"/>
      <c r="SFA784" s="179"/>
      <c r="SFB784" s="22"/>
      <c r="SFC784" s="175"/>
      <c r="SFD784" s="179"/>
      <c r="SFE784" s="22"/>
      <c r="SFF784" s="175"/>
      <c r="SFG784" s="179"/>
      <c r="SFH784" s="22"/>
      <c r="SFI784" s="175"/>
      <c r="SFJ784" s="179"/>
      <c r="SFK784" s="22"/>
      <c r="SFL784" s="175"/>
      <c r="SFM784" s="179"/>
      <c r="SFN784" s="22"/>
      <c r="SFO784" s="175"/>
      <c r="SFP784" s="179"/>
      <c r="SFQ784" s="22"/>
      <c r="SFR784" s="175"/>
      <c r="SFS784" s="179"/>
      <c r="SFT784" s="22"/>
      <c r="SFU784" s="175"/>
      <c r="SFV784" s="179"/>
      <c r="SFW784" s="22"/>
      <c r="SFX784" s="175"/>
      <c r="SFY784" s="179"/>
      <c r="SFZ784" s="22"/>
      <c r="SGA784" s="175"/>
      <c r="SGB784" s="179"/>
      <c r="SGC784" s="22"/>
      <c r="SGD784" s="175"/>
      <c r="SGE784" s="179"/>
      <c r="SGF784" s="22"/>
      <c r="SGG784" s="175"/>
      <c r="SGH784" s="179"/>
      <c r="SGI784" s="22"/>
      <c r="SGJ784" s="175"/>
      <c r="SGK784" s="179"/>
      <c r="SGL784" s="22"/>
      <c r="SGM784" s="175"/>
      <c r="SGN784" s="179"/>
      <c r="SGO784" s="22"/>
      <c r="SGP784" s="175"/>
      <c r="SGQ784" s="179"/>
      <c r="SGR784" s="22"/>
      <c r="SGS784" s="175"/>
      <c r="SGT784" s="179"/>
      <c r="SGU784" s="22"/>
      <c r="SGV784" s="175"/>
      <c r="SGW784" s="179"/>
      <c r="SGX784" s="22"/>
      <c r="SGY784" s="175"/>
      <c r="SGZ784" s="179"/>
      <c r="SHA784" s="22"/>
      <c r="SHB784" s="175"/>
      <c r="SHC784" s="179"/>
      <c r="SHD784" s="22"/>
      <c r="SHE784" s="175"/>
      <c r="SHF784" s="179"/>
      <c r="SHG784" s="22"/>
      <c r="SHH784" s="175"/>
      <c r="SHI784" s="179"/>
      <c r="SHJ784" s="22"/>
      <c r="SHK784" s="175"/>
      <c r="SHL784" s="179"/>
      <c r="SHM784" s="22"/>
      <c r="SHN784" s="175"/>
      <c r="SHO784" s="179"/>
      <c r="SHP784" s="22"/>
      <c r="SHQ784" s="175"/>
      <c r="SHR784" s="179"/>
      <c r="SHS784" s="22"/>
      <c r="SHT784" s="175"/>
      <c r="SHU784" s="179"/>
      <c r="SHV784" s="22"/>
      <c r="SHW784" s="175"/>
      <c r="SHX784" s="179"/>
      <c r="SHY784" s="22"/>
      <c r="SHZ784" s="175"/>
      <c r="SIA784" s="179"/>
      <c r="SIB784" s="22"/>
      <c r="SIC784" s="175"/>
      <c r="SID784" s="179"/>
      <c r="SIE784" s="22"/>
      <c r="SIF784" s="175"/>
      <c r="SIG784" s="179"/>
      <c r="SIH784" s="22"/>
      <c r="SII784" s="175"/>
      <c r="SIJ784" s="179"/>
      <c r="SIK784" s="22"/>
      <c r="SIL784" s="175"/>
      <c r="SIM784" s="179"/>
      <c r="SIN784" s="22"/>
      <c r="SIO784" s="175"/>
      <c r="SIP784" s="179"/>
      <c r="SIQ784" s="22"/>
      <c r="SIR784" s="175"/>
      <c r="SIS784" s="179"/>
      <c r="SIT784" s="22"/>
      <c r="SIU784" s="175"/>
      <c r="SIV784" s="179"/>
      <c r="SIW784" s="22"/>
      <c r="SIX784" s="175"/>
      <c r="SIY784" s="179"/>
      <c r="SIZ784" s="22"/>
      <c r="SJA784" s="175"/>
      <c r="SJB784" s="179"/>
      <c r="SJC784" s="22"/>
      <c r="SJD784" s="175"/>
      <c r="SJE784" s="179"/>
      <c r="SJF784" s="22"/>
      <c r="SJG784" s="175"/>
      <c r="SJH784" s="179"/>
      <c r="SJI784" s="22"/>
      <c r="SJJ784" s="175"/>
      <c r="SJK784" s="179"/>
      <c r="SJL784" s="22"/>
      <c r="SJM784" s="175"/>
      <c r="SJN784" s="179"/>
      <c r="SJO784" s="22"/>
      <c r="SJP784" s="175"/>
      <c r="SJQ784" s="179"/>
      <c r="SJR784" s="22"/>
      <c r="SJS784" s="175"/>
      <c r="SJT784" s="179"/>
      <c r="SJU784" s="22"/>
      <c r="SJV784" s="175"/>
      <c r="SJW784" s="179"/>
      <c r="SJX784" s="22"/>
      <c r="SJY784" s="175"/>
      <c r="SJZ784" s="179"/>
      <c r="SKA784" s="22"/>
      <c r="SKB784" s="175"/>
      <c r="SKC784" s="179"/>
      <c r="SKD784" s="22"/>
      <c r="SKE784" s="175"/>
      <c r="SKF784" s="179"/>
      <c r="SKG784" s="22"/>
      <c r="SKH784" s="175"/>
      <c r="SKI784" s="179"/>
      <c r="SKJ784" s="22"/>
      <c r="SKK784" s="175"/>
      <c r="SKL784" s="179"/>
      <c r="SKM784" s="22"/>
      <c r="SKN784" s="175"/>
      <c r="SKO784" s="179"/>
      <c r="SKP784" s="22"/>
      <c r="SKQ784" s="175"/>
      <c r="SKR784" s="179"/>
      <c r="SKS784" s="22"/>
      <c r="SKT784" s="175"/>
      <c r="SKU784" s="179"/>
      <c r="SKV784" s="22"/>
      <c r="SKW784" s="175"/>
      <c r="SKX784" s="179"/>
      <c r="SKY784" s="22"/>
      <c r="SKZ784" s="175"/>
      <c r="SLA784" s="179"/>
      <c r="SLB784" s="22"/>
      <c r="SLC784" s="175"/>
      <c r="SLD784" s="179"/>
      <c r="SLE784" s="22"/>
      <c r="SLF784" s="175"/>
      <c r="SLG784" s="179"/>
      <c r="SLH784" s="22"/>
      <c r="SLI784" s="175"/>
      <c r="SLJ784" s="179"/>
      <c r="SLK784" s="22"/>
      <c r="SLL784" s="175"/>
      <c r="SLM784" s="179"/>
      <c r="SLN784" s="22"/>
      <c r="SLO784" s="175"/>
      <c r="SLP784" s="179"/>
      <c r="SLQ784" s="22"/>
      <c r="SLR784" s="175"/>
      <c r="SLS784" s="179"/>
      <c r="SLT784" s="22"/>
      <c r="SLU784" s="175"/>
      <c r="SLV784" s="179"/>
      <c r="SLW784" s="22"/>
      <c r="SLX784" s="175"/>
      <c r="SLY784" s="179"/>
      <c r="SLZ784" s="22"/>
      <c r="SMA784" s="175"/>
      <c r="SMB784" s="179"/>
      <c r="SMC784" s="22"/>
      <c r="SMD784" s="175"/>
      <c r="SME784" s="179"/>
      <c r="SMF784" s="22"/>
      <c r="SMG784" s="175"/>
      <c r="SMH784" s="179"/>
      <c r="SMI784" s="22"/>
      <c r="SMJ784" s="175"/>
      <c r="SMK784" s="179"/>
      <c r="SML784" s="22"/>
      <c r="SMM784" s="175"/>
      <c r="SMN784" s="179"/>
      <c r="SMO784" s="22"/>
      <c r="SMP784" s="175"/>
      <c r="SMQ784" s="179"/>
      <c r="SMR784" s="22"/>
      <c r="SMS784" s="175"/>
      <c r="SMT784" s="179"/>
      <c r="SMU784" s="22"/>
      <c r="SMV784" s="175"/>
      <c r="SMW784" s="179"/>
      <c r="SMX784" s="22"/>
      <c r="SMY784" s="175"/>
      <c r="SMZ784" s="179"/>
      <c r="SNA784" s="22"/>
      <c r="SNB784" s="175"/>
      <c r="SNC784" s="179"/>
      <c r="SND784" s="22"/>
      <c r="SNE784" s="175"/>
      <c r="SNF784" s="179"/>
      <c r="SNG784" s="22"/>
      <c r="SNH784" s="175"/>
      <c r="SNI784" s="179"/>
      <c r="SNJ784" s="22"/>
      <c r="SNK784" s="175"/>
      <c r="SNL784" s="179"/>
      <c r="SNM784" s="22"/>
      <c r="SNN784" s="175"/>
      <c r="SNO784" s="179"/>
      <c r="SNP784" s="22"/>
      <c r="SNQ784" s="175"/>
      <c r="SNR784" s="179"/>
      <c r="SNS784" s="22"/>
      <c r="SNT784" s="175"/>
      <c r="SNU784" s="179"/>
      <c r="SNV784" s="22"/>
      <c r="SNW784" s="175"/>
      <c r="SNX784" s="179"/>
      <c r="SNY784" s="22"/>
      <c r="SNZ784" s="175"/>
      <c r="SOA784" s="179"/>
      <c r="SOB784" s="22"/>
      <c r="SOC784" s="175"/>
      <c r="SOD784" s="179"/>
      <c r="SOE784" s="22"/>
      <c r="SOF784" s="175"/>
      <c r="SOG784" s="179"/>
      <c r="SOH784" s="22"/>
      <c r="SOI784" s="175"/>
      <c r="SOJ784" s="179"/>
      <c r="SOK784" s="22"/>
      <c r="SOL784" s="175"/>
      <c r="SOM784" s="179"/>
      <c r="SON784" s="22"/>
      <c r="SOO784" s="175"/>
      <c r="SOP784" s="179"/>
      <c r="SOQ784" s="22"/>
      <c r="SOR784" s="175"/>
      <c r="SOS784" s="179"/>
      <c r="SOT784" s="22"/>
      <c r="SOU784" s="175"/>
      <c r="SOV784" s="179"/>
      <c r="SOW784" s="22"/>
      <c r="SOX784" s="175"/>
      <c r="SOY784" s="179"/>
      <c r="SOZ784" s="22"/>
      <c r="SPA784" s="175"/>
      <c r="SPB784" s="179"/>
      <c r="SPC784" s="22"/>
      <c r="SPD784" s="175"/>
      <c r="SPE784" s="179"/>
      <c r="SPF784" s="22"/>
      <c r="SPG784" s="175"/>
      <c r="SPH784" s="179"/>
      <c r="SPI784" s="22"/>
      <c r="SPJ784" s="175"/>
      <c r="SPK784" s="179"/>
      <c r="SPL784" s="22"/>
      <c r="SPM784" s="175"/>
      <c r="SPN784" s="179"/>
      <c r="SPO784" s="22"/>
      <c r="SPP784" s="175"/>
      <c r="SPQ784" s="179"/>
      <c r="SPR784" s="22"/>
      <c r="SPS784" s="175"/>
      <c r="SPT784" s="179"/>
      <c r="SPU784" s="22"/>
      <c r="SPV784" s="175"/>
      <c r="SPW784" s="179"/>
      <c r="SPX784" s="22"/>
      <c r="SPY784" s="175"/>
      <c r="SPZ784" s="179"/>
      <c r="SQA784" s="22"/>
      <c r="SQB784" s="175"/>
      <c r="SQC784" s="179"/>
      <c r="SQD784" s="22"/>
      <c r="SQE784" s="175"/>
      <c r="SQF784" s="179"/>
      <c r="SQG784" s="22"/>
      <c r="SQH784" s="175"/>
      <c r="SQI784" s="179"/>
      <c r="SQJ784" s="22"/>
      <c r="SQK784" s="175"/>
      <c r="SQL784" s="179"/>
      <c r="SQM784" s="22"/>
      <c r="SQN784" s="175"/>
      <c r="SQO784" s="179"/>
      <c r="SQP784" s="22"/>
      <c r="SQQ784" s="175"/>
      <c r="SQR784" s="179"/>
      <c r="SQS784" s="22"/>
      <c r="SQT784" s="175"/>
      <c r="SQU784" s="179"/>
      <c r="SQV784" s="22"/>
      <c r="SQW784" s="175"/>
      <c r="SQX784" s="179"/>
      <c r="SQY784" s="22"/>
      <c r="SQZ784" s="175"/>
      <c r="SRA784" s="179"/>
      <c r="SRB784" s="22"/>
      <c r="SRC784" s="175"/>
      <c r="SRD784" s="179"/>
      <c r="SRE784" s="22"/>
      <c r="SRF784" s="175"/>
      <c r="SRG784" s="179"/>
      <c r="SRH784" s="22"/>
      <c r="SRI784" s="175"/>
      <c r="SRJ784" s="179"/>
      <c r="SRK784" s="22"/>
      <c r="SRL784" s="175"/>
      <c r="SRM784" s="179"/>
      <c r="SRN784" s="22"/>
      <c r="SRO784" s="175"/>
      <c r="SRP784" s="179"/>
      <c r="SRQ784" s="22"/>
      <c r="SRR784" s="175"/>
      <c r="SRS784" s="179"/>
      <c r="SRT784" s="22"/>
      <c r="SRU784" s="175"/>
      <c r="SRV784" s="179"/>
      <c r="SRW784" s="22"/>
      <c r="SRX784" s="175"/>
      <c r="SRY784" s="179"/>
      <c r="SRZ784" s="22"/>
      <c r="SSA784" s="175"/>
      <c r="SSB784" s="179"/>
      <c r="SSC784" s="22"/>
      <c r="SSD784" s="175"/>
      <c r="SSE784" s="179"/>
      <c r="SSF784" s="22"/>
      <c r="SSG784" s="175"/>
      <c r="SSH784" s="179"/>
      <c r="SSI784" s="22"/>
      <c r="SSJ784" s="175"/>
      <c r="SSK784" s="179"/>
      <c r="SSL784" s="22"/>
      <c r="SSM784" s="175"/>
      <c r="SSN784" s="179"/>
      <c r="SSO784" s="22"/>
      <c r="SSP784" s="175"/>
      <c r="SSQ784" s="179"/>
      <c r="SSR784" s="22"/>
      <c r="SSS784" s="175"/>
      <c r="SST784" s="179"/>
      <c r="SSU784" s="22"/>
      <c r="SSV784" s="175"/>
      <c r="SSW784" s="179"/>
      <c r="SSX784" s="22"/>
      <c r="SSY784" s="175"/>
      <c r="SSZ784" s="179"/>
      <c r="STA784" s="22"/>
      <c r="STB784" s="175"/>
      <c r="STC784" s="179"/>
      <c r="STD784" s="22"/>
      <c r="STE784" s="175"/>
      <c r="STF784" s="179"/>
      <c r="STG784" s="22"/>
      <c r="STH784" s="175"/>
      <c r="STI784" s="179"/>
      <c r="STJ784" s="22"/>
      <c r="STK784" s="175"/>
      <c r="STL784" s="179"/>
      <c r="STM784" s="22"/>
      <c r="STN784" s="175"/>
      <c r="STO784" s="179"/>
      <c r="STP784" s="22"/>
      <c r="STQ784" s="175"/>
      <c r="STR784" s="179"/>
      <c r="STS784" s="22"/>
      <c r="STT784" s="175"/>
      <c r="STU784" s="179"/>
      <c r="STV784" s="22"/>
      <c r="STW784" s="175"/>
      <c r="STX784" s="179"/>
      <c r="STY784" s="22"/>
      <c r="STZ784" s="175"/>
      <c r="SUA784" s="179"/>
      <c r="SUB784" s="22"/>
      <c r="SUC784" s="175"/>
      <c r="SUD784" s="179"/>
      <c r="SUE784" s="22"/>
      <c r="SUF784" s="175"/>
      <c r="SUG784" s="179"/>
      <c r="SUH784" s="22"/>
      <c r="SUI784" s="175"/>
      <c r="SUJ784" s="179"/>
      <c r="SUK784" s="22"/>
      <c r="SUL784" s="175"/>
      <c r="SUM784" s="179"/>
      <c r="SUN784" s="22"/>
      <c r="SUO784" s="175"/>
      <c r="SUP784" s="179"/>
      <c r="SUQ784" s="22"/>
      <c r="SUR784" s="175"/>
      <c r="SUS784" s="179"/>
      <c r="SUT784" s="22"/>
      <c r="SUU784" s="175"/>
      <c r="SUV784" s="179"/>
      <c r="SUW784" s="22"/>
      <c r="SUX784" s="175"/>
      <c r="SUY784" s="179"/>
      <c r="SUZ784" s="22"/>
      <c r="SVA784" s="175"/>
      <c r="SVB784" s="179"/>
      <c r="SVC784" s="22"/>
      <c r="SVD784" s="175"/>
      <c r="SVE784" s="179"/>
      <c r="SVF784" s="22"/>
      <c r="SVG784" s="175"/>
      <c r="SVH784" s="179"/>
      <c r="SVI784" s="22"/>
      <c r="SVJ784" s="175"/>
      <c r="SVK784" s="179"/>
      <c r="SVL784" s="22"/>
      <c r="SVM784" s="175"/>
      <c r="SVN784" s="179"/>
      <c r="SVO784" s="22"/>
      <c r="SVP784" s="175"/>
      <c r="SVQ784" s="179"/>
      <c r="SVR784" s="22"/>
      <c r="SVS784" s="175"/>
      <c r="SVT784" s="179"/>
      <c r="SVU784" s="22"/>
      <c r="SVV784" s="175"/>
      <c r="SVW784" s="179"/>
      <c r="SVX784" s="22"/>
      <c r="SVY784" s="175"/>
      <c r="SVZ784" s="179"/>
      <c r="SWA784" s="22"/>
      <c r="SWB784" s="175"/>
      <c r="SWC784" s="179"/>
      <c r="SWD784" s="22"/>
      <c r="SWE784" s="175"/>
      <c r="SWF784" s="179"/>
      <c r="SWG784" s="22"/>
      <c r="SWH784" s="175"/>
      <c r="SWI784" s="179"/>
      <c r="SWJ784" s="22"/>
      <c r="SWK784" s="175"/>
      <c r="SWL784" s="179"/>
      <c r="SWM784" s="22"/>
      <c r="SWN784" s="175"/>
      <c r="SWO784" s="179"/>
      <c r="SWP784" s="22"/>
      <c r="SWQ784" s="175"/>
      <c r="SWR784" s="179"/>
      <c r="SWS784" s="22"/>
      <c r="SWT784" s="175"/>
      <c r="SWU784" s="179"/>
      <c r="SWV784" s="22"/>
      <c r="SWW784" s="175"/>
      <c r="SWX784" s="179"/>
      <c r="SWY784" s="22"/>
      <c r="SWZ784" s="175"/>
      <c r="SXA784" s="179"/>
      <c r="SXB784" s="22"/>
      <c r="SXC784" s="175"/>
      <c r="SXD784" s="179"/>
      <c r="SXE784" s="22"/>
      <c r="SXF784" s="175"/>
      <c r="SXG784" s="179"/>
      <c r="SXH784" s="22"/>
      <c r="SXI784" s="175"/>
      <c r="SXJ784" s="179"/>
      <c r="SXK784" s="22"/>
      <c r="SXL784" s="175"/>
      <c r="SXM784" s="179"/>
      <c r="SXN784" s="22"/>
      <c r="SXO784" s="175"/>
      <c r="SXP784" s="179"/>
      <c r="SXQ784" s="22"/>
      <c r="SXR784" s="175"/>
      <c r="SXS784" s="179"/>
      <c r="SXT784" s="22"/>
      <c r="SXU784" s="175"/>
      <c r="SXV784" s="179"/>
      <c r="SXW784" s="22"/>
      <c r="SXX784" s="175"/>
      <c r="SXY784" s="179"/>
      <c r="SXZ784" s="22"/>
      <c r="SYA784" s="175"/>
      <c r="SYB784" s="179"/>
      <c r="SYC784" s="22"/>
      <c r="SYD784" s="175"/>
      <c r="SYE784" s="179"/>
      <c r="SYF784" s="22"/>
      <c r="SYG784" s="175"/>
      <c r="SYH784" s="179"/>
      <c r="SYI784" s="22"/>
      <c r="SYJ784" s="175"/>
      <c r="SYK784" s="179"/>
      <c r="SYL784" s="22"/>
      <c r="SYM784" s="175"/>
      <c r="SYN784" s="179"/>
      <c r="SYO784" s="22"/>
      <c r="SYP784" s="175"/>
      <c r="SYQ784" s="179"/>
      <c r="SYR784" s="22"/>
      <c r="SYS784" s="175"/>
      <c r="SYT784" s="179"/>
      <c r="SYU784" s="22"/>
      <c r="SYV784" s="175"/>
      <c r="SYW784" s="179"/>
      <c r="SYX784" s="22"/>
      <c r="SYY784" s="175"/>
      <c r="SYZ784" s="179"/>
      <c r="SZA784" s="22"/>
      <c r="SZB784" s="175"/>
      <c r="SZC784" s="179"/>
      <c r="SZD784" s="22"/>
      <c r="SZE784" s="175"/>
      <c r="SZF784" s="179"/>
      <c r="SZG784" s="22"/>
      <c r="SZH784" s="175"/>
      <c r="SZI784" s="179"/>
      <c r="SZJ784" s="22"/>
      <c r="SZK784" s="175"/>
      <c r="SZL784" s="179"/>
      <c r="SZM784" s="22"/>
      <c r="SZN784" s="175"/>
      <c r="SZO784" s="179"/>
      <c r="SZP784" s="22"/>
      <c r="SZQ784" s="175"/>
      <c r="SZR784" s="179"/>
      <c r="SZS784" s="22"/>
      <c r="SZT784" s="175"/>
      <c r="SZU784" s="179"/>
      <c r="SZV784" s="22"/>
      <c r="SZW784" s="175"/>
      <c r="SZX784" s="179"/>
      <c r="SZY784" s="22"/>
      <c r="SZZ784" s="175"/>
      <c r="TAA784" s="179"/>
      <c r="TAB784" s="22"/>
      <c r="TAC784" s="175"/>
      <c r="TAD784" s="179"/>
      <c r="TAE784" s="22"/>
      <c r="TAF784" s="175"/>
      <c r="TAG784" s="179"/>
      <c r="TAH784" s="22"/>
      <c r="TAI784" s="175"/>
      <c r="TAJ784" s="179"/>
      <c r="TAK784" s="22"/>
      <c r="TAL784" s="175"/>
      <c r="TAM784" s="179"/>
      <c r="TAN784" s="22"/>
      <c r="TAO784" s="175"/>
      <c r="TAP784" s="179"/>
      <c r="TAQ784" s="22"/>
      <c r="TAR784" s="175"/>
      <c r="TAS784" s="179"/>
      <c r="TAT784" s="22"/>
      <c r="TAU784" s="175"/>
      <c r="TAV784" s="179"/>
      <c r="TAW784" s="22"/>
      <c r="TAX784" s="175"/>
      <c r="TAY784" s="179"/>
      <c r="TAZ784" s="22"/>
      <c r="TBA784" s="175"/>
      <c r="TBB784" s="179"/>
      <c r="TBC784" s="22"/>
      <c r="TBD784" s="175"/>
      <c r="TBE784" s="179"/>
      <c r="TBF784" s="22"/>
      <c r="TBG784" s="175"/>
      <c r="TBH784" s="179"/>
      <c r="TBI784" s="22"/>
      <c r="TBJ784" s="175"/>
      <c r="TBK784" s="179"/>
      <c r="TBL784" s="22"/>
      <c r="TBM784" s="175"/>
      <c r="TBN784" s="179"/>
      <c r="TBO784" s="22"/>
      <c r="TBP784" s="175"/>
      <c r="TBQ784" s="179"/>
      <c r="TBR784" s="22"/>
      <c r="TBS784" s="175"/>
      <c r="TBT784" s="179"/>
      <c r="TBU784" s="22"/>
      <c r="TBV784" s="175"/>
      <c r="TBW784" s="179"/>
      <c r="TBX784" s="22"/>
      <c r="TBY784" s="175"/>
      <c r="TBZ784" s="179"/>
      <c r="TCA784" s="22"/>
      <c r="TCB784" s="175"/>
      <c r="TCC784" s="179"/>
      <c r="TCD784" s="22"/>
      <c r="TCE784" s="175"/>
      <c r="TCF784" s="179"/>
      <c r="TCG784" s="22"/>
      <c r="TCH784" s="175"/>
      <c r="TCI784" s="179"/>
      <c r="TCJ784" s="22"/>
      <c r="TCK784" s="175"/>
      <c r="TCL784" s="179"/>
      <c r="TCM784" s="22"/>
      <c r="TCN784" s="175"/>
      <c r="TCO784" s="179"/>
      <c r="TCP784" s="22"/>
      <c r="TCQ784" s="175"/>
      <c r="TCR784" s="179"/>
      <c r="TCS784" s="22"/>
      <c r="TCT784" s="175"/>
      <c r="TCU784" s="179"/>
      <c r="TCV784" s="22"/>
      <c r="TCW784" s="175"/>
      <c r="TCX784" s="179"/>
      <c r="TCY784" s="22"/>
      <c r="TCZ784" s="175"/>
      <c r="TDA784" s="179"/>
      <c r="TDB784" s="22"/>
      <c r="TDC784" s="175"/>
      <c r="TDD784" s="179"/>
      <c r="TDE784" s="22"/>
      <c r="TDF784" s="175"/>
      <c r="TDG784" s="179"/>
      <c r="TDH784" s="22"/>
      <c r="TDI784" s="175"/>
      <c r="TDJ784" s="179"/>
      <c r="TDK784" s="22"/>
      <c r="TDL784" s="175"/>
      <c r="TDM784" s="179"/>
      <c r="TDN784" s="22"/>
      <c r="TDO784" s="175"/>
      <c r="TDP784" s="179"/>
      <c r="TDQ784" s="22"/>
      <c r="TDR784" s="175"/>
      <c r="TDS784" s="179"/>
      <c r="TDT784" s="22"/>
      <c r="TDU784" s="175"/>
      <c r="TDV784" s="179"/>
      <c r="TDW784" s="22"/>
      <c r="TDX784" s="175"/>
      <c r="TDY784" s="179"/>
      <c r="TDZ784" s="22"/>
      <c r="TEA784" s="175"/>
      <c r="TEB784" s="179"/>
      <c r="TEC784" s="22"/>
      <c r="TED784" s="175"/>
      <c r="TEE784" s="179"/>
      <c r="TEF784" s="22"/>
      <c r="TEG784" s="175"/>
      <c r="TEH784" s="179"/>
      <c r="TEI784" s="22"/>
      <c r="TEJ784" s="175"/>
      <c r="TEK784" s="179"/>
      <c r="TEL784" s="22"/>
      <c r="TEM784" s="175"/>
      <c r="TEN784" s="179"/>
      <c r="TEO784" s="22"/>
      <c r="TEP784" s="175"/>
      <c r="TEQ784" s="179"/>
      <c r="TER784" s="22"/>
      <c r="TES784" s="175"/>
      <c r="TET784" s="179"/>
      <c r="TEU784" s="22"/>
      <c r="TEV784" s="175"/>
      <c r="TEW784" s="179"/>
      <c r="TEX784" s="22"/>
      <c r="TEY784" s="175"/>
      <c r="TEZ784" s="179"/>
      <c r="TFA784" s="22"/>
      <c r="TFB784" s="175"/>
      <c r="TFC784" s="179"/>
      <c r="TFD784" s="22"/>
      <c r="TFE784" s="175"/>
      <c r="TFF784" s="179"/>
      <c r="TFG784" s="22"/>
      <c r="TFH784" s="175"/>
      <c r="TFI784" s="179"/>
      <c r="TFJ784" s="22"/>
      <c r="TFK784" s="175"/>
      <c r="TFL784" s="179"/>
      <c r="TFM784" s="22"/>
      <c r="TFN784" s="175"/>
      <c r="TFO784" s="179"/>
      <c r="TFP784" s="22"/>
      <c r="TFQ784" s="175"/>
      <c r="TFR784" s="179"/>
      <c r="TFS784" s="22"/>
      <c r="TFT784" s="175"/>
      <c r="TFU784" s="179"/>
      <c r="TFV784" s="22"/>
      <c r="TFW784" s="175"/>
      <c r="TFX784" s="179"/>
      <c r="TFY784" s="22"/>
      <c r="TFZ784" s="175"/>
      <c r="TGA784" s="179"/>
      <c r="TGB784" s="22"/>
      <c r="TGC784" s="175"/>
      <c r="TGD784" s="179"/>
      <c r="TGE784" s="22"/>
      <c r="TGF784" s="175"/>
      <c r="TGG784" s="179"/>
      <c r="TGH784" s="22"/>
      <c r="TGI784" s="175"/>
      <c r="TGJ784" s="179"/>
      <c r="TGK784" s="22"/>
      <c r="TGL784" s="175"/>
      <c r="TGM784" s="179"/>
      <c r="TGN784" s="22"/>
      <c r="TGO784" s="175"/>
      <c r="TGP784" s="179"/>
      <c r="TGQ784" s="22"/>
      <c r="TGR784" s="175"/>
      <c r="TGS784" s="179"/>
      <c r="TGT784" s="22"/>
      <c r="TGU784" s="175"/>
      <c r="TGV784" s="179"/>
      <c r="TGW784" s="22"/>
      <c r="TGX784" s="175"/>
      <c r="TGY784" s="179"/>
      <c r="TGZ784" s="22"/>
      <c r="THA784" s="175"/>
      <c r="THB784" s="179"/>
      <c r="THC784" s="22"/>
      <c r="THD784" s="175"/>
      <c r="THE784" s="179"/>
      <c r="THF784" s="22"/>
      <c r="THG784" s="175"/>
      <c r="THH784" s="179"/>
      <c r="THI784" s="22"/>
      <c r="THJ784" s="175"/>
      <c r="THK784" s="179"/>
      <c r="THL784" s="22"/>
      <c r="THM784" s="175"/>
      <c r="THN784" s="179"/>
      <c r="THO784" s="22"/>
      <c r="THP784" s="175"/>
      <c r="THQ784" s="179"/>
      <c r="THR784" s="22"/>
      <c r="THS784" s="175"/>
      <c r="THT784" s="179"/>
      <c r="THU784" s="22"/>
      <c r="THV784" s="175"/>
      <c r="THW784" s="179"/>
      <c r="THX784" s="22"/>
      <c r="THY784" s="175"/>
      <c r="THZ784" s="179"/>
      <c r="TIA784" s="22"/>
      <c r="TIB784" s="175"/>
      <c r="TIC784" s="179"/>
      <c r="TID784" s="22"/>
      <c r="TIE784" s="175"/>
      <c r="TIF784" s="179"/>
      <c r="TIG784" s="22"/>
      <c r="TIH784" s="175"/>
      <c r="TII784" s="179"/>
      <c r="TIJ784" s="22"/>
      <c r="TIK784" s="175"/>
      <c r="TIL784" s="179"/>
      <c r="TIM784" s="22"/>
      <c r="TIN784" s="175"/>
      <c r="TIO784" s="179"/>
      <c r="TIP784" s="22"/>
      <c r="TIQ784" s="175"/>
      <c r="TIR784" s="179"/>
      <c r="TIS784" s="22"/>
      <c r="TIT784" s="175"/>
      <c r="TIU784" s="179"/>
      <c r="TIV784" s="22"/>
      <c r="TIW784" s="175"/>
      <c r="TIX784" s="179"/>
      <c r="TIY784" s="22"/>
      <c r="TIZ784" s="175"/>
      <c r="TJA784" s="179"/>
      <c r="TJB784" s="22"/>
      <c r="TJC784" s="175"/>
      <c r="TJD784" s="179"/>
      <c r="TJE784" s="22"/>
      <c r="TJF784" s="175"/>
      <c r="TJG784" s="179"/>
      <c r="TJH784" s="22"/>
      <c r="TJI784" s="175"/>
      <c r="TJJ784" s="179"/>
      <c r="TJK784" s="22"/>
      <c r="TJL784" s="175"/>
      <c r="TJM784" s="179"/>
      <c r="TJN784" s="22"/>
      <c r="TJO784" s="175"/>
      <c r="TJP784" s="179"/>
      <c r="TJQ784" s="22"/>
      <c r="TJR784" s="175"/>
      <c r="TJS784" s="179"/>
      <c r="TJT784" s="22"/>
      <c r="TJU784" s="175"/>
      <c r="TJV784" s="179"/>
      <c r="TJW784" s="22"/>
      <c r="TJX784" s="175"/>
      <c r="TJY784" s="179"/>
      <c r="TJZ784" s="22"/>
      <c r="TKA784" s="175"/>
      <c r="TKB784" s="179"/>
      <c r="TKC784" s="22"/>
      <c r="TKD784" s="175"/>
      <c r="TKE784" s="179"/>
      <c r="TKF784" s="22"/>
      <c r="TKG784" s="175"/>
      <c r="TKH784" s="179"/>
      <c r="TKI784" s="22"/>
      <c r="TKJ784" s="175"/>
      <c r="TKK784" s="179"/>
      <c r="TKL784" s="22"/>
      <c r="TKM784" s="175"/>
      <c r="TKN784" s="179"/>
      <c r="TKO784" s="22"/>
      <c r="TKP784" s="175"/>
      <c r="TKQ784" s="179"/>
      <c r="TKR784" s="22"/>
      <c r="TKS784" s="175"/>
      <c r="TKT784" s="179"/>
      <c r="TKU784" s="22"/>
      <c r="TKV784" s="175"/>
      <c r="TKW784" s="179"/>
      <c r="TKX784" s="22"/>
      <c r="TKY784" s="175"/>
      <c r="TKZ784" s="179"/>
      <c r="TLA784" s="22"/>
      <c r="TLB784" s="175"/>
      <c r="TLC784" s="179"/>
      <c r="TLD784" s="22"/>
      <c r="TLE784" s="175"/>
      <c r="TLF784" s="179"/>
      <c r="TLG784" s="22"/>
      <c r="TLH784" s="175"/>
      <c r="TLI784" s="179"/>
      <c r="TLJ784" s="22"/>
      <c r="TLK784" s="175"/>
      <c r="TLL784" s="179"/>
      <c r="TLM784" s="22"/>
      <c r="TLN784" s="175"/>
      <c r="TLO784" s="179"/>
      <c r="TLP784" s="22"/>
      <c r="TLQ784" s="175"/>
      <c r="TLR784" s="179"/>
      <c r="TLS784" s="22"/>
      <c r="TLT784" s="175"/>
      <c r="TLU784" s="179"/>
      <c r="TLV784" s="22"/>
      <c r="TLW784" s="175"/>
      <c r="TLX784" s="179"/>
      <c r="TLY784" s="22"/>
      <c r="TLZ784" s="175"/>
      <c r="TMA784" s="179"/>
      <c r="TMB784" s="22"/>
      <c r="TMC784" s="175"/>
      <c r="TMD784" s="179"/>
      <c r="TME784" s="22"/>
      <c r="TMF784" s="175"/>
      <c r="TMG784" s="179"/>
      <c r="TMH784" s="22"/>
      <c r="TMI784" s="175"/>
      <c r="TMJ784" s="179"/>
      <c r="TMK784" s="22"/>
      <c r="TML784" s="175"/>
      <c r="TMM784" s="179"/>
      <c r="TMN784" s="22"/>
      <c r="TMO784" s="175"/>
      <c r="TMP784" s="179"/>
      <c r="TMQ784" s="22"/>
      <c r="TMR784" s="175"/>
      <c r="TMS784" s="179"/>
      <c r="TMT784" s="22"/>
      <c r="TMU784" s="175"/>
      <c r="TMV784" s="179"/>
      <c r="TMW784" s="22"/>
      <c r="TMX784" s="175"/>
      <c r="TMY784" s="179"/>
      <c r="TMZ784" s="22"/>
      <c r="TNA784" s="175"/>
      <c r="TNB784" s="179"/>
      <c r="TNC784" s="22"/>
      <c r="TND784" s="175"/>
      <c r="TNE784" s="179"/>
      <c r="TNF784" s="22"/>
      <c r="TNG784" s="175"/>
      <c r="TNH784" s="179"/>
      <c r="TNI784" s="22"/>
      <c r="TNJ784" s="175"/>
      <c r="TNK784" s="179"/>
      <c r="TNL784" s="22"/>
      <c r="TNM784" s="175"/>
      <c r="TNN784" s="179"/>
      <c r="TNO784" s="22"/>
      <c r="TNP784" s="175"/>
      <c r="TNQ784" s="179"/>
      <c r="TNR784" s="22"/>
      <c r="TNS784" s="175"/>
      <c r="TNT784" s="179"/>
      <c r="TNU784" s="22"/>
      <c r="TNV784" s="175"/>
      <c r="TNW784" s="179"/>
      <c r="TNX784" s="22"/>
      <c r="TNY784" s="175"/>
      <c r="TNZ784" s="179"/>
      <c r="TOA784" s="22"/>
      <c r="TOB784" s="175"/>
      <c r="TOC784" s="179"/>
      <c r="TOD784" s="22"/>
      <c r="TOE784" s="175"/>
      <c r="TOF784" s="179"/>
      <c r="TOG784" s="22"/>
      <c r="TOH784" s="175"/>
      <c r="TOI784" s="179"/>
      <c r="TOJ784" s="22"/>
      <c r="TOK784" s="175"/>
      <c r="TOL784" s="179"/>
      <c r="TOM784" s="22"/>
      <c r="TON784" s="175"/>
      <c r="TOO784" s="179"/>
      <c r="TOP784" s="22"/>
      <c r="TOQ784" s="175"/>
      <c r="TOR784" s="179"/>
      <c r="TOS784" s="22"/>
      <c r="TOT784" s="175"/>
      <c r="TOU784" s="179"/>
      <c r="TOV784" s="22"/>
      <c r="TOW784" s="175"/>
      <c r="TOX784" s="179"/>
      <c r="TOY784" s="22"/>
      <c r="TOZ784" s="175"/>
      <c r="TPA784" s="179"/>
      <c r="TPB784" s="22"/>
      <c r="TPC784" s="175"/>
      <c r="TPD784" s="179"/>
      <c r="TPE784" s="22"/>
      <c r="TPF784" s="175"/>
      <c r="TPG784" s="179"/>
      <c r="TPH784" s="22"/>
      <c r="TPI784" s="175"/>
      <c r="TPJ784" s="179"/>
      <c r="TPK784" s="22"/>
      <c r="TPL784" s="175"/>
      <c r="TPM784" s="179"/>
      <c r="TPN784" s="22"/>
      <c r="TPO784" s="175"/>
      <c r="TPP784" s="179"/>
      <c r="TPQ784" s="22"/>
      <c r="TPR784" s="175"/>
      <c r="TPS784" s="179"/>
      <c r="TPT784" s="22"/>
      <c r="TPU784" s="175"/>
      <c r="TPV784" s="179"/>
      <c r="TPW784" s="22"/>
      <c r="TPX784" s="175"/>
      <c r="TPY784" s="179"/>
      <c r="TPZ784" s="22"/>
      <c r="TQA784" s="175"/>
      <c r="TQB784" s="179"/>
      <c r="TQC784" s="22"/>
      <c r="TQD784" s="175"/>
      <c r="TQE784" s="179"/>
      <c r="TQF784" s="22"/>
      <c r="TQG784" s="175"/>
      <c r="TQH784" s="179"/>
      <c r="TQI784" s="22"/>
      <c r="TQJ784" s="175"/>
      <c r="TQK784" s="179"/>
      <c r="TQL784" s="22"/>
      <c r="TQM784" s="175"/>
      <c r="TQN784" s="179"/>
      <c r="TQO784" s="22"/>
      <c r="TQP784" s="175"/>
      <c r="TQQ784" s="179"/>
      <c r="TQR784" s="22"/>
      <c r="TQS784" s="175"/>
      <c r="TQT784" s="179"/>
      <c r="TQU784" s="22"/>
      <c r="TQV784" s="175"/>
      <c r="TQW784" s="179"/>
      <c r="TQX784" s="22"/>
      <c r="TQY784" s="175"/>
      <c r="TQZ784" s="179"/>
      <c r="TRA784" s="22"/>
      <c r="TRB784" s="175"/>
      <c r="TRC784" s="179"/>
      <c r="TRD784" s="22"/>
      <c r="TRE784" s="175"/>
      <c r="TRF784" s="179"/>
      <c r="TRG784" s="22"/>
      <c r="TRH784" s="175"/>
      <c r="TRI784" s="179"/>
      <c r="TRJ784" s="22"/>
      <c r="TRK784" s="175"/>
      <c r="TRL784" s="179"/>
      <c r="TRM784" s="22"/>
      <c r="TRN784" s="175"/>
      <c r="TRO784" s="179"/>
      <c r="TRP784" s="22"/>
      <c r="TRQ784" s="175"/>
      <c r="TRR784" s="179"/>
      <c r="TRS784" s="22"/>
      <c r="TRT784" s="175"/>
      <c r="TRU784" s="179"/>
      <c r="TRV784" s="22"/>
      <c r="TRW784" s="175"/>
      <c r="TRX784" s="179"/>
      <c r="TRY784" s="22"/>
      <c r="TRZ784" s="175"/>
      <c r="TSA784" s="179"/>
      <c r="TSB784" s="22"/>
      <c r="TSC784" s="175"/>
      <c r="TSD784" s="179"/>
      <c r="TSE784" s="22"/>
      <c r="TSF784" s="175"/>
      <c r="TSG784" s="179"/>
      <c r="TSH784" s="22"/>
      <c r="TSI784" s="175"/>
      <c r="TSJ784" s="179"/>
      <c r="TSK784" s="22"/>
      <c r="TSL784" s="175"/>
      <c r="TSM784" s="179"/>
      <c r="TSN784" s="22"/>
      <c r="TSO784" s="175"/>
      <c r="TSP784" s="179"/>
      <c r="TSQ784" s="22"/>
      <c r="TSR784" s="175"/>
      <c r="TSS784" s="179"/>
      <c r="TST784" s="22"/>
      <c r="TSU784" s="175"/>
      <c r="TSV784" s="179"/>
      <c r="TSW784" s="22"/>
      <c r="TSX784" s="175"/>
      <c r="TSY784" s="179"/>
      <c r="TSZ784" s="22"/>
      <c r="TTA784" s="175"/>
      <c r="TTB784" s="179"/>
      <c r="TTC784" s="22"/>
      <c r="TTD784" s="175"/>
      <c r="TTE784" s="179"/>
      <c r="TTF784" s="22"/>
      <c r="TTG784" s="175"/>
      <c r="TTH784" s="179"/>
      <c r="TTI784" s="22"/>
      <c r="TTJ784" s="175"/>
      <c r="TTK784" s="179"/>
      <c r="TTL784" s="22"/>
      <c r="TTM784" s="175"/>
      <c r="TTN784" s="179"/>
      <c r="TTO784" s="22"/>
      <c r="TTP784" s="175"/>
      <c r="TTQ784" s="179"/>
      <c r="TTR784" s="22"/>
      <c r="TTS784" s="175"/>
      <c r="TTT784" s="179"/>
      <c r="TTU784" s="22"/>
      <c r="TTV784" s="175"/>
      <c r="TTW784" s="179"/>
      <c r="TTX784" s="22"/>
      <c r="TTY784" s="175"/>
      <c r="TTZ784" s="179"/>
      <c r="TUA784" s="22"/>
      <c r="TUB784" s="175"/>
      <c r="TUC784" s="179"/>
      <c r="TUD784" s="22"/>
      <c r="TUE784" s="175"/>
      <c r="TUF784" s="179"/>
      <c r="TUG784" s="22"/>
      <c r="TUH784" s="175"/>
      <c r="TUI784" s="179"/>
      <c r="TUJ784" s="22"/>
      <c r="TUK784" s="175"/>
      <c r="TUL784" s="179"/>
      <c r="TUM784" s="22"/>
      <c r="TUN784" s="175"/>
      <c r="TUO784" s="179"/>
      <c r="TUP784" s="22"/>
      <c r="TUQ784" s="175"/>
      <c r="TUR784" s="179"/>
      <c r="TUS784" s="22"/>
      <c r="TUT784" s="175"/>
      <c r="TUU784" s="179"/>
      <c r="TUV784" s="22"/>
      <c r="TUW784" s="175"/>
      <c r="TUX784" s="179"/>
      <c r="TUY784" s="22"/>
      <c r="TUZ784" s="175"/>
      <c r="TVA784" s="179"/>
      <c r="TVB784" s="22"/>
      <c r="TVC784" s="175"/>
      <c r="TVD784" s="179"/>
      <c r="TVE784" s="22"/>
      <c r="TVF784" s="175"/>
      <c r="TVG784" s="179"/>
      <c r="TVH784" s="22"/>
      <c r="TVI784" s="175"/>
      <c r="TVJ784" s="179"/>
      <c r="TVK784" s="22"/>
      <c r="TVL784" s="175"/>
      <c r="TVM784" s="179"/>
      <c r="TVN784" s="22"/>
      <c r="TVO784" s="175"/>
      <c r="TVP784" s="179"/>
      <c r="TVQ784" s="22"/>
      <c r="TVR784" s="175"/>
      <c r="TVS784" s="179"/>
      <c r="TVT784" s="22"/>
      <c r="TVU784" s="175"/>
      <c r="TVV784" s="179"/>
      <c r="TVW784" s="22"/>
      <c r="TVX784" s="175"/>
      <c r="TVY784" s="179"/>
      <c r="TVZ784" s="22"/>
      <c r="TWA784" s="175"/>
      <c r="TWB784" s="179"/>
      <c r="TWC784" s="22"/>
      <c r="TWD784" s="175"/>
      <c r="TWE784" s="179"/>
      <c r="TWF784" s="22"/>
      <c r="TWG784" s="175"/>
      <c r="TWH784" s="179"/>
      <c r="TWI784" s="22"/>
      <c r="TWJ784" s="175"/>
      <c r="TWK784" s="179"/>
      <c r="TWL784" s="22"/>
      <c r="TWM784" s="175"/>
      <c r="TWN784" s="179"/>
      <c r="TWO784" s="22"/>
      <c r="TWP784" s="175"/>
      <c r="TWQ784" s="179"/>
      <c r="TWR784" s="22"/>
      <c r="TWS784" s="175"/>
      <c r="TWT784" s="179"/>
      <c r="TWU784" s="22"/>
      <c r="TWV784" s="175"/>
      <c r="TWW784" s="179"/>
      <c r="TWX784" s="22"/>
      <c r="TWY784" s="175"/>
      <c r="TWZ784" s="179"/>
      <c r="TXA784" s="22"/>
      <c r="TXB784" s="175"/>
      <c r="TXC784" s="179"/>
      <c r="TXD784" s="22"/>
      <c r="TXE784" s="175"/>
      <c r="TXF784" s="179"/>
      <c r="TXG784" s="22"/>
      <c r="TXH784" s="175"/>
      <c r="TXI784" s="179"/>
      <c r="TXJ784" s="22"/>
      <c r="TXK784" s="175"/>
      <c r="TXL784" s="179"/>
      <c r="TXM784" s="22"/>
      <c r="TXN784" s="175"/>
      <c r="TXO784" s="179"/>
      <c r="TXP784" s="22"/>
      <c r="TXQ784" s="175"/>
      <c r="TXR784" s="179"/>
      <c r="TXS784" s="22"/>
      <c r="TXT784" s="175"/>
      <c r="TXU784" s="179"/>
      <c r="TXV784" s="22"/>
      <c r="TXW784" s="175"/>
      <c r="TXX784" s="179"/>
      <c r="TXY784" s="22"/>
      <c r="TXZ784" s="175"/>
      <c r="TYA784" s="179"/>
      <c r="TYB784" s="22"/>
      <c r="TYC784" s="175"/>
      <c r="TYD784" s="179"/>
      <c r="TYE784" s="22"/>
      <c r="TYF784" s="175"/>
      <c r="TYG784" s="179"/>
      <c r="TYH784" s="22"/>
      <c r="TYI784" s="175"/>
      <c r="TYJ784" s="179"/>
      <c r="TYK784" s="22"/>
      <c r="TYL784" s="175"/>
      <c r="TYM784" s="179"/>
      <c r="TYN784" s="22"/>
      <c r="TYO784" s="175"/>
      <c r="TYP784" s="179"/>
      <c r="TYQ784" s="22"/>
      <c r="TYR784" s="175"/>
      <c r="TYS784" s="179"/>
      <c r="TYT784" s="22"/>
      <c r="TYU784" s="175"/>
      <c r="TYV784" s="179"/>
      <c r="TYW784" s="22"/>
      <c r="TYX784" s="175"/>
      <c r="TYY784" s="179"/>
      <c r="TYZ784" s="22"/>
      <c r="TZA784" s="175"/>
      <c r="TZB784" s="179"/>
      <c r="TZC784" s="22"/>
      <c r="TZD784" s="175"/>
      <c r="TZE784" s="179"/>
      <c r="TZF784" s="22"/>
      <c r="TZG784" s="175"/>
      <c r="TZH784" s="179"/>
      <c r="TZI784" s="22"/>
      <c r="TZJ784" s="175"/>
      <c r="TZK784" s="179"/>
      <c r="TZL784" s="22"/>
      <c r="TZM784" s="175"/>
      <c r="TZN784" s="179"/>
      <c r="TZO784" s="22"/>
      <c r="TZP784" s="175"/>
      <c r="TZQ784" s="179"/>
      <c r="TZR784" s="22"/>
      <c r="TZS784" s="175"/>
      <c r="TZT784" s="179"/>
      <c r="TZU784" s="22"/>
      <c r="TZV784" s="175"/>
      <c r="TZW784" s="179"/>
      <c r="TZX784" s="22"/>
      <c r="TZY784" s="175"/>
      <c r="TZZ784" s="179"/>
      <c r="UAA784" s="22"/>
      <c r="UAB784" s="175"/>
      <c r="UAC784" s="179"/>
      <c r="UAD784" s="22"/>
      <c r="UAE784" s="175"/>
      <c r="UAF784" s="179"/>
      <c r="UAG784" s="22"/>
      <c r="UAH784" s="175"/>
      <c r="UAI784" s="179"/>
      <c r="UAJ784" s="22"/>
      <c r="UAK784" s="175"/>
      <c r="UAL784" s="179"/>
      <c r="UAM784" s="22"/>
      <c r="UAN784" s="175"/>
      <c r="UAO784" s="179"/>
      <c r="UAP784" s="22"/>
      <c r="UAQ784" s="175"/>
      <c r="UAR784" s="179"/>
      <c r="UAS784" s="22"/>
      <c r="UAT784" s="175"/>
      <c r="UAU784" s="179"/>
      <c r="UAV784" s="22"/>
      <c r="UAW784" s="175"/>
      <c r="UAX784" s="179"/>
      <c r="UAY784" s="22"/>
      <c r="UAZ784" s="175"/>
      <c r="UBA784" s="179"/>
      <c r="UBB784" s="22"/>
      <c r="UBC784" s="175"/>
      <c r="UBD784" s="179"/>
      <c r="UBE784" s="22"/>
      <c r="UBF784" s="175"/>
      <c r="UBG784" s="179"/>
      <c r="UBH784" s="22"/>
      <c r="UBI784" s="175"/>
      <c r="UBJ784" s="179"/>
      <c r="UBK784" s="22"/>
      <c r="UBL784" s="175"/>
      <c r="UBM784" s="179"/>
      <c r="UBN784" s="22"/>
      <c r="UBO784" s="175"/>
      <c r="UBP784" s="179"/>
      <c r="UBQ784" s="22"/>
      <c r="UBR784" s="175"/>
      <c r="UBS784" s="179"/>
      <c r="UBT784" s="22"/>
      <c r="UBU784" s="175"/>
      <c r="UBV784" s="179"/>
      <c r="UBW784" s="22"/>
      <c r="UBX784" s="175"/>
      <c r="UBY784" s="179"/>
      <c r="UBZ784" s="22"/>
      <c r="UCA784" s="175"/>
      <c r="UCB784" s="179"/>
      <c r="UCC784" s="22"/>
      <c r="UCD784" s="175"/>
      <c r="UCE784" s="179"/>
      <c r="UCF784" s="22"/>
      <c r="UCG784" s="175"/>
      <c r="UCH784" s="179"/>
      <c r="UCI784" s="22"/>
      <c r="UCJ784" s="175"/>
      <c r="UCK784" s="179"/>
      <c r="UCL784" s="22"/>
      <c r="UCM784" s="175"/>
      <c r="UCN784" s="179"/>
      <c r="UCO784" s="22"/>
      <c r="UCP784" s="175"/>
      <c r="UCQ784" s="179"/>
      <c r="UCR784" s="22"/>
      <c r="UCS784" s="175"/>
      <c r="UCT784" s="179"/>
      <c r="UCU784" s="22"/>
      <c r="UCV784" s="175"/>
      <c r="UCW784" s="179"/>
      <c r="UCX784" s="22"/>
      <c r="UCY784" s="175"/>
      <c r="UCZ784" s="179"/>
      <c r="UDA784" s="22"/>
      <c r="UDB784" s="175"/>
      <c r="UDC784" s="179"/>
      <c r="UDD784" s="22"/>
      <c r="UDE784" s="175"/>
      <c r="UDF784" s="179"/>
      <c r="UDG784" s="22"/>
      <c r="UDH784" s="175"/>
      <c r="UDI784" s="179"/>
      <c r="UDJ784" s="22"/>
      <c r="UDK784" s="175"/>
      <c r="UDL784" s="179"/>
      <c r="UDM784" s="22"/>
      <c r="UDN784" s="175"/>
      <c r="UDO784" s="179"/>
      <c r="UDP784" s="22"/>
      <c r="UDQ784" s="175"/>
      <c r="UDR784" s="179"/>
      <c r="UDS784" s="22"/>
      <c r="UDT784" s="175"/>
      <c r="UDU784" s="179"/>
      <c r="UDV784" s="22"/>
      <c r="UDW784" s="175"/>
      <c r="UDX784" s="179"/>
      <c r="UDY784" s="22"/>
      <c r="UDZ784" s="175"/>
      <c r="UEA784" s="179"/>
      <c r="UEB784" s="22"/>
      <c r="UEC784" s="175"/>
      <c r="UED784" s="179"/>
      <c r="UEE784" s="22"/>
      <c r="UEF784" s="175"/>
      <c r="UEG784" s="179"/>
      <c r="UEH784" s="22"/>
      <c r="UEI784" s="175"/>
      <c r="UEJ784" s="179"/>
      <c r="UEK784" s="22"/>
      <c r="UEL784" s="175"/>
      <c r="UEM784" s="179"/>
      <c r="UEN784" s="22"/>
      <c r="UEO784" s="175"/>
      <c r="UEP784" s="179"/>
      <c r="UEQ784" s="22"/>
      <c r="UER784" s="175"/>
      <c r="UES784" s="179"/>
      <c r="UET784" s="22"/>
      <c r="UEU784" s="175"/>
      <c r="UEV784" s="179"/>
      <c r="UEW784" s="22"/>
      <c r="UEX784" s="175"/>
      <c r="UEY784" s="179"/>
      <c r="UEZ784" s="22"/>
      <c r="UFA784" s="175"/>
      <c r="UFB784" s="179"/>
      <c r="UFC784" s="22"/>
      <c r="UFD784" s="175"/>
      <c r="UFE784" s="179"/>
      <c r="UFF784" s="22"/>
      <c r="UFG784" s="175"/>
      <c r="UFH784" s="179"/>
      <c r="UFI784" s="22"/>
      <c r="UFJ784" s="175"/>
      <c r="UFK784" s="179"/>
      <c r="UFL784" s="22"/>
      <c r="UFM784" s="175"/>
      <c r="UFN784" s="179"/>
      <c r="UFO784" s="22"/>
      <c r="UFP784" s="175"/>
      <c r="UFQ784" s="179"/>
      <c r="UFR784" s="22"/>
      <c r="UFS784" s="175"/>
      <c r="UFT784" s="179"/>
      <c r="UFU784" s="22"/>
      <c r="UFV784" s="175"/>
      <c r="UFW784" s="179"/>
      <c r="UFX784" s="22"/>
      <c r="UFY784" s="175"/>
      <c r="UFZ784" s="179"/>
      <c r="UGA784" s="22"/>
      <c r="UGB784" s="175"/>
      <c r="UGC784" s="179"/>
      <c r="UGD784" s="22"/>
      <c r="UGE784" s="175"/>
      <c r="UGF784" s="179"/>
      <c r="UGG784" s="22"/>
      <c r="UGH784" s="175"/>
      <c r="UGI784" s="179"/>
      <c r="UGJ784" s="22"/>
      <c r="UGK784" s="175"/>
      <c r="UGL784" s="179"/>
      <c r="UGM784" s="22"/>
      <c r="UGN784" s="175"/>
      <c r="UGO784" s="179"/>
      <c r="UGP784" s="22"/>
      <c r="UGQ784" s="175"/>
      <c r="UGR784" s="179"/>
      <c r="UGS784" s="22"/>
      <c r="UGT784" s="175"/>
      <c r="UGU784" s="179"/>
      <c r="UGV784" s="22"/>
      <c r="UGW784" s="175"/>
      <c r="UGX784" s="179"/>
      <c r="UGY784" s="22"/>
      <c r="UGZ784" s="175"/>
      <c r="UHA784" s="179"/>
      <c r="UHB784" s="22"/>
      <c r="UHC784" s="175"/>
      <c r="UHD784" s="179"/>
      <c r="UHE784" s="22"/>
      <c r="UHF784" s="175"/>
      <c r="UHG784" s="179"/>
      <c r="UHH784" s="22"/>
      <c r="UHI784" s="175"/>
      <c r="UHJ784" s="179"/>
      <c r="UHK784" s="22"/>
      <c r="UHL784" s="175"/>
      <c r="UHM784" s="179"/>
      <c r="UHN784" s="22"/>
      <c r="UHO784" s="175"/>
      <c r="UHP784" s="179"/>
      <c r="UHQ784" s="22"/>
      <c r="UHR784" s="175"/>
      <c r="UHS784" s="179"/>
      <c r="UHT784" s="22"/>
      <c r="UHU784" s="175"/>
      <c r="UHV784" s="179"/>
      <c r="UHW784" s="22"/>
      <c r="UHX784" s="175"/>
      <c r="UHY784" s="179"/>
      <c r="UHZ784" s="22"/>
      <c r="UIA784" s="175"/>
      <c r="UIB784" s="179"/>
      <c r="UIC784" s="22"/>
      <c r="UID784" s="175"/>
      <c r="UIE784" s="179"/>
      <c r="UIF784" s="22"/>
      <c r="UIG784" s="175"/>
      <c r="UIH784" s="179"/>
      <c r="UII784" s="22"/>
      <c r="UIJ784" s="175"/>
      <c r="UIK784" s="179"/>
      <c r="UIL784" s="22"/>
      <c r="UIM784" s="175"/>
      <c r="UIN784" s="179"/>
      <c r="UIO784" s="22"/>
      <c r="UIP784" s="175"/>
      <c r="UIQ784" s="179"/>
      <c r="UIR784" s="22"/>
      <c r="UIS784" s="175"/>
      <c r="UIT784" s="179"/>
      <c r="UIU784" s="22"/>
      <c r="UIV784" s="175"/>
      <c r="UIW784" s="179"/>
      <c r="UIX784" s="22"/>
      <c r="UIY784" s="175"/>
      <c r="UIZ784" s="179"/>
      <c r="UJA784" s="22"/>
      <c r="UJB784" s="175"/>
      <c r="UJC784" s="179"/>
      <c r="UJD784" s="22"/>
      <c r="UJE784" s="175"/>
      <c r="UJF784" s="179"/>
      <c r="UJG784" s="22"/>
      <c r="UJH784" s="175"/>
      <c r="UJI784" s="179"/>
      <c r="UJJ784" s="22"/>
      <c r="UJK784" s="175"/>
      <c r="UJL784" s="179"/>
      <c r="UJM784" s="22"/>
      <c r="UJN784" s="175"/>
      <c r="UJO784" s="179"/>
      <c r="UJP784" s="22"/>
      <c r="UJQ784" s="175"/>
      <c r="UJR784" s="179"/>
      <c r="UJS784" s="22"/>
      <c r="UJT784" s="175"/>
      <c r="UJU784" s="179"/>
      <c r="UJV784" s="22"/>
      <c r="UJW784" s="175"/>
      <c r="UJX784" s="179"/>
      <c r="UJY784" s="22"/>
      <c r="UJZ784" s="175"/>
      <c r="UKA784" s="179"/>
      <c r="UKB784" s="22"/>
      <c r="UKC784" s="175"/>
      <c r="UKD784" s="179"/>
      <c r="UKE784" s="22"/>
      <c r="UKF784" s="175"/>
      <c r="UKG784" s="179"/>
      <c r="UKH784" s="22"/>
      <c r="UKI784" s="175"/>
      <c r="UKJ784" s="179"/>
      <c r="UKK784" s="22"/>
      <c r="UKL784" s="175"/>
      <c r="UKM784" s="179"/>
      <c r="UKN784" s="22"/>
      <c r="UKO784" s="175"/>
      <c r="UKP784" s="179"/>
      <c r="UKQ784" s="22"/>
      <c r="UKR784" s="175"/>
      <c r="UKS784" s="179"/>
      <c r="UKT784" s="22"/>
      <c r="UKU784" s="175"/>
      <c r="UKV784" s="179"/>
      <c r="UKW784" s="22"/>
      <c r="UKX784" s="175"/>
      <c r="UKY784" s="179"/>
      <c r="UKZ784" s="22"/>
      <c r="ULA784" s="175"/>
      <c r="ULB784" s="179"/>
      <c r="ULC784" s="22"/>
      <c r="ULD784" s="175"/>
      <c r="ULE784" s="179"/>
      <c r="ULF784" s="22"/>
      <c r="ULG784" s="175"/>
      <c r="ULH784" s="179"/>
      <c r="ULI784" s="22"/>
      <c r="ULJ784" s="175"/>
      <c r="ULK784" s="179"/>
      <c r="ULL784" s="22"/>
      <c r="ULM784" s="175"/>
      <c r="ULN784" s="179"/>
      <c r="ULO784" s="22"/>
      <c r="ULP784" s="175"/>
      <c r="ULQ784" s="179"/>
      <c r="ULR784" s="22"/>
      <c r="ULS784" s="175"/>
      <c r="ULT784" s="179"/>
      <c r="ULU784" s="22"/>
      <c r="ULV784" s="175"/>
      <c r="ULW784" s="179"/>
      <c r="ULX784" s="22"/>
      <c r="ULY784" s="175"/>
      <c r="ULZ784" s="179"/>
      <c r="UMA784" s="22"/>
      <c r="UMB784" s="175"/>
      <c r="UMC784" s="179"/>
      <c r="UMD784" s="22"/>
      <c r="UME784" s="175"/>
      <c r="UMF784" s="179"/>
      <c r="UMG784" s="22"/>
      <c r="UMH784" s="175"/>
      <c r="UMI784" s="179"/>
      <c r="UMJ784" s="22"/>
      <c r="UMK784" s="175"/>
      <c r="UML784" s="179"/>
      <c r="UMM784" s="22"/>
      <c r="UMN784" s="175"/>
      <c r="UMO784" s="179"/>
      <c r="UMP784" s="22"/>
      <c r="UMQ784" s="175"/>
      <c r="UMR784" s="179"/>
      <c r="UMS784" s="22"/>
      <c r="UMT784" s="175"/>
      <c r="UMU784" s="179"/>
      <c r="UMV784" s="22"/>
      <c r="UMW784" s="175"/>
      <c r="UMX784" s="179"/>
      <c r="UMY784" s="22"/>
      <c r="UMZ784" s="175"/>
      <c r="UNA784" s="179"/>
      <c r="UNB784" s="22"/>
      <c r="UNC784" s="175"/>
      <c r="UND784" s="179"/>
      <c r="UNE784" s="22"/>
      <c r="UNF784" s="175"/>
      <c r="UNG784" s="179"/>
      <c r="UNH784" s="22"/>
      <c r="UNI784" s="175"/>
      <c r="UNJ784" s="179"/>
      <c r="UNK784" s="22"/>
      <c r="UNL784" s="175"/>
      <c r="UNM784" s="179"/>
      <c r="UNN784" s="22"/>
      <c r="UNO784" s="175"/>
      <c r="UNP784" s="179"/>
      <c r="UNQ784" s="22"/>
      <c r="UNR784" s="175"/>
      <c r="UNS784" s="179"/>
      <c r="UNT784" s="22"/>
      <c r="UNU784" s="175"/>
      <c r="UNV784" s="179"/>
      <c r="UNW784" s="22"/>
      <c r="UNX784" s="175"/>
      <c r="UNY784" s="179"/>
      <c r="UNZ784" s="22"/>
      <c r="UOA784" s="175"/>
      <c r="UOB784" s="179"/>
      <c r="UOC784" s="22"/>
      <c r="UOD784" s="175"/>
      <c r="UOE784" s="179"/>
      <c r="UOF784" s="22"/>
      <c r="UOG784" s="175"/>
      <c r="UOH784" s="179"/>
      <c r="UOI784" s="22"/>
      <c r="UOJ784" s="175"/>
      <c r="UOK784" s="179"/>
      <c r="UOL784" s="22"/>
      <c r="UOM784" s="175"/>
      <c r="UON784" s="179"/>
      <c r="UOO784" s="22"/>
      <c r="UOP784" s="175"/>
      <c r="UOQ784" s="179"/>
      <c r="UOR784" s="22"/>
      <c r="UOS784" s="175"/>
      <c r="UOT784" s="179"/>
      <c r="UOU784" s="22"/>
      <c r="UOV784" s="175"/>
      <c r="UOW784" s="179"/>
      <c r="UOX784" s="22"/>
      <c r="UOY784" s="175"/>
      <c r="UOZ784" s="179"/>
      <c r="UPA784" s="22"/>
      <c r="UPB784" s="175"/>
      <c r="UPC784" s="179"/>
      <c r="UPD784" s="22"/>
      <c r="UPE784" s="175"/>
      <c r="UPF784" s="179"/>
      <c r="UPG784" s="22"/>
      <c r="UPH784" s="175"/>
      <c r="UPI784" s="179"/>
      <c r="UPJ784" s="22"/>
      <c r="UPK784" s="175"/>
      <c r="UPL784" s="179"/>
      <c r="UPM784" s="22"/>
      <c r="UPN784" s="175"/>
      <c r="UPO784" s="179"/>
      <c r="UPP784" s="22"/>
      <c r="UPQ784" s="175"/>
      <c r="UPR784" s="179"/>
      <c r="UPS784" s="22"/>
      <c r="UPT784" s="175"/>
      <c r="UPU784" s="179"/>
      <c r="UPV784" s="22"/>
      <c r="UPW784" s="175"/>
      <c r="UPX784" s="179"/>
      <c r="UPY784" s="22"/>
      <c r="UPZ784" s="175"/>
      <c r="UQA784" s="179"/>
      <c r="UQB784" s="22"/>
      <c r="UQC784" s="175"/>
      <c r="UQD784" s="179"/>
      <c r="UQE784" s="22"/>
      <c r="UQF784" s="175"/>
      <c r="UQG784" s="179"/>
      <c r="UQH784" s="22"/>
      <c r="UQI784" s="175"/>
      <c r="UQJ784" s="179"/>
      <c r="UQK784" s="22"/>
      <c r="UQL784" s="175"/>
      <c r="UQM784" s="179"/>
      <c r="UQN784" s="22"/>
      <c r="UQO784" s="175"/>
      <c r="UQP784" s="179"/>
      <c r="UQQ784" s="22"/>
      <c r="UQR784" s="175"/>
      <c r="UQS784" s="179"/>
      <c r="UQT784" s="22"/>
      <c r="UQU784" s="175"/>
      <c r="UQV784" s="179"/>
      <c r="UQW784" s="22"/>
      <c r="UQX784" s="175"/>
      <c r="UQY784" s="179"/>
      <c r="UQZ784" s="22"/>
      <c r="URA784" s="175"/>
      <c r="URB784" s="179"/>
      <c r="URC784" s="22"/>
      <c r="URD784" s="175"/>
      <c r="URE784" s="179"/>
      <c r="URF784" s="22"/>
      <c r="URG784" s="175"/>
      <c r="URH784" s="179"/>
      <c r="URI784" s="22"/>
      <c r="URJ784" s="175"/>
      <c r="URK784" s="179"/>
      <c r="URL784" s="22"/>
      <c r="URM784" s="175"/>
      <c r="URN784" s="179"/>
      <c r="URO784" s="22"/>
      <c r="URP784" s="175"/>
      <c r="URQ784" s="179"/>
      <c r="URR784" s="22"/>
      <c r="URS784" s="175"/>
      <c r="URT784" s="179"/>
      <c r="URU784" s="22"/>
      <c r="URV784" s="175"/>
      <c r="URW784" s="179"/>
      <c r="URX784" s="22"/>
      <c r="URY784" s="175"/>
      <c r="URZ784" s="179"/>
      <c r="USA784" s="22"/>
      <c r="USB784" s="175"/>
      <c r="USC784" s="179"/>
      <c r="USD784" s="22"/>
      <c r="USE784" s="175"/>
      <c r="USF784" s="179"/>
      <c r="USG784" s="22"/>
      <c r="USH784" s="175"/>
      <c r="USI784" s="179"/>
      <c r="USJ784" s="22"/>
      <c r="USK784" s="175"/>
      <c r="USL784" s="179"/>
      <c r="USM784" s="22"/>
      <c r="USN784" s="175"/>
      <c r="USO784" s="179"/>
      <c r="USP784" s="22"/>
      <c r="USQ784" s="175"/>
      <c r="USR784" s="179"/>
      <c r="USS784" s="22"/>
      <c r="UST784" s="175"/>
      <c r="USU784" s="179"/>
      <c r="USV784" s="22"/>
      <c r="USW784" s="175"/>
      <c r="USX784" s="179"/>
      <c r="USY784" s="22"/>
      <c r="USZ784" s="175"/>
      <c r="UTA784" s="179"/>
      <c r="UTB784" s="22"/>
      <c r="UTC784" s="175"/>
      <c r="UTD784" s="179"/>
      <c r="UTE784" s="22"/>
      <c r="UTF784" s="175"/>
      <c r="UTG784" s="179"/>
      <c r="UTH784" s="22"/>
      <c r="UTI784" s="175"/>
      <c r="UTJ784" s="179"/>
      <c r="UTK784" s="22"/>
      <c r="UTL784" s="175"/>
      <c r="UTM784" s="179"/>
      <c r="UTN784" s="22"/>
      <c r="UTO784" s="175"/>
      <c r="UTP784" s="179"/>
      <c r="UTQ784" s="22"/>
      <c r="UTR784" s="175"/>
      <c r="UTS784" s="179"/>
      <c r="UTT784" s="22"/>
      <c r="UTU784" s="175"/>
      <c r="UTV784" s="179"/>
      <c r="UTW784" s="22"/>
      <c r="UTX784" s="175"/>
      <c r="UTY784" s="179"/>
      <c r="UTZ784" s="22"/>
      <c r="UUA784" s="175"/>
      <c r="UUB784" s="179"/>
      <c r="UUC784" s="22"/>
      <c r="UUD784" s="175"/>
      <c r="UUE784" s="179"/>
      <c r="UUF784" s="22"/>
      <c r="UUG784" s="175"/>
      <c r="UUH784" s="179"/>
      <c r="UUI784" s="22"/>
      <c r="UUJ784" s="175"/>
      <c r="UUK784" s="179"/>
      <c r="UUL784" s="22"/>
      <c r="UUM784" s="175"/>
      <c r="UUN784" s="179"/>
      <c r="UUO784" s="22"/>
      <c r="UUP784" s="175"/>
      <c r="UUQ784" s="179"/>
      <c r="UUR784" s="22"/>
      <c r="UUS784" s="175"/>
      <c r="UUT784" s="179"/>
      <c r="UUU784" s="22"/>
      <c r="UUV784" s="175"/>
      <c r="UUW784" s="179"/>
      <c r="UUX784" s="22"/>
      <c r="UUY784" s="175"/>
      <c r="UUZ784" s="179"/>
      <c r="UVA784" s="22"/>
      <c r="UVB784" s="175"/>
      <c r="UVC784" s="179"/>
      <c r="UVD784" s="22"/>
      <c r="UVE784" s="175"/>
      <c r="UVF784" s="179"/>
      <c r="UVG784" s="22"/>
      <c r="UVH784" s="175"/>
      <c r="UVI784" s="179"/>
      <c r="UVJ784" s="22"/>
      <c r="UVK784" s="175"/>
      <c r="UVL784" s="179"/>
      <c r="UVM784" s="22"/>
      <c r="UVN784" s="175"/>
      <c r="UVO784" s="179"/>
      <c r="UVP784" s="22"/>
      <c r="UVQ784" s="175"/>
      <c r="UVR784" s="179"/>
      <c r="UVS784" s="22"/>
      <c r="UVT784" s="175"/>
      <c r="UVU784" s="179"/>
      <c r="UVV784" s="22"/>
      <c r="UVW784" s="175"/>
      <c r="UVX784" s="179"/>
      <c r="UVY784" s="22"/>
      <c r="UVZ784" s="175"/>
      <c r="UWA784" s="179"/>
      <c r="UWB784" s="22"/>
      <c r="UWC784" s="175"/>
      <c r="UWD784" s="179"/>
      <c r="UWE784" s="22"/>
      <c r="UWF784" s="175"/>
      <c r="UWG784" s="179"/>
      <c r="UWH784" s="22"/>
      <c r="UWI784" s="175"/>
      <c r="UWJ784" s="179"/>
      <c r="UWK784" s="22"/>
      <c r="UWL784" s="175"/>
      <c r="UWM784" s="179"/>
      <c r="UWN784" s="22"/>
      <c r="UWO784" s="175"/>
      <c r="UWP784" s="179"/>
      <c r="UWQ784" s="22"/>
      <c r="UWR784" s="175"/>
      <c r="UWS784" s="179"/>
      <c r="UWT784" s="22"/>
      <c r="UWU784" s="175"/>
      <c r="UWV784" s="179"/>
      <c r="UWW784" s="22"/>
      <c r="UWX784" s="175"/>
      <c r="UWY784" s="179"/>
      <c r="UWZ784" s="22"/>
      <c r="UXA784" s="175"/>
      <c r="UXB784" s="179"/>
      <c r="UXC784" s="22"/>
      <c r="UXD784" s="175"/>
      <c r="UXE784" s="179"/>
      <c r="UXF784" s="22"/>
      <c r="UXG784" s="175"/>
      <c r="UXH784" s="179"/>
      <c r="UXI784" s="22"/>
      <c r="UXJ784" s="175"/>
      <c r="UXK784" s="179"/>
      <c r="UXL784" s="22"/>
      <c r="UXM784" s="175"/>
      <c r="UXN784" s="179"/>
      <c r="UXO784" s="22"/>
      <c r="UXP784" s="175"/>
      <c r="UXQ784" s="179"/>
      <c r="UXR784" s="22"/>
      <c r="UXS784" s="175"/>
      <c r="UXT784" s="179"/>
      <c r="UXU784" s="22"/>
      <c r="UXV784" s="175"/>
      <c r="UXW784" s="179"/>
      <c r="UXX784" s="22"/>
      <c r="UXY784" s="175"/>
      <c r="UXZ784" s="179"/>
      <c r="UYA784" s="22"/>
      <c r="UYB784" s="175"/>
      <c r="UYC784" s="179"/>
      <c r="UYD784" s="22"/>
      <c r="UYE784" s="175"/>
      <c r="UYF784" s="179"/>
      <c r="UYG784" s="22"/>
      <c r="UYH784" s="175"/>
      <c r="UYI784" s="179"/>
      <c r="UYJ784" s="22"/>
      <c r="UYK784" s="175"/>
      <c r="UYL784" s="179"/>
      <c r="UYM784" s="22"/>
      <c r="UYN784" s="175"/>
      <c r="UYO784" s="179"/>
      <c r="UYP784" s="22"/>
      <c r="UYQ784" s="175"/>
      <c r="UYR784" s="179"/>
      <c r="UYS784" s="22"/>
      <c r="UYT784" s="175"/>
      <c r="UYU784" s="179"/>
      <c r="UYV784" s="22"/>
      <c r="UYW784" s="175"/>
      <c r="UYX784" s="179"/>
      <c r="UYY784" s="22"/>
      <c r="UYZ784" s="175"/>
      <c r="UZA784" s="179"/>
      <c r="UZB784" s="22"/>
      <c r="UZC784" s="175"/>
      <c r="UZD784" s="179"/>
      <c r="UZE784" s="22"/>
      <c r="UZF784" s="175"/>
      <c r="UZG784" s="179"/>
      <c r="UZH784" s="22"/>
      <c r="UZI784" s="175"/>
      <c r="UZJ784" s="179"/>
      <c r="UZK784" s="22"/>
      <c r="UZL784" s="175"/>
      <c r="UZM784" s="179"/>
      <c r="UZN784" s="22"/>
      <c r="UZO784" s="175"/>
      <c r="UZP784" s="179"/>
      <c r="UZQ784" s="22"/>
      <c r="UZR784" s="175"/>
      <c r="UZS784" s="179"/>
      <c r="UZT784" s="22"/>
      <c r="UZU784" s="175"/>
      <c r="UZV784" s="179"/>
      <c r="UZW784" s="22"/>
      <c r="UZX784" s="175"/>
      <c r="UZY784" s="179"/>
      <c r="UZZ784" s="22"/>
      <c r="VAA784" s="175"/>
      <c r="VAB784" s="179"/>
      <c r="VAC784" s="22"/>
      <c r="VAD784" s="175"/>
      <c r="VAE784" s="179"/>
      <c r="VAF784" s="22"/>
      <c r="VAG784" s="175"/>
      <c r="VAH784" s="179"/>
      <c r="VAI784" s="22"/>
      <c r="VAJ784" s="175"/>
      <c r="VAK784" s="179"/>
      <c r="VAL784" s="22"/>
      <c r="VAM784" s="175"/>
      <c r="VAN784" s="179"/>
      <c r="VAO784" s="22"/>
      <c r="VAP784" s="175"/>
      <c r="VAQ784" s="179"/>
      <c r="VAR784" s="22"/>
      <c r="VAS784" s="175"/>
      <c r="VAT784" s="179"/>
      <c r="VAU784" s="22"/>
      <c r="VAV784" s="175"/>
      <c r="VAW784" s="179"/>
      <c r="VAX784" s="22"/>
      <c r="VAY784" s="175"/>
      <c r="VAZ784" s="179"/>
      <c r="VBA784" s="22"/>
      <c r="VBB784" s="175"/>
      <c r="VBC784" s="179"/>
      <c r="VBD784" s="22"/>
      <c r="VBE784" s="175"/>
      <c r="VBF784" s="179"/>
      <c r="VBG784" s="22"/>
      <c r="VBH784" s="175"/>
      <c r="VBI784" s="179"/>
      <c r="VBJ784" s="22"/>
      <c r="VBK784" s="175"/>
      <c r="VBL784" s="179"/>
      <c r="VBM784" s="22"/>
      <c r="VBN784" s="175"/>
      <c r="VBO784" s="179"/>
      <c r="VBP784" s="22"/>
      <c r="VBQ784" s="175"/>
      <c r="VBR784" s="179"/>
      <c r="VBS784" s="22"/>
      <c r="VBT784" s="175"/>
      <c r="VBU784" s="179"/>
      <c r="VBV784" s="22"/>
      <c r="VBW784" s="175"/>
      <c r="VBX784" s="179"/>
      <c r="VBY784" s="22"/>
      <c r="VBZ784" s="175"/>
      <c r="VCA784" s="179"/>
      <c r="VCB784" s="22"/>
      <c r="VCC784" s="175"/>
      <c r="VCD784" s="179"/>
      <c r="VCE784" s="22"/>
      <c r="VCF784" s="175"/>
      <c r="VCG784" s="179"/>
      <c r="VCH784" s="22"/>
      <c r="VCI784" s="175"/>
      <c r="VCJ784" s="179"/>
      <c r="VCK784" s="22"/>
      <c r="VCL784" s="175"/>
      <c r="VCM784" s="179"/>
      <c r="VCN784" s="22"/>
      <c r="VCO784" s="175"/>
      <c r="VCP784" s="179"/>
      <c r="VCQ784" s="22"/>
      <c r="VCR784" s="175"/>
      <c r="VCS784" s="179"/>
      <c r="VCT784" s="22"/>
      <c r="VCU784" s="175"/>
      <c r="VCV784" s="179"/>
      <c r="VCW784" s="22"/>
      <c r="VCX784" s="175"/>
      <c r="VCY784" s="179"/>
      <c r="VCZ784" s="22"/>
      <c r="VDA784" s="175"/>
      <c r="VDB784" s="179"/>
      <c r="VDC784" s="22"/>
      <c r="VDD784" s="175"/>
      <c r="VDE784" s="179"/>
      <c r="VDF784" s="22"/>
      <c r="VDG784" s="175"/>
      <c r="VDH784" s="179"/>
      <c r="VDI784" s="22"/>
      <c r="VDJ784" s="175"/>
      <c r="VDK784" s="179"/>
      <c r="VDL784" s="22"/>
      <c r="VDM784" s="175"/>
      <c r="VDN784" s="179"/>
      <c r="VDO784" s="22"/>
      <c r="VDP784" s="175"/>
      <c r="VDQ784" s="179"/>
      <c r="VDR784" s="22"/>
      <c r="VDS784" s="175"/>
      <c r="VDT784" s="179"/>
      <c r="VDU784" s="22"/>
      <c r="VDV784" s="175"/>
      <c r="VDW784" s="179"/>
      <c r="VDX784" s="22"/>
      <c r="VDY784" s="175"/>
      <c r="VDZ784" s="179"/>
      <c r="VEA784" s="22"/>
      <c r="VEB784" s="175"/>
      <c r="VEC784" s="179"/>
      <c r="VED784" s="22"/>
      <c r="VEE784" s="175"/>
      <c r="VEF784" s="179"/>
      <c r="VEG784" s="22"/>
      <c r="VEH784" s="175"/>
      <c r="VEI784" s="179"/>
      <c r="VEJ784" s="22"/>
      <c r="VEK784" s="175"/>
      <c r="VEL784" s="179"/>
      <c r="VEM784" s="22"/>
      <c r="VEN784" s="175"/>
      <c r="VEO784" s="179"/>
      <c r="VEP784" s="22"/>
      <c r="VEQ784" s="175"/>
      <c r="VER784" s="179"/>
      <c r="VES784" s="22"/>
      <c r="VET784" s="175"/>
      <c r="VEU784" s="179"/>
      <c r="VEV784" s="22"/>
      <c r="VEW784" s="175"/>
      <c r="VEX784" s="179"/>
      <c r="VEY784" s="22"/>
      <c r="VEZ784" s="175"/>
      <c r="VFA784" s="179"/>
      <c r="VFB784" s="22"/>
      <c r="VFC784" s="175"/>
      <c r="VFD784" s="179"/>
      <c r="VFE784" s="22"/>
      <c r="VFF784" s="175"/>
      <c r="VFG784" s="179"/>
      <c r="VFH784" s="22"/>
      <c r="VFI784" s="175"/>
      <c r="VFJ784" s="179"/>
      <c r="VFK784" s="22"/>
      <c r="VFL784" s="175"/>
      <c r="VFM784" s="179"/>
      <c r="VFN784" s="22"/>
      <c r="VFO784" s="175"/>
      <c r="VFP784" s="179"/>
      <c r="VFQ784" s="22"/>
      <c r="VFR784" s="175"/>
      <c r="VFS784" s="179"/>
      <c r="VFT784" s="22"/>
      <c r="VFU784" s="175"/>
      <c r="VFV784" s="179"/>
      <c r="VFW784" s="22"/>
      <c r="VFX784" s="175"/>
      <c r="VFY784" s="179"/>
      <c r="VFZ784" s="22"/>
      <c r="VGA784" s="175"/>
      <c r="VGB784" s="179"/>
      <c r="VGC784" s="22"/>
      <c r="VGD784" s="175"/>
      <c r="VGE784" s="179"/>
      <c r="VGF784" s="22"/>
      <c r="VGG784" s="175"/>
      <c r="VGH784" s="179"/>
      <c r="VGI784" s="22"/>
      <c r="VGJ784" s="175"/>
      <c r="VGK784" s="179"/>
      <c r="VGL784" s="22"/>
      <c r="VGM784" s="175"/>
      <c r="VGN784" s="179"/>
      <c r="VGO784" s="22"/>
      <c r="VGP784" s="175"/>
      <c r="VGQ784" s="179"/>
      <c r="VGR784" s="22"/>
      <c r="VGS784" s="175"/>
      <c r="VGT784" s="179"/>
      <c r="VGU784" s="22"/>
      <c r="VGV784" s="175"/>
      <c r="VGW784" s="179"/>
      <c r="VGX784" s="22"/>
      <c r="VGY784" s="175"/>
      <c r="VGZ784" s="179"/>
      <c r="VHA784" s="22"/>
      <c r="VHB784" s="175"/>
      <c r="VHC784" s="179"/>
      <c r="VHD784" s="22"/>
      <c r="VHE784" s="175"/>
      <c r="VHF784" s="179"/>
      <c r="VHG784" s="22"/>
      <c r="VHH784" s="175"/>
      <c r="VHI784" s="179"/>
      <c r="VHJ784" s="22"/>
      <c r="VHK784" s="175"/>
      <c r="VHL784" s="179"/>
      <c r="VHM784" s="22"/>
      <c r="VHN784" s="175"/>
      <c r="VHO784" s="179"/>
      <c r="VHP784" s="22"/>
      <c r="VHQ784" s="175"/>
      <c r="VHR784" s="179"/>
      <c r="VHS784" s="22"/>
      <c r="VHT784" s="175"/>
      <c r="VHU784" s="179"/>
      <c r="VHV784" s="22"/>
      <c r="VHW784" s="175"/>
      <c r="VHX784" s="179"/>
      <c r="VHY784" s="22"/>
      <c r="VHZ784" s="175"/>
      <c r="VIA784" s="179"/>
      <c r="VIB784" s="22"/>
      <c r="VIC784" s="175"/>
      <c r="VID784" s="179"/>
      <c r="VIE784" s="22"/>
      <c r="VIF784" s="175"/>
      <c r="VIG784" s="179"/>
      <c r="VIH784" s="22"/>
      <c r="VII784" s="175"/>
      <c r="VIJ784" s="179"/>
      <c r="VIK784" s="22"/>
      <c r="VIL784" s="175"/>
      <c r="VIM784" s="179"/>
      <c r="VIN784" s="22"/>
      <c r="VIO784" s="175"/>
      <c r="VIP784" s="179"/>
      <c r="VIQ784" s="22"/>
      <c r="VIR784" s="175"/>
      <c r="VIS784" s="179"/>
      <c r="VIT784" s="22"/>
      <c r="VIU784" s="175"/>
      <c r="VIV784" s="179"/>
      <c r="VIW784" s="22"/>
      <c r="VIX784" s="175"/>
      <c r="VIY784" s="179"/>
      <c r="VIZ784" s="22"/>
      <c r="VJA784" s="175"/>
      <c r="VJB784" s="179"/>
      <c r="VJC784" s="22"/>
      <c r="VJD784" s="175"/>
      <c r="VJE784" s="179"/>
      <c r="VJF784" s="22"/>
      <c r="VJG784" s="175"/>
      <c r="VJH784" s="179"/>
      <c r="VJI784" s="22"/>
      <c r="VJJ784" s="175"/>
      <c r="VJK784" s="179"/>
      <c r="VJL784" s="22"/>
      <c r="VJM784" s="175"/>
      <c r="VJN784" s="179"/>
      <c r="VJO784" s="22"/>
      <c r="VJP784" s="175"/>
      <c r="VJQ784" s="179"/>
      <c r="VJR784" s="22"/>
      <c r="VJS784" s="175"/>
      <c r="VJT784" s="179"/>
      <c r="VJU784" s="22"/>
      <c r="VJV784" s="175"/>
      <c r="VJW784" s="179"/>
      <c r="VJX784" s="22"/>
      <c r="VJY784" s="175"/>
      <c r="VJZ784" s="179"/>
      <c r="VKA784" s="22"/>
      <c r="VKB784" s="175"/>
      <c r="VKC784" s="179"/>
      <c r="VKD784" s="22"/>
      <c r="VKE784" s="175"/>
      <c r="VKF784" s="179"/>
      <c r="VKG784" s="22"/>
      <c r="VKH784" s="175"/>
      <c r="VKI784" s="179"/>
      <c r="VKJ784" s="22"/>
      <c r="VKK784" s="175"/>
      <c r="VKL784" s="179"/>
      <c r="VKM784" s="22"/>
      <c r="VKN784" s="175"/>
      <c r="VKO784" s="179"/>
      <c r="VKP784" s="22"/>
      <c r="VKQ784" s="175"/>
      <c r="VKR784" s="179"/>
      <c r="VKS784" s="22"/>
      <c r="VKT784" s="175"/>
      <c r="VKU784" s="179"/>
      <c r="VKV784" s="22"/>
      <c r="VKW784" s="175"/>
      <c r="VKX784" s="179"/>
      <c r="VKY784" s="22"/>
      <c r="VKZ784" s="175"/>
      <c r="VLA784" s="179"/>
      <c r="VLB784" s="22"/>
      <c r="VLC784" s="175"/>
      <c r="VLD784" s="179"/>
      <c r="VLE784" s="22"/>
      <c r="VLF784" s="175"/>
      <c r="VLG784" s="179"/>
      <c r="VLH784" s="22"/>
      <c r="VLI784" s="175"/>
      <c r="VLJ784" s="179"/>
      <c r="VLK784" s="22"/>
      <c r="VLL784" s="175"/>
      <c r="VLM784" s="179"/>
      <c r="VLN784" s="22"/>
      <c r="VLO784" s="175"/>
      <c r="VLP784" s="179"/>
      <c r="VLQ784" s="22"/>
      <c r="VLR784" s="175"/>
      <c r="VLS784" s="179"/>
      <c r="VLT784" s="22"/>
      <c r="VLU784" s="175"/>
      <c r="VLV784" s="179"/>
      <c r="VLW784" s="22"/>
      <c r="VLX784" s="175"/>
      <c r="VLY784" s="179"/>
      <c r="VLZ784" s="22"/>
      <c r="VMA784" s="175"/>
      <c r="VMB784" s="179"/>
      <c r="VMC784" s="22"/>
      <c r="VMD784" s="175"/>
      <c r="VME784" s="179"/>
      <c r="VMF784" s="22"/>
      <c r="VMG784" s="175"/>
      <c r="VMH784" s="179"/>
      <c r="VMI784" s="22"/>
      <c r="VMJ784" s="175"/>
      <c r="VMK784" s="179"/>
      <c r="VML784" s="22"/>
      <c r="VMM784" s="175"/>
      <c r="VMN784" s="179"/>
      <c r="VMO784" s="22"/>
      <c r="VMP784" s="175"/>
      <c r="VMQ784" s="179"/>
      <c r="VMR784" s="22"/>
      <c r="VMS784" s="175"/>
      <c r="VMT784" s="179"/>
      <c r="VMU784" s="22"/>
      <c r="VMV784" s="175"/>
      <c r="VMW784" s="179"/>
      <c r="VMX784" s="22"/>
      <c r="VMY784" s="175"/>
      <c r="VMZ784" s="179"/>
      <c r="VNA784" s="22"/>
      <c r="VNB784" s="175"/>
      <c r="VNC784" s="179"/>
      <c r="VND784" s="22"/>
      <c r="VNE784" s="175"/>
      <c r="VNF784" s="179"/>
      <c r="VNG784" s="22"/>
      <c r="VNH784" s="175"/>
      <c r="VNI784" s="179"/>
      <c r="VNJ784" s="22"/>
      <c r="VNK784" s="175"/>
      <c r="VNL784" s="179"/>
      <c r="VNM784" s="22"/>
      <c r="VNN784" s="175"/>
      <c r="VNO784" s="179"/>
      <c r="VNP784" s="22"/>
      <c r="VNQ784" s="175"/>
      <c r="VNR784" s="179"/>
      <c r="VNS784" s="22"/>
      <c r="VNT784" s="175"/>
      <c r="VNU784" s="179"/>
      <c r="VNV784" s="22"/>
      <c r="VNW784" s="175"/>
      <c r="VNX784" s="179"/>
      <c r="VNY784" s="22"/>
      <c r="VNZ784" s="175"/>
      <c r="VOA784" s="179"/>
      <c r="VOB784" s="22"/>
      <c r="VOC784" s="175"/>
      <c r="VOD784" s="179"/>
      <c r="VOE784" s="22"/>
      <c r="VOF784" s="175"/>
      <c r="VOG784" s="179"/>
      <c r="VOH784" s="22"/>
      <c r="VOI784" s="175"/>
      <c r="VOJ784" s="179"/>
      <c r="VOK784" s="22"/>
      <c r="VOL784" s="175"/>
      <c r="VOM784" s="179"/>
      <c r="VON784" s="22"/>
      <c r="VOO784" s="175"/>
      <c r="VOP784" s="179"/>
      <c r="VOQ784" s="22"/>
      <c r="VOR784" s="175"/>
      <c r="VOS784" s="179"/>
      <c r="VOT784" s="22"/>
      <c r="VOU784" s="175"/>
      <c r="VOV784" s="179"/>
      <c r="VOW784" s="22"/>
      <c r="VOX784" s="175"/>
      <c r="VOY784" s="179"/>
      <c r="VOZ784" s="22"/>
      <c r="VPA784" s="175"/>
      <c r="VPB784" s="179"/>
      <c r="VPC784" s="22"/>
      <c r="VPD784" s="175"/>
      <c r="VPE784" s="179"/>
      <c r="VPF784" s="22"/>
      <c r="VPG784" s="175"/>
      <c r="VPH784" s="179"/>
      <c r="VPI784" s="22"/>
      <c r="VPJ784" s="175"/>
      <c r="VPK784" s="179"/>
      <c r="VPL784" s="22"/>
      <c r="VPM784" s="175"/>
      <c r="VPN784" s="179"/>
      <c r="VPO784" s="22"/>
      <c r="VPP784" s="175"/>
      <c r="VPQ784" s="179"/>
      <c r="VPR784" s="22"/>
      <c r="VPS784" s="175"/>
      <c r="VPT784" s="179"/>
      <c r="VPU784" s="22"/>
      <c r="VPV784" s="175"/>
      <c r="VPW784" s="179"/>
      <c r="VPX784" s="22"/>
      <c r="VPY784" s="175"/>
      <c r="VPZ784" s="179"/>
      <c r="VQA784" s="22"/>
      <c r="VQB784" s="175"/>
      <c r="VQC784" s="179"/>
      <c r="VQD784" s="22"/>
      <c r="VQE784" s="175"/>
      <c r="VQF784" s="179"/>
      <c r="VQG784" s="22"/>
      <c r="VQH784" s="175"/>
      <c r="VQI784" s="179"/>
      <c r="VQJ784" s="22"/>
      <c r="VQK784" s="175"/>
      <c r="VQL784" s="179"/>
      <c r="VQM784" s="22"/>
      <c r="VQN784" s="175"/>
      <c r="VQO784" s="179"/>
      <c r="VQP784" s="22"/>
      <c r="VQQ784" s="175"/>
      <c r="VQR784" s="179"/>
      <c r="VQS784" s="22"/>
      <c r="VQT784" s="175"/>
      <c r="VQU784" s="179"/>
      <c r="VQV784" s="22"/>
      <c r="VQW784" s="175"/>
      <c r="VQX784" s="179"/>
      <c r="VQY784" s="22"/>
      <c r="VQZ784" s="175"/>
      <c r="VRA784" s="179"/>
      <c r="VRB784" s="22"/>
      <c r="VRC784" s="175"/>
      <c r="VRD784" s="179"/>
      <c r="VRE784" s="22"/>
      <c r="VRF784" s="175"/>
      <c r="VRG784" s="179"/>
      <c r="VRH784" s="22"/>
      <c r="VRI784" s="175"/>
      <c r="VRJ784" s="179"/>
      <c r="VRK784" s="22"/>
      <c r="VRL784" s="175"/>
      <c r="VRM784" s="179"/>
      <c r="VRN784" s="22"/>
      <c r="VRO784" s="175"/>
      <c r="VRP784" s="179"/>
      <c r="VRQ784" s="22"/>
      <c r="VRR784" s="175"/>
      <c r="VRS784" s="179"/>
      <c r="VRT784" s="22"/>
      <c r="VRU784" s="175"/>
      <c r="VRV784" s="179"/>
      <c r="VRW784" s="22"/>
      <c r="VRX784" s="175"/>
      <c r="VRY784" s="179"/>
      <c r="VRZ784" s="22"/>
      <c r="VSA784" s="175"/>
      <c r="VSB784" s="179"/>
      <c r="VSC784" s="22"/>
      <c r="VSD784" s="175"/>
      <c r="VSE784" s="179"/>
      <c r="VSF784" s="22"/>
      <c r="VSG784" s="175"/>
      <c r="VSH784" s="179"/>
      <c r="VSI784" s="22"/>
      <c r="VSJ784" s="175"/>
      <c r="VSK784" s="179"/>
      <c r="VSL784" s="22"/>
      <c r="VSM784" s="175"/>
      <c r="VSN784" s="179"/>
      <c r="VSO784" s="22"/>
      <c r="VSP784" s="175"/>
      <c r="VSQ784" s="179"/>
      <c r="VSR784" s="22"/>
      <c r="VSS784" s="175"/>
      <c r="VST784" s="179"/>
      <c r="VSU784" s="22"/>
      <c r="VSV784" s="175"/>
      <c r="VSW784" s="179"/>
      <c r="VSX784" s="22"/>
      <c r="VSY784" s="175"/>
      <c r="VSZ784" s="179"/>
      <c r="VTA784" s="22"/>
      <c r="VTB784" s="175"/>
      <c r="VTC784" s="179"/>
      <c r="VTD784" s="22"/>
      <c r="VTE784" s="175"/>
      <c r="VTF784" s="179"/>
      <c r="VTG784" s="22"/>
      <c r="VTH784" s="175"/>
      <c r="VTI784" s="179"/>
      <c r="VTJ784" s="22"/>
      <c r="VTK784" s="175"/>
      <c r="VTL784" s="179"/>
      <c r="VTM784" s="22"/>
      <c r="VTN784" s="175"/>
      <c r="VTO784" s="179"/>
      <c r="VTP784" s="22"/>
      <c r="VTQ784" s="175"/>
      <c r="VTR784" s="179"/>
      <c r="VTS784" s="22"/>
      <c r="VTT784" s="175"/>
      <c r="VTU784" s="179"/>
      <c r="VTV784" s="22"/>
      <c r="VTW784" s="175"/>
      <c r="VTX784" s="179"/>
      <c r="VTY784" s="22"/>
      <c r="VTZ784" s="175"/>
      <c r="VUA784" s="179"/>
      <c r="VUB784" s="22"/>
      <c r="VUC784" s="175"/>
      <c r="VUD784" s="179"/>
      <c r="VUE784" s="22"/>
      <c r="VUF784" s="175"/>
      <c r="VUG784" s="179"/>
      <c r="VUH784" s="22"/>
      <c r="VUI784" s="175"/>
      <c r="VUJ784" s="179"/>
      <c r="VUK784" s="22"/>
      <c r="VUL784" s="175"/>
      <c r="VUM784" s="179"/>
      <c r="VUN784" s="22"/>
      <c r="VUO784" s="175"/>
      <c r="VUP784" s="179"/>
      <c r="VUQ784" s="22"/>
      <c r="VUR784" s="175"/>
      <c r="VUS784" s="179"/>
      <c r="VUT784" s="22"/>
      <c r="VUU784" s="175"/>
      <c r="VUV784" s="179"/>
      <c r="VUW784" s="22"/>
      <c r="VUX784" s="175"/>
      <c r="VUY784" s="179"/>
      <c r="VUZ784" s="22"/>
      <c r="VVA784" s="175"/>
      <c r="VVB784" s="179"/>
      <c r="VVC784" s="22"/>
      <c r="VVD784" s="175"/>
      <c r="VVE784" s="179"/>
      <c r="VVF784" s="22"/>
      <c r="VVG784" s="175"/>
      <c r="VVH784" s="179"/>
      <c r="VVI784" s="22"/>
      <c r="VVJ784" s="175"/>
      <c r="VVK784" s="179"/>
      <c r="VVL784" s="22"/>
      <c r="VVM784" s="175"/>
      <c r="VVN784" s="179"/>
      <c r="VVO784" s="22"/>
      <c r="VVP784" s="175"/>
      <c r="VVQ784" s="179"/>
      <c r="VVR784" s="22"/>
      <c r="VVS784" s="175"/>
      <c r="VVT784" s="179"/>
      <c r="VVU784" s="22"/>
      <c r="VVV784" s="175"/>
      <c r="VVW784" s="179"/>
      <c r="VVX784" s="22"/>
      <c r="VVY784" s="175"/>
      <c r="VVZ784" s="179"/>
      <c r="VWA784" s="22"/>
      <c r="VWB784" s="175"/>
      <c r="VWC784" s="179"/>
      <c r="VWD784" s="22"/>
      <c r="VWE784" s="175"/>
      <c r="VWF784" s="179"/>
      <c r="VWG784" s="22"/>
      <c r="VWH784" s="175"/>
      <c r="VWI784" s="179"/>
      <c r="VWJ784" s="22"/>
      <c r="VWK784" s="175"/>
      <c r="VWL784" s="179"/>
      <c r="VWM784" s="22"/>
      <c r="VWN784" s="175"/>
      <c r="VWO784" s="179"/>
      <c r="VWP784" s="22"/>
      <c r="VWQ784" s="175"/>
      <c r="VWR784" s="179"/>
      <c r="VWS784" s="22"/>
      <c r="VWT784" s="175"/>
      <c r="VWU784" s="179"/>
      <c r="VWV784" s="22"/>
      <c r="VWW784" s="175"/>
      <c r="VWX784" s="179"/>
      <c r="VWY784" s="22"/>
      <c r="VWZ784" s="175"/>
      <c r="VXA784" s="179"/>
      <c r="VXB784" s="22"/>
      <c r="VXC784" s="175"/>
      <c r="VXD784" s="179"/>
      <c r="VXE784" s="22"/>
      <c r="VXF784" s="175"/>
      <c r="VXG784" s="179"/>
      <c r="VXH784" s="22"/>
      <c r="VXI784" s="175"/>
      <c r="VXJ784" s="179"/>
      <c r="VXK784" s="22"/>
      <c r="VXL784" s="175"/>
      <c r="VXM784" s="179"/>
      <c r="VXN784" s="22"/>
      <c r="VXO784" s="175"/>
      <c r="VXP784" s="179"/>
      <c r="VXQ784" s="22"/>
      <c r="VXR784" s="175"/>
      <c r="VXS784" s="179"/>
      <c r="VXT784" s="22"/>
      <c r="VXU784" s="175"/>
      <c r="VXV784" s="179"/>
      <c r="VXW784" s="22"/>
      <c r="VXX784" s="175"/>
      <c r="VXY784" s="179"/>
      <c r="VXZ784" s="22"/>
      <c r="VYA784" s="175"/>
      <c r="VYB784" s="179"/>
      <c r="VYC784" s="22"/>
      <c r="VYD784" s="175"/>
      <c r="VYE784" s="179"/>
      <c r="VYF784" s="22"/>
      <c r="VYG784" s="175"/>
      <c r="VYH784" s="179"/>
      <c r="VYI784" s="22"/>
      <c r="VYJ784" s="175"/>
      <c r="VYK784" s="179"/>
      <c r="VYL784" s="22"/>
      <c r="VYM784" s="175"/>
      <c r="VYN784" s="179"/>
      <c r="VYO784" s="22"/>
      <c r="VYP784" s="175"/>
      <c r="VYQ784" s="179"/>
      <c r="VYR784" s="22"/>
      <c r="VYS784" s="175"/>
      <c r="VYT784" s="179"/>
      <c r="VYU784" s="22"/>
      <c r="VYV784" s="175"/>
      <c r="VYW784" s="179"/>
      <c r="VYX784" s="22"/>
      <c r="VYY784" s="175"/>
      <c r="VYZ784" s="179"/>
      <c r="VZA784" s="22"/>
      <c r="VZB784" s="175"/>
      <c r="VZC784" s="179"/>
      <c r="VZD784" s="22"/>
      <c r="VZE784" s="175"/>
      <c r="VZF784" s="179"/>
      <c r="VZG784" s="22"/>
      <c r="VZH784" s="175"/>
      <c r="VZI784" s="179"/>
      <c r="VZJ784" s="22"/>
      <c r="VZK784" s="175"/>
      <c r="VZL784" s="179"/>
      <c r="VZM784" s="22"/>
      <c r="VZN784" s="175"/>
      <c r="VZO784" s="179"/>
      <c r="VZP784" s="22"/>
      <c r="VZQ784" s="175"/>
      <c r="VZR784" s="179"/>
      <c r="VZS784" s="22"/>
      <c r="VZT784" s="175"/>
      <c r="VZU784" s="179"/>
      <c r="VZV784" s="22"/>
      <c r="VZW784" s="175"/>
      <c r="VZX784" s="179"/>
      <c r="VZY784" s="22"/>
      <c r="VZZ784" s="175"/>
      <c r="WAA784" s="179"/>
      <c r="WAB784" s="22"/>
      <c r="WAC784" s="175"/>
      <c r="WAD784" s="179"/>
      <c r="WAE784" s="22"/>
      <c r="WAF784" s="175"/>
      <c r="WAG784" s="179"/>
      <c r="WAH784" s="22"/>
      <c r="WAI784" s="175"/>
      <c r="WAJ784" s="179"/>
      <c r="WAK784" s="22"/>
      <c r="WAL784" s="175"/>
      <c r="WAM784" s="179"/>
      <c r="WAN784" s="22"/>
      <c r="WAO784" s="175"/>
      <c r="WAP784" s="179"/>
      <c r="WAQ784" s="22"/>
      <c r="WAR784" s="175"/>
      <c r="WAS784" s="179"/>
      <c r="WAT784" s="22"/>
      <c r="WAU784" s="175"/>
      <c r="WAV784" s="179"/>
      <c r="WAW784" s="22"/>
      <c r="WAX784" s="175"/>
      <c r="WAY784" s="179"/>
      <c r="WAZ784" s="22"/>
      <c r="WBA784" s="175"/>
      <c r="WBB784" s="179"/>
      <c r="WBC784" s="22"/>
      <c r="WBD784" s="175"/>
      <c r="WBE784" s="179"/>
      <c r="WBF784" s="22"/>
      <c r="WBG784" s="175"/>
      <c r="WBH784" s="179"/>
      <c r="WBI784" s="22"/>
      <c r="WBJ784" s="175"/>
      <c r="WBK784" s="179"/>
      <c r="WBL784" s="22"/>
      <c r="WBM784" s="175"/>
      <c r="WBN784" s="179"/>
      <c r="WBO784" s="22"/>
      <c r="WBP784" s="175"/>
      <c r="WBQ784" s="179"/>
      <c r="WBR784" s="22"/>
      <c r="WBS784" s="175"/>
      <c r="WBT784" s="179"/>
      <c r="WBU784" s="22"/>
      <c r="WBV784" s="175"/>
      <c r="WBW784" s="179"/>
      <c r="WBX784" s="22"/>
      <c r="WBY784" s="175"/>
      <c r="WBZ784" s="179"/>
      <c r="WCA784" s="22"/>
      <c r="WCB784" s="175"/>
      <c r="WCC784" s="179"/>
      <c r="WCD784" s="22"/>
      <c r="WCE784" s="175"/>
      <c r="WCF784" s="179"/>
      <c r="WCG784" s="22"/>
      <c r="WCH784" s="175"/>
      <c r="WCI784" s="179"/>
      <c r="WCJ784" s="22"/>
      <c r="WCK784" s="175"/>
      <c r="WCL784" s="179"/>
      <c r="WCM784" s="22"/>
      <c r="WCN784" s="175"/>
      <c r="WCO784" s="179"/>
      <c r="WCP784" s="22"/>
      <c r="WCQ784" s="175"/>
      <c r="WCR784" s="179"/>
      <c r="WCS784" s="22"/>
      <c r="WCT784" s="175"/>
      <c r="WCU784" s="179"/>
      <c r="WCV784" s="22"/>
      <c r="WCW784" s="175"/>
      <c r="WCX784" s="179"/>
      <c r="WCY784" s="22"/>
      <c r="WCZ784" s="175"/>
      <c r="WDA784" s="179"/>
      <c r="WDB784" s="22"/>
      <c r="WDC784" s="175"/>
      <c r="WDD784" s="179"/>
      <c r="WDE784" s="22"/>
      <c r="WDF784" s="175"/>
      <c r="WDG784" s="179"/>
      <c r="WDH784" s="22"/>
      <c r="WDI784" s="175"/>
      <c r="WDJ784" s="179"/>
      <c r="WDK784" s="22"/>
      <c r="WDL784" s="175"/>
      <c r="WDM784" s="179"/>
      <c r="WDN784" s="22"/>
      <c r="WDO784" s="175"/>
      <c r="WDP784" s="179"/>
      <c r="WDQ784" s="22"/>
      <c r="WDR784" s="175"/>
      <c r="WDS784" s="179"/>
      <c r="WDT784" s="22"/>
      <c r="WDU784" s="175"/>
      <c r="WDV784" s="179"/>
      <c r="WDW784" s="22"/>
      <c r="WDX784" s="175"/>
      <c r="WDY784" s="179"/>
      <c r="WDZ784" s="22"/>
      <c r="WEA784" s="175"/>
      <c r="WEB784" s="179"/>
      <c r="WEC784" s="22"/>
      <c r="WED784" s="175"/>
      <c r="WEE784" s="179"/>
      <c r="WEF784" s="22"/>
      <c r="WEG784" s="175"/>
      <c r="WEH784" s="179"/>
      <c r="WEI784" s="22"/>
      <c r="WEJ784" s="175"/>
      <c r="WEK784" s="179"/>
      <c r="WEL784" s="22"/>
      <c r="WEM784" s="175"/>
      <c r="WEN784" s="179"/>
      <c r="WEO784" s="22"/>
      <c r="WEP784" s="175"/>
      <c r="WEQ784" s="179"/>
      <c r="WER784" s="22"/>
      <c r="WES784" s="175"/>
      <c r="WET784" s="179"/>
      <c r="WEU784" s="22"/>
      <c r="WEV784" s="175"/>
      <c r="WEW784" s="179"/>
      <c r="WEX784" s="22"/>
      <c r="WEY784" s="175"/>
      <c r="WEZ784" s="179"/>
      <c r="WFA784" s="22"/>
      <c r="WFB784" s="175"/>
      <c r="WFC784" s="179"/>
      <c r="WFD784" s="22"/>
      <c r="WFE784" s="175"/>
      <c r="WFF784" s="179"/>
      <c r="WFG784" s="22"/>
      <c r="WFH784" s="175"/>
      <c r="WFI784" s="179"/>
      <c r="WFJ784" s="22"/>
      <c r="WFK784" s="175"/>
      <c r="WFL784" s="179"/>
      <c r="WFM784" s="22"/>
      <c r="WFN784" s="175"/>
      <c r="WFO784" s="179"/>
      <c r="WFP784" s="22"/>
      <c r="WFQ784" s="175"/>
      <c r="WFR784" s="179"/>
      <c r="WFS784" s="22"/>
      <c r="WFT784" s="175"/>
      <c r="WFU784" s="179"/>
      <c r="WFV784" s="22"/>
      <c r="WFW784" s="175"/>
      <c r="WFX784" s="179"/>
      <c r="WFY784" s="22"/>
      <c r="WFZ784" s="175"/>
      <c r="WGA784" s="179"/>
      <c r="WGB784" s="22"/>
      <c r="WGC784" s="175"/>
      <c r="WGD784" s="179"/>
      <c r="WGE784" s="22"/>
      <c r="WGF784" s="175"/>
      <c r="WGG784" s="179"/>
      <c r="WGH784" s="22"/>
      <c r="WGI784" s="175"/>
      <c r="WGJ784" s="179"/>
      <c r="WGK784" s="22"/>
      <c r="WGL784" s="175"/>
      <c r="WGM784" s="179"/>
      <c r="WGN784" s="22"/>
      <c r="WGO784" s="175"/>
      <c r="WGP784" s="179"/>
      <c r="WGQ784" s="22"/>
      <c r="WGR784" s="175"/>
      <c r="WGS784" s="179"/>
      <c r="WGT784" s="22"/>
      <c r="WGU784" s="175"/>
      <c r="WGV784" s="179"/>
      <c r="WGW784" s="22"/>
      <c r="WGX784" s="175"/>
      <c r="WGY784" s="179"/>
      <c r="WGZ784" s="22"/>
      <c r="WHA784" s="175"/>
      <c r="WHB784" s="179"/>
      <c r="WHC784" s="22"/>
      <c r="WHD784" s="175"/>
      <c r="WHE784" s="179"/>
      <c r="WHF784" s="22"/>
      <c r="WHG784" s="175"/>
      <c r="WHH784" s="179"/>
      <c r="WHI784" s="22"/>
      <c r="WHJ784" s="175"/>
      <c r="WHK784" s="179"/>
      <c r="WHL784" s="22"/>
      <c r="WHM784" s="175"/>
      <c r="WHN784" s="179"/>
      <c r="WHO784" s="22"/>
      <c r="WHP784" s="175"/>
      <c r="WHQ784" s="179"/>
      <c r="WHR784" s="22"/>
      <c r="WHS784" s="175"/>
      <c r="WHT784" s="179"/>
      <c r="WHU784" s="22"/>
      <c r="WHV784" s="175"/>
      <c r="WHW784" s="179"/>
      <c r="WHX784" s="22"/>
      <c r="WHY784" s="175"/>
      <c r="WHZ784" s="179"/>
      <c r="WIA784" s="22"/>
      <c r="WIB784" s="175"/>
      <c r="WIC784" s="179"/>
      <c r="WID784" s="22"/>
      <c r="WIE784" s="175"/>
      <c r="WIF784" s="179"/>
      <c r="WIG784" s="22"/>
      <c r="WIH784" s="175"/>
      <c r="WII784" s="179"/>
      <c r="WIJ784" s="22"/>
      <c r="WIK784" s="175"/>
      <c r="WIL784" s="179"/>
      <c r="WIM784" s="22"/>
      <c r="WIN784" s="175"/>
      <c r="WIO784" s="179"/>
      <c r="WIP784" s="22"/>
      <c r="WIQ784" s="175"/>
      <c r="WIR784" s="179"/>
      <c r="WIS784" s="22"/>
      <c r="WIT784" s="175"/>
      <c r="WIU784" s="179"/>
      <c r="WIV784" s="22"/>
      <c r="WIW784" s="175"/>
      <c r="WIX784" s="179"/>
      <c r="WIY784" s="22"/>
      <c r="WIZ784" s="175"/>
      <c r="WJA784" s="179"/>
      <c r="WJB784" s="22"/>
      <c r="WJC784" s="175"/>
      <c r="WJD784" s="179"/>
      <c r="WJE784" s="22"/>
      <c r="WJF784" s="175"/>
      <c r="WJG784" s="179"/>
      <c r="WJH784" s="22"/>
      <c r="WJI784" s="175"/>
      <c r="WJJ784" s="179"/>
      <c r="WJK784" s="22"/>
      <c r="WJL784" s="175"/>
      <c r="WJM784" s="179"/>
      <c r="WJN784" s="22"/>
      <c r="WJO784" s="175"/>
      <c r="WJP784" s="179"/>
      <c r="WJQ784" s="22"/>
      <c r="WJR784" s="175"/>
      <c r="WJS784" s="179"/>
      <c r="WJT784" s="22"/>
      <c r="WJU784" s="175"/>
      <c r="WJV784" s="179"/>
      <c r="WJW784" s="22"/>
      <c r="WJX784" s="175"/>
      <c r="WJY784" s="179"/>
      <c r="WJZ784" s="22"/>
      <c r="WKA784" s="175"/>
      <c r="WKB784" s="179"/>
      <c r="WKC784" s="22"/>
      <c r="WKD784" s="175"/>
      <c r="WKE784" s="179"/>
      <c r="WKF784" s="22"/>
      <c r="WKG784" s="175"/>
      <c r="WKH784" s="179"/>
      <c r="WKI784" s="22"/>
      <c r="WKJ784" s="175"/>
      <c r="WKK784" s="179"/>
      <c r="WKL784" s="22"/>
      <c r="WKM784" s="175"/>
      <c r="WKN784" s="179"/>
      <c r="WKO784" s="22"/>
      <c r="WKP784" s="175"/>
      <c r="WKQ784" s="179"/>
      <c r="WKR784" s="22"/>
      <c r="WKS784" s="175"/>
      <c r="WKT784" s="179"/>
      <c r="WKU784" s="22"/>
      <c r="WKV784" s="175"/>
      <c r="WKW784" s="179"/>
      <c r="WKX784" s="22"/>
      <c r="WKY784" s="175"/>
      <c r="WKZ784" s="179"/>
      <c r="WLA784" s="22"/>
      <c r="WLB784" s="175"/>
      <c r="WLC784" s="179"/>
      <c r="WLD784" s="22"/>
      <c r="WLE784" s="175"/>
      <c r="WLF784" s="179"/>
      <c r="WLG784" s="22"/>
      <c r="WLH784" s="175"/>
      <c r="WLI784" s="179"/>
      <c r="WLJ784" s="22"/>
      <c r="WLK784" s="175"/>
      <c r="WLL784" s="179"/>
      <c r="WLM784" s="22"/>
      <c r="WLN784" s="175"/>
      <c r="WLO784" s="179"/>
      <c r="WLP784" s="22"/>
      <c r="WLQ784" s="175"/>
      <c r="WLR784" s="179"/>
      <c r="WLS784" s="22"/>
      <c r="WLT784" s="175"/>
      <c r="WLU784" s="179"/>
      <c r="WLV784" s="22"/>
      <c r="WLW784" s="175"/>
      <c r="WLX784" s="179"/>
      <c r="WLY784" s="22"/>
      <c r="WLZ784" s="175"/>
      <c r="WMA784" s="179"/>
      <c r="WMB784" s="22"/>
      <c r="WMC784" s="175"/>
      <c r="WMD784" s="179"/>
      <c r="WME784" s="22"/>
      <c r="WMF784" s="175"/>
      <c r="WMG784" s="179"/>
      <c r="WMH784" s="22"/>
      <c r="WMI784" s="175"/>
      <c r="WMJ784" s="179"/>
      <c r="WMK784" s="22"/>
      <c r="WML784" s="175"/>
      <c r="WMM784" s="179"/>
      <c r="WMN784" s="22"/>
      <c r="WMO784" s="175"/>
      <c r="WMP784" s="179"/>
      <c r="WMQ784" s="22"/>
      <c r="WMR784" s="175"/>
      <c r="WMS784" s="179"/>
      <c r="WMT784" s="22"/>
      <c r="WMU784" s="175"/>
      <c r="WMV784" s="179"/>
      <c r="WMW784" s="22"/>
      <c r="WMX784" s="175"/>
      <c r="WMY784" s="179"/>
      <c r="WMZ784" s="22"/>
      <c r="WNA784" s="175"/>
      <c r="WNB784" s="179"/>
      <c r="WNC784" s="22"/>
      <c r="WND784" s="175"/>
      <c r="WNE784" s="179"/>
      <c r="WNF784" s="22"/>
      <c r="WNG784" s="175"/>
      <c r="WNH784" s="179"/>
      <c r="WNI784" s="22"/>
      <c r="WNJ784" s="175"/>
      <c r="WNK784" s="179"/>
      <c r="WNL784" s="22"/>
      <c r="WNM784" s="175"/>
      <c r="WNN784" s="179"/>
      <c r="WNO784" s="22"/>
      <c r="WNP784" s="175"/>
      <c r="WNQ784" s="179"/>
      <c r="WNR784" s="22"/>
      <c r="WNS784" s="175"/>
      <c r="WNT784" s="179"/>
      <c r="WNU784" s="22"/>
      <c r="WNV784" s="175"/>
      <c r="WNW784" s="179"/>
      <c r="WNX784" s="22"/>
      <c r="WNY784" s="175"/>
      <c r="WNZ784" s="179"/>
      <c r="WOA784" s="22"/>
      <c r="WOB784" s="175"/>
      <c r="WOC784" s="179"/>
      <c r="WOD784" s="22"/>
      <c r="WOE784" s="175"/>
      <c r="WOF784" s="179"/>
      <c r="WOG784" s="22"/>
      <c r="WOH784" s="175"/>
      <c r="WOI784" s="179"/>
      <c r="WOJ784" s="22"/>
      <c r="WOK784" s="175"/>
      <c r="WOL784" s="179"/>
      <c r="WOM784" s="22"/>
      <c r="WON784" s="175"/>
      <c r="WOO784" s="179"/>
      <c r="WOP784" s="22"/>
      <c r="WOQ784" s="175"/>
      <c r="WOR784" s="179"/>
      <c r="WOS784" s="22"/>
      <c r="WOT784" s="175"/>
      <c r="WOU784" s="179"/>
      <c r="WOV784" s="22"/>
      <c r="WOW784" s="175"/>
      <c r="WOX784" s="179"/>
      <c r="WOY784" s="22"/>
      <c r="WOZ784" s="175"/>
      <c r="WPA784" s="179"/>
      <c r="WPB784" s="22"/>
      <c r="WPC784" s="175"/>
      <c r="WPD784" s="179"/>
      <c r="WPE784" s="22"/>
      <c r="WPF784" s="175"/>
      <c r="WPG784" s="179"/>
      <c r="WPH784" s="22"/>
      <c r="WPI784" s="175"/>
      <c r="WPJ784" s="179"/>
      <c r="WPK784" s="22"/>
      <c r="WPL784" s="175"/>
      <c r="WPM784" s="179"/>
      <c r="WPN784" s="22"/>
      <c r="WPO784" s="175"/>
      <c r="WPP784" s="179"/>
      <c r="WPQ784" s="22"/>
      <c r="WPR784" s="175"/>
      <c r="WPS784" s="179"/>
      <c r="WPT784" s="22"/>
      <c r="WPU784" s="175"/>
      <c r="WPV784" s="179"/>
      <c r="WPW784" s="22"/>
      <c r="WPX784" s="175"/>
      <c r="WPY784" s="179"/>
      <c r="WPZ784" s="22"/>
      <c r="WQA784" s="175"/>
      <c r="WQB784" s="179"/>
      <c r="WQC784" s="22"/>
      <c r="WQD784" s="175"/>
      <c r="WQE784" s="179"/>
      <c r="WQF784" s="22"/>
      <c r="WQG784" s="175"/>
      <c r="WQH784" s="179"/>
      <c r="WQI784" s="22"/>
      <c r="WQJ784" s="175"/>
      <c r="WQK784" s="179"/>
      <c r="WQL784" s="22"/>
      <c r="WQM784" s="175"/>
      <c r="WQN784" s="179"/>
      <c r="WQO784" s="22"/>
      <c r="WQP784" s="175"/>
      <c r="WQQ784" s="179"/>
      <c r="WQR784" s="22"/>
      <c r="WQS784" s="175"/>
      <c r="WQT784" s="179"/>
      <c r="WQU784" s="22"/>
      <c r="WQV784" s="175"/>
      <c r="WQW784" s="179"/>
      <c r="WQX784" s="22"/>
      <c r="WQY784" s="175"/>
      <c r="WQZ784" s="179"/>
      <c r="WRA784" s="22"/>
      <c r="WRB784" s="175"/>
      <c r="WRC784" s="179"/>
      <c r="WRD784" s="22"/>
      <c r="WRE784" s="175"/>
      <c r="WRF784" s="179"/>
      <c r="WRG784" s="22"/>
      <c r="WRH784" s="175"/>
      <c r="WRI784" s="179"/>
      <c r="WRJ784" s="22"/>
      <c r="WRK784" s="175"/>
      <c r="WRL784" s="179"/>
      <c r="WRM784" s="22"/>
      <c r="WRN784" s="175"/>
      <c r="WRO784" s="179"/>
      <c r="WRP784" s="22"/>
      <c r="WRQ784" s="175"/>
      <c r="WRR784" s="179"/>
      <c r="WRS784" s="22"/>
      <c r="WRT784" s="175"/>
      <c r="WRU784" s="179"/>
      <c r="WRV784" s="22"/>
      <c r="WRW784" s="175"/>
      <c r="WRX784" s="179"/>
      <c r="WRY784" s="22"/>
      <c r="WRZ784" s="175"/>
      <c r="WSA784" s="179"/>
      <c r="WSB784" s="22"/>
      <c r="WSC784" s="175"/>
      <c r="WSD784" s="179"/>
      <c r="WSE784" s="22"/>
      <c r="WSF784" s="175"/>
      <c r="WSG784" s="179"/>
      <c r="WSH784" s="22"/>
      <c r="WSI784" s="175"/>
      <c r="WSJ784" s="179"/>
      <c r="WSK784" s="22"/>
      <c r="WSL784" s="175"/>
      <c r="WSM784" s="179"/>
      <c r="WSN784" s="22"/>
      <c r="WSO784" s="175"/>
      <c r="WSP784" s="179"/>
      <c r="WSQ784" s="22"/>
      <c r="WSR784" s="175"/>
      <c r="WSS784" s="179"/>
      <c r="WST784" s="22"/>
      <c r="WSU784" s="175"/>
      <c r="WSV784" s="179"/>
      <c r="WSW784" s="22"/>
      <c r="WSX784" s="175"/>
      <c r="WSY784" s="179"/>
      <c r="WSZ784" s="22"/>
      <c r="WTA784" s="175"/>
      <c r="WTB784" s="179"/>
      <c r="WTC784" s="22"/>
      <c r="WTD784" s="175"/>
      <c r="WTE784" s="179"/>
      <c r="WTF784" s="22"/>
      <c r="WTG784" s="175"/>
      <c r="WTH784" s="179"/>
      <c r="WTI784" s="22"/>
      <c r="WTJ784" s="175"/>
      <c r="WTK784" s="179"/>
      <c r="WTL784" s="22"/>
      <c r="WTM784" s="175"/>
      <c r="WTN784" s="179"/>
      <c r="WTO784" s="22"/>
      <c r="WTP784" s="175"/>
      <c r="WTQ784" s="179"/>
      <c r="WTR784" s="22"/>
      <c r="WTS784" s="175"/>
      <c r="WTT784" s="179"/>
      <c r="WTU784" s="22"/>
      <c r="WTV784" s="175"/>
      <c r="WTW784" s="179"/>
      <c r="WTX784" s="22"/>
      <c r="WTY784" s="175"/>
      <c r="WTZ784" s="179"/>
      <c r="WUA784" s="22"/>
      <c r="WUB784" s="175"/>
      <c r="WUC784" s="179"/>
      <c r="WUD784" s="22"/>
      <c r="WUE784" s="175"/>
      <c r="WUF784" s="179"/>
      <c r="WUG784" s="22"/>
      <c r="WUH784" s="175"/>
      <c r="WUI784" s="179"/>
      <c r="WUJ784" s="22"/>
      <c r="WUK784" s="175"/>
      <c r="WUL784" s="179"/>
      <c r="WUM784" s="22"/>
      <c r="WUN784" s="175"/>
      <c r="WUO784" s="179"/>
      <c r="WUP784" s="22"/>
      <c r="WUQ784" s="175"/>
      <c r="WUR784" s="179"/>
      <c r="WUS784" s="22"/>
      <c r="WUT784" s="175"/>
      <c r="WUU784" s="179"/>
      <c r="WUV784" s="22"/>
      <c r="WUW784" s="175"/>
      <c r="WUX784" s="179"/>
      <c r="WUY784" s="22"/>
      <c r="WUZ784" s="175"/>
      <c r="WVA784" s="179"/>
      <c r="WVB784" s="22"/>
      <c r="WVC784" s="175"/>
      <c r="WVD784" s="179"/>
      <c r="WVE784" s="22"/>
      <c r="WVF784" s="175"/>
      <c r="WVG784" s="179"/>
      <c r="WVH784" s="22"/>
      <c r="WVI784" s="175"/>
      <c r="WVJ784" s="179"/>
      <c r="WVK784" s="22"/>
      <c r="WVL784" s="175"/>
      <c r="WVM784" s="179"/>
      <c r="WVN784" s="22"/>
      <c r="WVO784" s="175"/>
      <c r="WVP784" s="179"/>
      <c r="WVQ784" s="22"/>
      <c r="WVR784" s="175"/>
      <c r="WVS784" s="179"/>
      <c r="WVT784" s="22"/>
      <c r="WVU784" s="175"/>
      <c r="WVV784" s="179"/>
      <c r="WVW784" s="22"/>
      <c r="WVX784" s="175"/>
      <c r="WVY784" s="179"/>
      <c r="WVZ784" s="22"/>
      <c r="WWA784" s="175"/>
      <c r="WWB784" s="179"/>
      <c r="WWC784" s="22"/>
      <c r="WWD784" s="175"/>
      <c r="WWE784" s="179"/>
      <c r="WWF784" s="22"/>
      <c r="WWG784" s="175"/>
      <c r="WWH784" s="179"/>
      <c r="WWI784" s="22"/>
      <c r="WWJ784" s="175"/>
      <c r="WWK784" s="179"/>
      <c r="WWL784" s="22"/>
      <c r="WWM784" s="175"/>
      <c r="WWN784" s="179"/>
      <c r="WWO784" s="22"/>
      <c r="WWP784" s="175"/>
      <c r="WWQ784" s="179"/>
      <c r="WWR784" s="22"/>
      <c r="WWS784" s="175"/>
      <c r="WWT784" s="179"/>
      <c r="WWU784" s="22"/>
      <c r="WWV784" s="175"/>
      <c r="WWW784" s="179"/>
      <c r="WWX784" s="22"/>
      <c r="WWY784" s="175"/>
      <c r="WWZ784" s="179"/>
      <c r="WXA784" s="22"/>
      <c r="WXB784" s="175"/>
      <c r="WXC784" s="179"/>
      <c r="WXD784" s="22"/>
      <c r="WXE784" s="175"/>
      <c r="WXF784" s="179"/>
      <c r="WXG784" s="22"/>
      <c r="WXH784" s="175"/>
      <c r="WXI784" s="179"/>
      <c r="WXJ784" s="22"/>
      <c r="WXK784" s="175"/>
      <c r="WXL784" s="179"/>
      <c r="WXM784" s="22"/>
      <c r="WXN784" s="175"/>
      <c r="WXO784" s="179"/>
      <c r="WXP784" s="22"/>
      <c r="WXQ784" s="175"/>
      <c r="WXR784" s="179"/>
      <c r="WXS784" s="22"/>
      <c r="WXT784" s="175"/>
      <c r="WXU784" s="179"/>
      <c r="WXV784" s="22"/>
      <c r="WXW784" s="175"/>
      <c r="WXX784" s="179"/>
      <c r="WXY784" s="22"/>
      <c r="WXZ784" s="175"/>
      <c r="WYA784" s="179"/>
      <c r="WYB784" s="22"/>
      <c r="WYC784" s="175"/>
      <c r="WYD784" s="179"/>
      <c r="WYE784" s="22"/>
      <c r="WYF784" s="175"/>
      <c r="WYG784" s="179"/>
      <c r="WYH784" s="22"/>
      <c r="WYI784" s="175"/>
      <c r="WYJ784" s="179"/>
      <c r="WYK784" s="22"/>
      <c r="WYL784" s="175"/>
      <c r="WYM784" s="179"/>
      <c r="WYN784" s="22"/>
      <c r="WYO784" s="175"/>
      <c r="WYP784" s="179"/>
      <c r="WYQ784" s="22"/>
      <c r="WYR784" s="175"/>
      <c r="WYS784" s="179"/>
      <c r="WYT784" s="22"/>
      <c r="WYU784" s="175"/>
      <c r="WYV784" s="179"/>
      <c r="WYW784" s="22"/>
      <c r="WYX784" s="175"/>
      <c r="WYY784" s="179"/>
      <c r="WYZ784" s="22"/>
      <c r="WZA784" s="175"/>
      <c r="WZB784" s="179"/>
      <c r="WZC784" s="22"/>
      <c r="WZD784" s="175"/>
      <c r="WZE784" s="179"/>
      <c r="WZF784" s="22"/>
      <c r="WZG784" s="175"/>
      <c r="WZH784" s="179"/>
      <c r="WZI784" s="22"/>
      <c r="WZJ784" s="175"/>
      <c r="WZK784" s="179"/>
      <c r="WZL784" s="22"/>
      <c r="WZM784" s="175"/>
      <c r="WZN784" s="179"/>
      <c r="WZO784" s="22"/>
      <c r="WZP784" s="175"/>
      <c r="WZQ784" s="179"/>
      <c r="WZR784" s="22"/>
      <c r="WZS784" s="175"/>
      <c r="WZT784" s="179"/>
      <c r="WZU784" s="22"/>
      <c r="WZV784" s="175"/>
      <c r="WZW784" s="179"/>
      <c r="WZX784" s="22"/>
      <c r="WZY784" s="175"/>
      <c r="WZZ784" s="179"/>
      <c r="XAA784" s="22"/>
      <c r="XAB784" s="175"/>
      <c r="XAC784" s="179"/>
      <c r="XAD784" s="22"/>
      <c r="XAE784" s="175"/>
      <c r="XAF784" s="179"/>
      <c r="XAG784" s="22"/>
      <c r="XAH784" s="175"/>
      <c r="XAI784" s="179"/>
      <c r="XAJ784" s="22"/>
      <c r="XAK784" s="175"/>
      <c r="XAL784" s="179"/>
      <c r="XAM784" s="22"/>
      <c r="XAN784" s="175"/>
      <c r="XAO784" s="179"/>
      <c r="XAP784" s="22"/>
      <c r="XAQ784" s="175"/>
      <c r="XAR784" s="179"/>
      <c r="XAS784" s="22"/>
      <c r="XAT784" s="175"/>
      <c r="XAU784" s="179"/>
      <c r="XAV784" s="22"/>
      <c r="XAW784" s="175"/>
      <c r="XAX784" s="179"/>
      <c r="XAY784" s="22"/>
      <c r="XAZ784" s="175"/>
      <c r="XBA784" s="179"/>
      <c r="XBB784" s="22"/>
      <c r="XBC784" s="175"/>
      <c r="XBD784" s="179"/>
      <c r="XBE784" s="22"/>
      <c r="XBF784" s="175"/>
      <c r="XBG784" s="179"/>
      <c r="XBH784" s="22"/>
      <c r="XBI784" s="175"/>
      <c r="XBJ784" s="179"/>
      <c r="XBK784" s="22"/>
      <c r="XBL784" s="175"/>
      <c r="XBM784" s="179"/>
      <c r="XBN784" s="22"/>
      <c r="XBO784" s="175"/>
      <c r="XBP784" s="179"/>
      <c r="XBQ784" s="22"/>
      <c r="XBR784" s="175"/>
      <c r="XBS784" s="179"/>
      <c r="XBT784" s="22"/>
      <c r="XBU784" s="175"/>
      <c r="XBV784" s="179"/>
      <c r="XBW784" s="22"/>
      <c r="XBX784" s="175"/>
      <c r="XBY784" s="179"/>
      <c r="XBZ784" s="22"/>
      <c r="XCA784" s="175"/>
      <c r="XCB784" s="179"/>
      <c r="XCC784" s="22"/>
      <c r="XCD784" s="175"/>
      <c r="XCE784" s="179"/>
      <c r="XCF784" s="22"/>
      <c r="XCG784" s="175"/>
      <c r="XCH784" s="179"/>
      <c r="XCI784" s="22"/>
      <c r="XCJ784" s="175"/>
      <c r="XCK784" s="179"/>
      <c r="XCL784" s="22"/>
      <c r="XCM784" s="175"/>
      <c r="XCN784" s="179"/>
      <c r="XCO784" s="22"/>
      <c r="XCP784" s="175"/>
      <c r="XCQ784" s="179"/>
      <c r="XCR784" s="22"/>
      <c r="XCS784" s="175"/>
      <c r="XCT784" s="179"/>
      <c r="XCU784" s="22"/>
      <c r="XCV784" s="175"/>
      <c r="XCW784" s="179"/>
      <c r="XCX784" s="22"/>
      <c r="XCY784" s="175"/>
      <c r="XCZ784" s="179"/>
      <c r="XDA784" s="22"/>
      <c r="XDB784" s="175"/>
      <c r="XDC784" s="179"/>
      <c r="XDD784" s="22"/>
      <c r="XDE784" s="175"/>
      <c r="XDF784" s="179"/>
      <c r="XDG784" s="22"/>
      <c r="XDH784" s="175"/>
      <c r="XDI784" s="179"/>
      <c r="XDJ784" s="22"/>
      <c r="XDK784" s="175"/>
      <c r="XDL784" s="179"/>
      <c r="XDM784" s="22"/>
      <c r="XDN784" s="175"/>
      <c r="XDO784" s="179"/>
      <c r="XDP784" s="22"/>
      <c r="XDQ784" s="175"/>
      <c r="XDR784" s="179"/>
      <c r="XDS784" s="22"/>
      <c r="XDT784" s="175"/>
      <c r="XDU784" s="179"/>
      <c r="XDV784" s="22"/>
      <c r="XDW784" s="175"/>
      <c r="XDX784" s="179"/>
      <c r="XDY784" s="22"/>
      <c r="XDZ784" s="175"/>
      <c r="XEA784" s="179"/>
      <c r="XEB784" s="22"/>
      <c r="XEC784" s="175"/>
      <c r="XED784" s="179"/>
      <c r="XEE784" s="22"/>
      <c r="XEF784" s="175"/>
      <c r="XEG784" s="179"/>
      <c r="XEH784" s="22"/>
      <c r="XEI784" s="175"/>
      <c r="XEJ784" s="179"/>
      <c r="XEK784" s="22"/>
      <c r="XEL784" s="175"/>
      <c r="XEM784" s="179"/>
      <c r="XEN784" s="22"/>
      <c r="XEO784" s="175"/>
      <c r="XEP784" s="179"/>
      <c r="XEQ784" s="22"/>
      <c r="XER784" s="175"/>
      <c r="XES784" s="179"/>
      <c r="XET784" s="22"/>
      <c r="XEU784" s="175"/>
      <c r="XEV784" s="179"/>
      <c r="XEW784" s="22"/>
      <c r="XEX784" s="175"/>
      <c r="XEY784" s="179"/>
      <c r="XEZ784" s="22"/>
      <c r="XFA784" s="175"/>
      <c r="XFB784" s="179"/>
      <c r="XFC784" s="22"/>
      <c r="XFD784" s="175"/>
    </row>
    <row r="785" spans="1:16384" s="180" customFormat="1" ht="21.75" customHeight="1" thickBot="1" x14ac:dyDescent="0.25">
      <c r="A785" s="296"/>
      <c r="B785" s="914"/>
      <c r="C785" s="946"/>
      <c r="D785" s="463" t="s">
        <v>1627</v>
      </c>
      <c r="E785" s="464" t="s">
        <v>36</v>
      </c>
      <c r="F785" s="389" t="s">
        <v>735</v>
      </c>
      <c r="G785" s="473" t="s">
        <v>1607</v>
      </c>
      <c r="H785" s="474">
        <v>221408301696</v>
      </c>
      <c r="I785" s="504" t="s">
        <v>1822</v>
      </c>
      <c r="J785" s="923"/>
      <c r="K785" s="88"/>
    </row>
    <row r="786" spans="1:16384" s="88" customFormat="1" ht="27" customHeight="1" thickBot="1" x14ac:dyDescent="0.25">
      <c r="A786" s="290"/>
      <c r="B786" s="487"/>
      <c r="C786" s="476"/>
      <c r="D786" s="485"/>
      <c r="E786" s="489"/>
      <c r="F786" s="478"/>
      <c r="G786" s="489"/>
      <c r="H786" s="490"/>
      <c r="I786" s="489"/>
      <c r="J786" s="289"/>
      <c r="L786" s="180"/>
      <c r="M786" s="180"/>
      <c r="N786" s="180"/>
      <c r="O786" s="180"/>
      <c r="P786" s="180"/>
      <c r="Q786" s="180"/>
      <c r="R786" s="180"/>
      <c r="S786" s="180"/>
      <c r="T786" s="180"/>
      <c r="U786" s="180"/>
      <c r="V786" s="180"/>
      <c r="W786" s="180"/>
      <c r="X786" s="180"/>
      <c r="Y786" s="180"/>
      <c r="Z786" s="180"/>
      <c r="AA786" s="180"/>
      <c r="AB786" s="180"/>
      <c r="AC786" s="180"/>
      <c r="AD786" s="180"/>
      <c r="AE786" s="180"/>
      <c r="AF786" s="180"/>
      <c r="AG786" s="180"/>
      <c r="AH786" s="180"/>
      <c r="AI786" s="180"/>
      <c r="AJ786" s="180"/>
      <c r="AK786" s="180"/>
      <c r="AL786" s="180"/>
      <c r="AM786" s="180"/>
      <c r="AN786" s="180"/>
      <c r="AO786" s="180"/>
      <c r="AP786" s="180"/>
      <c r="AQ786" s="180"/>
      <c r="AR786" s="180"/>
      <c r="AS786" s="180"/>
      <c r="AT786" s="180"/>
      <c r="AU786" s="180"/>
      <c r="AV786" s="180"/>
      <c r="AW786" s="180"/>
      <c r="AX786" s="180"/>
      <c r="AY786" s="180"/>
      <c r="AZ786" s="180"/>
      <c r="BA786" s="180"/>
      <c r="BB786" s="180"/>
      <c r="BC786" s="180"/>
      <c r="BD786" s="180"/>
      <c r="BE786" s="180"/>
      <c r="BF786" s="180"/>
      <c r="BG786" s="180"/>
      <c r="BH786" s="180"/>
      <c r="BI786" s="180"/>
      <c r="BJ786" s="180"/>
      <c r="BK786" s="180"/>
      <c r="BL786" s="180"/>
      <c r="BM786" s="180"/>
      <c r="BN786" s="180"/>
      <c r="BO786" s="180"/>
      <c r="BP786" s="180"/>
      <c r="BQ786" s="180"/>
      <c r="BR786" s="180"/>
      <c r="BS786" s="180"/>
      <c r="BT786" s="180"/>
      <c r="BU786" s="180"/>
      <c r="BV786" s="180"/>
      <c r="BW786" s="180"/>
      <c r="BX786" s="180"/>
      <c r="BY786" s="180"/>
      <c r="BZ786" s="180"/>
      <c r="CA786" s="180"/>
      <c r="CB786" s="180"/>
      <c r="CC786" s="180"/>
      <c r="CD786" s="180"/>
      <c r="CE786" s="180"/>
      <c r="CF786" s="180"/>
      <c r="CG786" s="180"/>
      <c r="CH786" s="180"/>
      <c r="CI786" s="180"/>
      <c r="CJ786" s="180"/>
      <c r="CK786" s="180"/>
      <c r="CL786" s="180"/>
      <c r="CM786" s="180"/>
      <c r="CN786" s="180"/>
      <c r="CO786" s="180"/>
      <c r="CP786" s="180"/>
      <c r="CQ786" s="180"/>
      <c r="CR786" s="180"/>
      <c r="CS786" s="180"/>
      <c r="CT786" s="180"/>
      <c r="CU786" s="180"/>
      <c r="CV786" s="180"/>
      <c r="CW786" s="180"/>
      <c r="CX786" s="180"/>
      <c r="CY786" s="180"/>
      <c r="CZ786" s="180"/>
      <c r="DA786" s="180"/>
      <c r="DB786" s="180"/>
      <c r="DC786" s="180"/>
      <c r="DD786" s="180"/>
      <c r="DE786" s="180"/>
      <c r="DF786" s="180"/>
      <c r="DG786" s="180"/>
      <c r="DH786" s="180"/>
      <c r="DI786" s="180"/>
      <c r="DJ786" s="180"/>
      <c r="DK786" s="180"/>
      <c r="DL786" s="180"/>
      <c r="DM786" s="180"/>
      <c r="DN786" s="180"/>
      <c r="DO786" s="180"/>
      <c r="DP786" s="180"/>
      <c r="DQ786" s="180"/>
      <c r="DR786" s="180"/>
      <c r="DS786" s="180"/>
      <c r="DT786" s="180"/>
      <c r="DU786" s="180"/>
      <c r="DV786" s="180"/>
      <c r="DW786" s="180"/>
      <c r="DX786" s="180"/>
      <c r="DY786" s="180"/>
      <c r="DZ786" s="180"/>
      <c r="EA786" s="180"/>
      <c r="EB786" s="180"/>
      <c r="EC786" s="180"/>
      <c r="ED786" s="180"/>
      <c r="EE786" s="180"/>
      <c r="EF786" s="180"/>
      <c r="EG786" s="180"/>
      <c r="EH786" s="180"/>
      <c r="EI786" s="180"/>
      <c r="EJ786" s="180"/>
      <c r="EK786" s="180"/>
      <c r="EL786" s="180"/>
      <c r="EM786" s="180"/>
      <c r="EN786" s="180"/>
      <c r="EO786" s="180"/>
      <c r="EP786" s="180"/>
      <c r="EQ786" s="180"/>
      <c r="ER786" s="180"/>
      <c r="ES786" s="180"/>
      <c r="ET786" s="180"/>
      <c r="EU786" s="180"/>
      <c r="EV786" s="180"/>
      <c r="EW786" s="180"/>
      <c r="EX786" s="180"/>
      <c r="EY786" s="180"/>
      <c r="EZ786" s="180"/>
      <c r="FA786" s="180"/>
      <c r="FB786" s="180"/>
      <c r="FC786" s="180"/>
      <c r="FD786" s="180"/>
      <c r="FE786" s="180"/>
      <c r="FF786" s="180"/>
      <c r="FG786" s="180"/>
      <c r="FH786" s="180"/>
      <c r="FI786" s="180"/>
      <c r="FJ786" s="180"/>
      <c r="FK786" s="180"/>
      <c r="FL786" s="180"/>
      <c r="FM786" s="180"/>
      <c r="FN786" s="180"/>
      <c r="FO786" s="180"/>
      <c r="FP786" s="180"/>
      <c r="FQ786" s="180"/>
      <c r="FR786" s="180"/>
      <c r="FS786" s="180"/>
      <c r="FT786" s="180"/>
      <c r="FU786" s="180"/>
      <c r="FV786" s="180"/>
      <c r="FW786" s="180"/>
      <c r="FX786" s="180"/>
      <c r="FY786" s="180"/>
      <c r="FZ786" s="180"/>
      <c r="GA786" s="180"/>
      <c r="GB786" s="180"/>
      <c r="GC786" s="180"/>
      <c r="GD786" s="180"/>
      <c r="GE786" s="180"/>
      <c r="GF786" s="180"/>
      <c r="GG786" s="180"/>
      <c r="GH786" s="180"/>
      <c r="GI786" s="180"/>
      <c r="GJ786" s="180"/>
      <c r="GK786" s="180"/>
      <c r="GL786" s="180"/>
      <c r="GM786" s="180"/>
      <c r="GN786" s="180"/>
      <c r="GO786" s="180"/>
      <c r="GP786" s="180"/>
      <c r="GQ786" s="180"/>
      <c r="GR786" s="180"/>
      <c r="GS786" s="180"/>
      <c r="GT786" s="180"/>
      <c r="GU786" s="180"/>
      <c r="GV786" s="180"/>
      <c r="GW786" s="180"/>
      <c r="GX786" s="180"/>
      <c r="GY786" s="180"/>
      <c r="GZ786" s="180"/>
      <c r="HA786" s="180"/>
      <c r="HB786" s="180"/>
      <c r="HC786" s="180"/>
      <c r="HD786" s="180"/>
      <c r="HE786" s="180"/>
      <c r="HF786" s="180"/>
      <c r="HG786" s="180"/>
      <c r="HH786" s="180"/>
      <c r="HI786" s="180"/>
      <c r="HJ786" s="180"/>
      <c r="HK786" s="180"/>
      <c r="HL786" s="180"/>
      <c r="HM786" s="180"/>
      <c r="HN786" s="180"/>
      <c r="HO786" s="180"/>
      <c r="HP786" s="180"/>
      <c r="HQ786" s="180"/>
      <c r="HR786" s="180"/>
      <c r="HS786" s="180"/>
      <c r="HT786" s="180"/>
      <c r="HU786" s="180"/>
      <c r="HV786" s="180"/>
      <c r="HW786" s="180"/>
      <c r="HX786" s="180"/>
      <c r="HY786" s="180"/>
      <c r="HZ786" s="180"/>
      <c r="IA786" s="180"/>
      <c r="IB786" s="180"/>
      <c r="IC786" s="180"/>
      <c r="ID786" s="180"/>
      <c r="IE786" s="180"/>
      <c r="IF786" s="180"/>
      <c r="IG786" s="180"/>
      <c r="IH786" s="180"/>
      <c r="II786" s="180"/>
      <c r="IJ786" s="180"/>
      <c r="IK786" s="180"/>
      <c r="IL786" s="180"/>
      <c r="IM786" s="180"/>
      <c r="IN786" s="180"/>
      <c r="IO786" s="180"/>
      <c r="IP786" s="180"/>
      <c r="IQ786" s="180"/>
      <c r="IR786" s="180"/>
      <c r="IS786" s="180"/>
      <c r="IT786" s="180"/>
      <c r="IU786" s="180"/>
      <c r="IV786" s="180"/>
      <c r="IW786" s="180"/>
      <c r="IX786" s="180"/>
      <c r="IY786" s="180"/>
      <c r="IZ786" s="180"/>
      <c r="JA786" s="180"/>
      <c r="JB786" s="180"/>
      <c r="JC786" s="180"/>
      <c r="JD786" s="180"/>
      <c r="JE786" s="180"/>
      <c r="JF786" s="180"/>
      <c r="JG786" s="180"/>
      <c r="JH786" s="180"/>
      <c r="JI786" s="180"/>
      <c r="JJ786" s="180"/>
      <c r="JK786" s="180"/>
      <c r="JL786" s="180"/>
      <c r="JM786" s="180"/>
      <c r="JN786" s="180"/>
      <c r="JO786" s="180"/>
      <c r="JP786" s="180"/>
      <c r="JQ786" s="180"/>
      <c r="JR786" s="180"/>
      <c r="JS786" s="180"/>
      <c r="JT786" s="180"/>
      <c r="JU786" s="180"/>
      <c r="JV786" s="180"/>
      <c r="JW786" s="180"/>
      <c r="JX786" s="180"/>
      <c r="JY786" s="180"/>
      <c r="JZ786" s="180"/>
      <c r="KA786" s="180"/>
      <c r="KB786" s="180"/>
      <c r="KC786" s="180"/>
      <c r="KD786" s="180"/>
      <c r="KE786" s="180"/>
      <c r="KF786" s="180"/>
      <c r="KG786" s="180"/>
      <c r="KH786" s="180"/>
      <c r="KI786" s="180"/>
      <c r="KJ786" s="180"/>
      <c r="KK786" s="180"/>
      <c r="KL786" s="180"/>
      <c r="KM786" s="180"/>
      <c r="KN786" s="180"/>
      <c r="KO786" s="180"/>
      <c r="KP786" s="180"/>
      <c r="KQ786" s="180"/>
      <c r="KR786" s="180"/>
      <c r="KS786" s="180"/>
      <c r="KT786" s="180"/>
      <c r="KU786" s="180"/>
      <c r="KV786" s="180"/>
      <c r="KW786" s="180"/>
      <c r="KX786" s="180"/>
      <c r="KY786" s="180"/>
      <c r="KZ786" s="180"/>
      <c r="LA786" s="180"/>
      <c r="LB786" s="180"/>
      <c r="LC786" s="180"/>
      <c r="LD786" s="180"/>
      <c r="LE786" s="180"/>
      <c r="LF786" s="180"/>
      <c r="LG786" s="180"/>
      <c r="LH786" s="180"/>
      <c r="LI786" s="180"/>
      <c r="LJ786" s="180"/>
      <c r="LK786" s="180"/>
      <c r="LL786" s="180"/>
      <c r="LM786" s="180"/>
      <c r="LN786" s="180"/>
      <c r="LO786" s="180"/>
      <c r="LP786" s="180"/>
      <c r="LQ786" s="180"/>
      <c r="LR786" s="180"/>
      <c r="LS786" s="180"/>
      <c r="LT786" s="180"/>
      <c r="LU786" s="180"/>
      <c r="LV786" s="180"/>
      <c r="LW786" s="180"/>
      <c r="LX786" s="180"/>
      <c r="LY786" s="180"/>
      <c r="LZ786" s="180"/>
      <c r="MA786" s="180"/>
      <c r="MB786" s="180"/>
      <c r="MC786" s="180"/>
      <c r="MD786" s="180"/>
      <c r="ME786" s="180"/>
      <c r="MF786" s="180"/>
      <c r="MG786" s="180"/>
      <c r="MH786" s="180"/>
      <c r="MI786" s="180"/>
      <c r="MJ786" s="180"/>
      <c r="MK786" s="180"/>
      <c r="ML786" s="180"/>
      <c r="MM786" s="180"/>
      <c r="MN786" s="180"/>
      <c r="MO786" s="180"/>
      <c r="MP786" s="180"/>
      <c r="MQ786" s="180"/>
      <c r="MR786" s="180"/>
      <c r="MS786" s="180"/>
      <c r="MT786" s="180"/>
      <c r="MU786" s="180"/>
      <c r="MV786" s="180"/>
      <c r="MW786" s="180"/>
      <c r="MX786" s="180"/>
      <c r="MY786" s="180"/>
      <c r="MZ786" s="180"/>
      <c r="NA786" s="180"/>
      <c r="NB786" s="180"/>
      <c r="NC786" s="180"/>
      <c r="ND786" s="180"/>
      <c r="NE786" s="180"/>
      <c r="NF786" s="180"/>
      <c r="NG786" s="180"/>
      <c r="NH786" s="180"/>
      <c r="NI786" s="180"/>
      <c r="NJ786" s="180"/>
      <c r="NK786" s="180"/>
      <c r="NL786" s="180"/>
      <c r="NM786" s="180"/>
      <c r="NN786" s="180"/>
      <c r="NO786" s="180"/>
      <c r="NP786" s="180"/>
      <c r="NQ786" s="180"/>
      <c r="NR786" s="180"/>
      <c r="NS786" s="180"/>
      <c r="NT786" s="180"/>
      <c r="NU786" s="180"/>
      <c r="NV786" s="180"/>
      <c r="NW786" s="180"/>
      <c r="NX786" s="180"/>
      <c r="NY786" s="180"/>
      <c r="NZ786" s="180"/>
      <c r="OA786" s="180"/>
      <c r="OB786" s="180"/>
      <c r="OC786" s="180"/>
      <c r="OD786" s="180"/>
      <c r="OE786" s="180"/>
      <c r="OF786" s="180"/>
      <c r="OG786" s="180"/>
      <c r="OH786" s="180"/>
      <c r="OI786" s="180"/>
      <c r="OJ786" s="180"/>
      <c r="OK786" s="180"/>
      <c r="OL786" s="180"/>
      <c r="OM786" s="180"/>
      <c r="ON786" s="180"/>
      <c r="OO786" s="180"/>
      <c r="OP786" s="180"/>
      <c r="OQ786" s="180"/>
      <c r="OR786" s="180"/>
      <c r="OS786" s="180"/>
      <c r="OT786" s="180"/>
      <c r="OU786" s="180"/>
      <c r="OV786" s="180"/>
      <c r="OW786" s="180"/>
      <c r="OX786" s="180"/>
      <c r="OY786" s="180"/>
      <c r="OZ786" s="180"/>
      <c r="PA786" s="180"/>
      <c r="PB786" s="180"/>
      <c r="PC786" s="180"/>
      <c r="PD786" s="180"/>
      <c r="PE786" s="180"/>
      <c r="PF786" s="180"/>
      <c r="PG786" s="180"/>
      <c r="PH786" s="180"/>
      <c r="PI786" s="180"/>
      <c r="PJ786" s="180"/>
      <c r="PK786" s="180"/>
      <c r="PL786" s="180"/>
      <c r="PM786" s="180"/>
      <c r="PN786" s="180"/>
      <c r="PO786" s="180"/>
      <c r="PP786" s="180"/>
      <c r="PQ786" s="180"/>
      <c r="PR786" s="180"/>
      <c r="PS786" s="180"/>
      <c r="PT786" s="180"/>
      <c r="PU786" s="180"/>
      <c r="PV786" s="180"/>
      <c r="PW786" s="180"/>
      <c r="PX786" s="180"/>
      <c r="PY786" s="180"/>
      <c r="PZ786" s="180"/>
      <c r="QA786" s="180"/>
      <c r="QB786" s="180"/>
    </row>
    <row r="787" spans="1:16384" s="88" customFormat="1" ht="27" customHeight="1" thickBot="1" x14ac:dyDescent="0.25">
      <c r="A787" s="295"/>
      <c r="B787" s="912" t="s">
        <v>1628</v>
      </c>
      <c r="C787" s="944">
        <v>1099</v>
      </c>
      <c r="D787" s="455" t="s">
        <v>1629</v>
      </c>
      <c r="E787" s="456" t="s">
        <v>1571</v>
      </c>
      <c r="F787" s="389" t="s">
        <v>11</v>
      </c>
      <c r="G787" s="456" t="s">
        <v>1572</v>
      </c>
      <c r="H787" s="458" t="s">
        <v>1630</v>
      </c>
      <c r="I787" s="496" t="s">
        <v>1818</v>
      </c>
      <c r="J787" s="921">
        <v>41989</v>
      </c>
      <c r="L787" s="177"/>
      <c r="M787" s="21"/>
      <c r="N787" s="21"/>
      <c r="O787" s="21"/>
      <c r="P787" s="177"/>
      <c r="Q787" s="21"/>
      <c r="R787" s="181"/>
      <c r="S787" s="182"/>
      <c r="T787" s="178"/>
      <c r="U787" s="177"/>
      <c r="V787" s="21"/>
      <c r="W787" s="21"/>
      <c r="X787" s="21"/>
      <c r="Y787" s="177"/>
      <c r="Z787" s="21"/>
      <c r="AA787" s="181"/>
      <c r="AB787" s="182"/>
      <c r="AC787" s="178"/>
      <c r="AD787" s="177"/>
      <c r="AE787" s="21"/>
      <c r="AF787" s="21"/>
      <c r="AG787" s="21"/>
      <c r="AH787" s="177"/>
      <c r="AI787" s="21"/>
      <c r="AJ787" s="181"/>
      <c r="AK787" s="182"/>
      <c r="AL787" s="178"/>
      <c r="AM787" s="177"/>
      <c r="AN787" s="21"/>
      <c r="AO787" s="21"/>
      <c r="AP787" s="21"/>
      <c r="AQ787" s="177"/>
      <c r="AR787" s="21"/>
      <c r="AS787" s="181"/>
      <c r="AT787" s="182"/>
      <c r="AU787" s="178"/>
      <c r="AV787" s="177"/>
      <c r="AW787" s="21"/>
      <c r="AX787" s="21"/>
      <c r="AY787" s="21"/>
      <c r="AZ787" s="177"/>
      <c r="BA787" s="21"/>
      <c r="BB787" s="181"/>
      <c r="BC787" s="182"/>
      <c r="BD787" s="178"/>
      <c r="BE787" s="177"/>
      <c r="BF787" s="21"/>
      <c r="BG787" s="21"/>
      <c r="BH787" s="21"/>
      <c r="BI787" s="177"/>
      <c r="BJ787" s="21"/>
      <c r="BK787" s="181"/>
      <c r="BL787" s="182"/>
      <c r="BM787" s="178"/>
      <c r="BN787" s="177"/>
      <c r="BO787" s="21"/>
      <c r="BP787" s="21"/>
      <c r="BQ787" s="21"/>
      <c r="BR787" s="177"/>
      <c r="BS787" s="21"/>
      <c r="BT787" s="181"/>
      <c r="BU787" s="182"/>
      <c r="BV787" s="178"/>
      <c r="BW787" s="183"/>
      <c r="BX787" s="23"/>
      <c r="BY787" s="23"/>
      <c r="BZ787" s="23"/>
      <c r="CA787" s="183"/>
      <c r="CB787" s="23"/>
      <c r="CC787" s="184"/>
      <c r="CD787" s="185"/>
      <c r="CE787" s="186"/>
      <c r="CF787" s="183"/>
      <c r="CG787" s="23"/>
      <c r="CH787" s="23"/>
      <c r="CI787" s="23"/>
      <c r="CJ787" s="183"/>
      <c r="CK787" s="23"/>
      <c r="CL787" s="184"/>
      <c r="CM787" s="185"/>
      <c r="CN787" s="186"/>
      <c r="CO787" s="183"/>
      <c r="CP787" s="23"/>
      <c r="CQ787" s="23"/>
      <c r="CR787" s="23"/>
      <c r="CS787" s="183"/>
      <c r="CT787" s="23"/>
      <c r="CU787" s="184"/>
      <c r="CV787" s="185"/>
      <c r="CW787" s="187"/>
      <c r="CX787" s="188"/>
      <c r="CY787" s="24"/>
      <c r="CZ787" s="189"/>
      <c r="DA787" s="24"/>
      <c r="DB787" s="188"/>
      <c r="DC787" s="24"/>
      <c r="DD787" s="190"/>
      <c r="DE787" s="191"/>
      <c r="DF787" s="187"/>
      <c r="DG787" s="188"/>
      <c r="DH787" s="24"/>
      <c r="DI787" s="189"/>
      <c r="DJ787" s="24"/>
      <c r="DK787" s="188"/>
      <c r="DL787" s="24"/>
      <c r="DM787" s="190"/>
      <c r="DN787" s="191"/>
      <c r="DO787" s="187"/>
      <c r="DP787" s="188"/>
      <c r="DQ787" s="24"/>
      <c r="DR787" s="189"/>
      <c r="DS787" s="24"/>
      <c r="DT787" s="188"/>
      <c r="DU787" s="24"/>
      <c r="DV787" s="190"/>
      <c r="DW787" s="191"/>
      <c r="DX787" s="187"/>
      <c r="DY787" s="188"/>
      <c r="DZ787" s="24"/>
      <c r="EA787" s="189"/>
      <c r="EB787" s="24"/>
      <c r="EC787" s="188"/>
      <c r="ED787" s="24"/>
      <c r="EE787" s="190"/>
      <c r="EF787" s="191"/>
      <c r="EG787" s="187"/>
      <c r="EH787" s="188"/>
      <c r="EI787" s="24"/>
      <c r="EJ787" s="189"/>
      <c r="EK787" s="24"/>
      <c r="EL787" s="188"/>
      <c r="EM787" s="24"/>
      <c r="EN787" s="190"/>
      <c r="EO787" s="191"/>
      <c r="EP787" s="187"/>
      <c r="EQ787" s="188"/>
      <c r="ER787" s="24"/>
      <c r="ES787" s="189"/>
      <c r="ET787" s="24"/>
      <c r="EU787" s="188"/>
      <c r="EV787" s="24"/>
      <c r="EW787" s="190"/>
      <c r="EX787" s="191"/>
      <c r="EY787" s="187"/>
      <c r="EZ787" s="188"/>
      <c r="FA787" s="24"/>
      <c r="FB787" s="189"/>
      <c r="FC787" s="24"/>
      <c r="FD787" s="188"/>
      <c r="FE787" s="24"/>
      <c r="FF787" s="190"/>
      <c r="FG787" s="191"/>
      <c r="FH787" s="187"/>
      <c r="FI787" s="188"/>
      <c r="FJ787" s="24"/>
      <c r="FK787" s="189"/>
      <c r="FL787" s="24"/>
      <c r="FM787" s="188"/>
      <c r="FN787" s="24"/>
      <c r="FO787" s="190"/>
      <c r="FP787" s="191"/>
      <c r="FQ787" s="187"/>
      <c r="FR787" s="188"/>
      <c r="FS787" s="24"/>
      <c r="FT787" s="189"/>
      <c r="FU787" s="24"/>
      <c r="FV787" s="188"/>
      <c r="FW787" s="24"/>
      <c r="FX787" s="190"/>
      <c r="FY787" s="191"/>
      <c r="FZ787" s="187"/>
      <c r="GA787" s="188"/>
      <c r="GB787" s="24"/>
      <c r="GC787" s="189"/>
      <c r="GD787" s="24"/>
      <c r="GE787" s="188"/>
      <c r="GF787" s="24"/>
      <c r="GG787" s="190"/>
      <c r="GH787" s="191"/>
      <c r="GI787" s="187"/>
      <c r="GJ787" s="188"/>
      <c r="GK787" s="24"/>
      <c r="GL787" s="189"/>
      <c r="GM787" s="24"/>
      <c r="GN787" s="188"/>
      <c r="GO787" s="24"/>
      <c r="GP787" s="190"/>
      <c r="GQ787" s="191"/>
      <c r="GR787" s="187"/>
      <c r="GS787" s="188"/>
      <c r="GT787" s="24"/>
      <c r="GU787" s="189"/>
      <c r="GV787" s="24"/>
      <c r="GW787" s="188"/>
      <c r="GX787" s="24"/>
      <c r="GY787" s="190"/>
      <c r="GZ787" s="191"/>
      <c r="HA787" s="187"/>
      <c r="HB787" s="188"/>
      <c r="HC787" s="24"/>
      <c r="HD787" s="189"/>
      <c r="HE787" s="24"/>
      <c r="HF787" s="188"/>
      <c r="HG787" s="24"/>
      <c r="HH787" s="190"/>
      <c r="HI787" s="191"/>
      <c r="HJ787" s="187"/>
      <c r="HK787" s="188"/>
      <c r="HL787" s="24"/>
      <c r="HM787" s="189"/>
      <c r="HN787" s="24"/>
      <c r="HO787" s="188"/>
      <c r="HP787" s="24"/>
      <c r="HQ787" s="190"/>
      <c r="HR787" s="191"/>
      <c r="HS787" s="187"/>
      <c r="HT787" s="188"/>
      <c r="HU787" s="24"/>
      <c r="HV787" s="189"/>
      <c r="HW787" s="24"/>
      <c r="HX787" s="188"/>
      <c r="HY787" s="24"/>
      <c r="HZ787" s="190"/>
      <c r="IA787" s="191"/>
      <c r="IB787" s="187"/>
      <c r="IC787" s="188"/>
      <c r="ID787" s="24"/>
      <c r="IE787" s="189"/>
      <c r="IF787" s="24"/>
      <c r="IG787" s="188"/>
      <c r="IH787" s="24"/>
      <c r="II787" s="190"/>
      <c r="IJ787" s="191"/>
      <c r="IK787" s="187"/>
      <c r="IL787" s="188"/>
      <c r="IM787" s="24"/>
      <c r="IN787" s="189"/>
      <c r="IO787" s="24"/>
      <c r="IP787" s="188"/>
      <c r="IQ787" s="24"/>
      <c r="IR787" s="190"/>
      <c r="IS787" s="191"/>
      <c r="IT787" s="187"/>
      <c r="IU787" s="188"/>
      <c r="IV787" s="24"/>
      <c r="IW787" s="189"/>
      <c r="IX787" s="24"/>
      <c r="IY787" s="188"/>
      <c r="IZ787" s="24"/>
      <c r="JA787" s="190"/>
      <c r="JB787" s="191"/>
      <c r="JC787" s="187"/>
      <c r="JD787" s="188"/>
      <c r="JE787" s="24"/>
      <c r="JF787" s="189"/>
      <c r="JG787" s="24"/>
      <c r="JH787" s="188"/>
      <c r="JI787" s="24"/>
      <c r="JJ787" s="190"/>
      <c r="JK787" s="191"/>
      <c r="JL787" s="187"/>
      <c r="JM787" s="188"/>
      <c r="JN787" s="24"/>
      <c r="JO787" s="189"/>
      <c r="JP787" s="24"/>
      <c r="JQ787" s="188"/>
      <c r="JR787" s="24"/>
      <c r="JS787" s="190"/>
      <c r="JT787" s="191"/>
      <c r="JU787" s="187"/>
      <c r="JV787" s="188"/>
      <c r="JW787" s="24"/>
      <c r="JX787" s="189"/>
      <c r="JY787" s="24"/>
      <c r="JZ787" s="188"/>
      <c r="KA787" s="24"/>
      <c r="KB787" s="190"/>
      <c r="KC787" s="191"/>
      <c r="KD787" s="187"/>
      <c r="KE787" s="188"/>
      <c r="KF787" s="24"/>
      <c r="KG787" s="189"/>
      <c r="KH787" s="24"/>
      <c r="KI787" s="188"/>
      <c r="KJ787" s="24"/>
      <c r="KK787" s="190"/>
      <c r="KL787" s="191"/>
      <c r="KM787" s="187"/>
      <c r="KN787" s="188"/>
      <c r="KO787" s="24"/>
      <c r="KP787" s="189"/>
      <c r="KQ787" s="24"/>
      <c r="KR787" s="188"/>
      <c r="KS787" s="24"/>
      <c r="KT787" s="190"/>
      <c r="KU787" s="191"/>
      <c r="KV787" s="187"/>
      <c r="KW787" s="188"/>
      <c r="KX787" s="24"/>
      <c r="KY787" s="189"/>
      <c r="KZ787" s="24"/>
      <c r="LA787" s="188"/>
      <c r="LB787" s="24"/>
      <c r="LC787" s="190"/>
      <c r="LD787" s="191"/>
      <c r="LE787" s="187"/>
      <c r="LF787" s="188"/>
      <c r="LG787" s="24"/>
      <c r="LH787" s="189"/>
      <c r="LI787" s="24"/>
      <c r="LJ787" s="188"/>
      <c r="LK787" s="24"/>
      <c r="LL787" s="190"/>
      <c r="LM787" s="191"/>
      <c r="LN787" s="187"/>
      <c r="LO787" s="188"/>
      <c r="LP787" s="24"/>
      <c r="LQ787" s="189"/>
      <c r="LR787" s="24"/>
      <c r="LS787" s="188"/>
      <c r="LT787" s="24"/>
      <c r="LU787" s="190"/>
      <c r="LV787" s="191"/>
      <c r="LW787" s="187"/>
      <c r="LX787" s="188"/>
      <c r="LY787" s="24"/>
      <c r="LZ787" s="189"/>
      <c r="MA787" s="24"/>
      <c r="MB787" s="188"/>
      <c r="MC787" s="24"/>
      <c r="MD787" s="190"/>
      <c r="ME787" s="191"/>
      <c r="MF787" s="187"/>
      <c r="MG787" s="188"/>
      <c r="MH787" s="24"/>
      <c r="MI787" s="189"/>
      <c r="MJ787" s="24"/>
      <c r="MK787" s="188"/>
      <c r="ML787" s="24"/>
      <c r="MM787" s="190"/>
      <c r="MN787" s="191"/>
      <c r="MO787" s="187"/>
      <c r="MP787" s="188"/>
      <c r="MQ787" s="24"/>
      <c r="MR787" s="189"/>
      <c r="MS787" s="24"/>
      <c r="MT787" s="188"/>
      <c r="MU787" s="24"/>
      <c r="MV787" s="190"/>
      <c r="MW787" s="191"/>
      <c r="MX787" s="187"/>
      <c r="MY787" s="188"/>
      <c r="MZ787" s="24"/>
      <c r="NA787" s="189"/>
      <c r="NB787" s="24"/>
      <c r="NC787" s="188"/>
      <c r="ND787" s="24"/>
      <c r="NE787" s="190"/>
      <c r="NF787" s="191"/>
      <c r="NG787" s="187"/>
      <c r="NH787" s="188"/>
      <c r="NI787" s="24"/>
      <c r="NJ787" s="189"/>
      <c r="NK787" s="24"/>
      <c r="NL787" s="188"/>
      <c r="NM787" s="24"/>
      <c r="NN787" s="190"/>
      <c r="NO787" s="191"/>
      <c r="NP787" s="187"/>
      <c r="NQ787" s="188"/>
      <c r="NR787" s="24"/>
      <c r="NS787" s="189"/>
      <c r="NT787" s="24"/>
      <c r="NU787" s="188"/>
      <c r="NV787" s="24"/>
      <c r="NW787" s="190"/>
      <c r="NX787" s="191"/>
      <c r="NY787" s="187"/>
      <c r="NZ787" s="188"/>
      <c r="OA787" s="24"/>
      <c r="OB787" s="189"/>
      <c r="OC787" s="24"/>
      <c r="OD787" s="188"/>
      <c r="OE787" s="24"/>
      <c r="OF787" s="190"/>
      <c r="OG787" s="191"/>
      <c r="OH787" s="187"/>
      <c r="OI787" s="188"/>
      <c r="OJ787" s="24"/>
      <c r="OK787" s="189"/>
      <c r="OL787" s="24"/>
      <c r="OM787" s="188"/>
      <c r="ON787" s="24"/>
      <c r="OO787" s="190"/>
      <c r="OP787" s="191"/>
      <c r="OQ787" s="187"/>
      <c r="OR787" s="188"/>
      <c r="OS787" s="24"/>
      <c r="OT787" s="189"/>
      <c r="OU787" s="24"/>
      <c r="OV787" s="188"/>
      <c r="OW787" s="24"/>
      <c r="OX787" s="190"/>
      <c r="OY787" s="191"/>
      <c r="OZ787" s="187"/>
      <c r="PA787" s="188"/>
      <c r="PB787" s="24"/>
      <c r="PC787" s="189"/>
      <c r="PD787" s="24"/>
      <c r="PE787" s="188"/>
      <c r="PF787" s="24"/>
      <c r="PG787" s="190"/>
      <c r="PH787" s="191"/>
      <c r="PI787" s="187"/>
      <c r="PJ787" s="188"/>
      <c r="PK787" s="24"/>
      <c r="PL787" s="189"/>
      <c r="PM787" s="24"/>
      <c r="PN787" s="188"/>
      <c r="PO787" s="24"/>
      <c r="PP787" s="190"/>
      <c r="PQ787" s="191"/>
      <c r="PR787" s="187"/>
      <c r="PS787" s="188"/>
      <c r="PT787" s="24"/>
      <c r="PU787" s="189"/>
      <c r="PV787" s="24"/>
      <c r="PW787" s="188"/>
      <c r="PX787" s="24"/>
      <c r="PY787" s="190"/>
      <c r="PZ787" s="191"/>
      <c r="QA787" s="187"/>
      <c r="QB787" s="188"/>
      <c r="QC787" s="22"/>
      <c r="QD787" s="192"/>
      <c r="QE787" s="22"/>
      <c r="QF787" s="179"/>
      <c r="QG787" s="22"/>
      <c r="QH787" s="193"/>
      <c r="QI787" s="176"/>
      <c r="QJ787" s="175"/>
      <c r="QK787" s="179"/>
      <c r="QL787" s="22"/>
      <c r="QM787" s="192"/>
      <c r="QN787" s="22"/>
      <c r="QO787" s="179"/>
      <c r="QP787" s="22"/>
      <c r="QQ787" s="193"/>
      <c r="QR787" s="176"/>
      <c r="QS787" s="175"/>
      <c r="QT787" s="179"/>
      <c r="QU787" s="22"/>
      <c r="QV787" s="192"/>
      <c r="QW787" s="22"/>
      <c r="QX787" s="179"/>
      <c r="QY787" s="22"/>
      <c r="QZ787" s="193"/>
      <c r="RA787" s="176"/>
      <c r="RB787" s="175"/>
      <c r="RC787" s="179"/>
      <c r="RD787" s="22"/>
      <c r="RE787" s="192"/>
      <c r="RF787" s="22"/>
      <c r="RG787" s="179"/>
      <c r="RH787" s="22"/>
      <c r="RI787" s="193"/>
      <c r="RJ787" s="176"/>
      <c r="RK787" s="175"/>
      <c r="RL787" s="179"/>
      <c r="RM787" s="22"/>
      <c r="RN787" s="192"/>
      <c r="RO787" s="22"/>
      <c r="RP787" s="179"/>
      <c r="RQ787" s="22"/>
      <c r="RR787" s="193"/>
      <c r="RS787" s="176"/>
      <c r="RT787" s="175"/>
      <c r="RU787" s="179"/>
      <c r="RV787" s="22"/>
      <c r="RW787" s="192"/>
      <c r="RX787" s="22"/>
      <c r="RY787" s="179"/>
      <c r="RZ787" s="22"/>
      <c r="SA787" s="193"/>
      <c r="SB787" s="176"/>
      <c r="SC787" s="175"/>
      <c r="SD787" s="179"/>
      <c r="SE787" s="22"/>
      <c r="SF787" s="192"/>
      <c r="SG787" s="22"/>
      <c r="SH787" s="179"/>
      <c r="SI787" s="22"/>
      <c r="SJ787" s="193"/>
      <c r="SK787" s="176"/>
      <c r="SL787" s="175"/>
      <c r="SM787" s="179"/>
      <c r="SN787" s="22"/>
      <c r="SO787" s="192"/>
      <c r="SP787" s="22"/>
      <c r="SQ787" s="179"/>
      <c r="SR787" s="22"/>
      <c r="SS787" s="193"/>
      <c r="ST787" s="176"/>
      <c r="SU787" s="175"/>
      <c r="SV787" s="179"/>
      <c r="SW787" s="22"/>
      <c r="SX787" s="192"/>
      <c r="SY787" s="22"/>
      <c r="SZ787" s="179"/>
      <c r="TA787" s="22"/>
      <c r="TB787" s="193"/>
      <c r="TC787" s="176"/>
      <c r="TD787" s="175"/>
      <c r="TE787" s="179"/>
      <c r="TF787" s="22"/>
      <c r="TG787" s="192"/>
      <c r="TH787" s="22"/>
      <c r="TI787" s="179"/>
      <c r="TJ787" s="22"/>
      <c r="TK787" s="193"/>
      <c r="TL787" s="176"/>
      <c r="TM787" s="175"/>
      <c r="TN787" s="179"/>
      <c r="TO787" s="22"/>
      <c r="TP787" s="192"/>
      <c r="TQ787" s="22"/>
      <c r="TR787" s="179"/>
      <c r="TS787" s="22"/>
      <c r="TT787" s="193"/>
      <c r="TU787" s="176"/>
      <c r="TV787" s="175"/>
      <c r="TW787" s="179"/>
      <c r="TX787" s="22"/>
      <c r="TY787" s="192"/>
      <c r="TZ787" s="22"/>
      <c r="UA787" s="179"/>
      <c r="UB787" s="22"/>
      <c r="UC787" s="193"/>
      <c r="UD787" s="176"/>
      <c r="UE787" s="175"/>
      <c r="UF787" s="179"/>
      <c r="UG787" s="22"/>
      <c r="UH787" s="192"/>
      <c r="UI787" s="22"/>
      <c r="UJ787" s="179"/>
      <c r="UK787" s="22"/>
      <c r="UL787" s="193"/>
      <c r="UM787" s="176"/>
      <c r="UN787" s="175"/>
      <c r="UO787" s="179"/>
      <c r="UP787" s="22"/>
      <c r="UQ787" s="192"/>
      <c r="UR787" s="22"/>
      <c r="US787" s="179"/>
      <c r="UT787" s="22"/>
      <c r="UU787" s="193"/>
      <c r="UV787" s="176"/>
      <c r="UW787" s="175"/>
      <c r="UX787" s="179"/>
      <c r="UY787" s="22"/>
      <c r="UZ787" s="192"/>
      <c r="VA787" s="22"/>
      <c r="VB787" s="179"/>
      <c r="VC787" s="22"/>
      <c r="VD787" s="193"/>
      <c r="VE787" s="176"/>
      <c r="VF787" s="175"/>
      <c r="VG787" s="179"/>
      <c r="VH787" s="22"/>
      <c r="VI787" s="192"/>
      <c r="VJ787" s="22"/>
      <c r="VK787" s="179"/>
      <c r="VL787" s="22"/>
      <c r="VM787" s="193"/>
      <c r="VN787" s="176"/>
      <c r="VO787" s="175"/>
      <c r="VP787" s="179"/>
      <c r="VQ787" s="22"/>
      <c r="VR787" s="192"/>
      <c r="VS787" s="22"/>
      <c r="VT787" s="179"/>
      <c r="VU787" s="22"/>
      <c r="VV787" s="193"/>
      <c r="VW787" s="176"/>
      <c r="VX787" s="175"/>
      <c r="VY787" s="179"/>
      <c r="VZ787" s="22"/>
      <c r="WA787" s="192"/>
      <c r="WB787" s="22"/>
      <c r="WC787" s="179"/>
      <c r="WD787" s="22"/>
      <c r="WE787" s="193"/>
      <c r="WF787" s="176"/>
      <c r="WG787" s="175"/>
      <c r="WH787" s="179"/>
      <c r="WI787" s="22"/>
      <c r="WJ787" s="192"/>
      <c r="WK787" s="22"/>
      <c r="WL787" s="179"/>
      <c r="WM787" s="22"/>
      <c r="WN787" s="193"/>
      <c r="WO787" s="176"/>
      <c r="WP787" s="175"/>
      <c r="WQ787" s="179"/>
      <c r="WR787" s="22"/>
      <c r="WS787" s="192"/>
      <c r="WT787" s="22"/>
      <c r="WU787" s="179"/>
      <c r="WV787" s="22"/>
      <c r="WW787" s="193"/>
      <c r="WX787" s="176"/>
      <c r="WY787" s="175"/>
      <c r="WZ787" s="179"/>
      <c r="XA787" s="22"/>
      <c r="XB787" s="192"/>
      <c r="XC787" s="22"/>
      <c r="XD787" s="179"/>
      <c r="XE787" s="22"/>
      <c r="XF787" s="193"/>
      <c r="XG787" s="176"/>
      <c r="XH787" s="175"/>
      <c r="XI787" s="179"/>
      <c r="XJ787" s="22"/>
      <c r="XK787" s="192"/>
      <c r="XL787" s="22"/>
      <c r="XM787" s="179"/>
      <c r="XN787" s="22"/>
      <c r="XO787" s="193"/>
      <c r="XP787" s="176"/>
      <c r="XQ787" s="175"/>
      <c r="XR787" s="179"/>
      <c r="XS787" s="22"/>
      <c r="XT787" s="192"/>
      <c r="XU787" s="22"/>
      <c r="XV787" s="179"/>
      <c r="XW787" s="22"/>
      <c r="XX787" s="193"/>
      <c r="XY787" s="176"/>
      <c r="XZ787" s="175"/>
      <c r="YA787" s="179"/>
      <c r="YB787" s="22"/>
      <c r="YC787" s="192"/>
      <c r="YD787" s="22"/>
      <c r="YE787" s="179"/>
      <c r="YF787" s="22"/>
      <c r="YG787" s="193"/>
      <c r="YH787" s="176"/>
      <c r="YI787" s="175"/>
      <c r="YJ787" s="179"/>
      <c r="YK787" s="22"/>
      <c r="YL787" s="192"/>
      <c r="YM787" s="22"/>
      <c r="YN787" s="179"/>
      <c r="YO787" s="22"/>
      <c r="YP787" s="193"/>
      <c r="YQ787" s="176"/>
      <c r="YR787" s="175"/>
      <c r="YS787" s="179"/>
      <c r="YT787" s="22"/>
      <c r="YU787" s="192"/>
      <c r="YV787" s="22"/>
      <c r="YW787" s="179"/>
      <c r="YX787" s="22"/>
      <c r="YY787" s="193"/>
      <c r="YZ787" s="176"/>
      <c r="ZA787" s="175"/>
      <c r="ZB787" s="179"/>
      <c r="ZC787" s="22"/>
      <c r="ZD787" s="192"/>
      <c r="ZE787" s="22"/>
      <c r="ZF787" s="179"/>
      <c r="ZG787" s="22"/>
      <c r="ZH787" s="193"/>
      <c r="ZI787" s="176"/>
      <c r="ZJ787" s="175"/>
      <c r="ZK787" s="179"/>
      <c r="ZL787" s="22"/>
      <c r="ZM787" s="192"/>
      <c r="ZN787" s="22"/>
      <c r="ZO787" s="179"/>
      <c r="ZP787" s="22"/>
      <c r="ZQ787" s="193"/>
      <c r="ZR787" s="176"/>
      <c r="ZS787" s="175"/>
      <c r="ZT787" s="179"/>
      <c r="ZU787" s="22"/>
      <c r="ZV787" s="192"/>
      <c r="ZW787" s="22"/>
      <c r="ZX787" s="179"/>
      <c r="ZY787" s="22"/>
      <c r="ZZ787" s="193"/>
      <c r="AAA787" s="176"/>
      <c r="AAB787" s="175"/>
      <c r="AAC787" s="179"/>
      <c r="AAD787" s="22"/>
      <c r="AAE787" s="192"/>
      <c r="AAF787" s="22"/>
      <c r="AAG787" s="179"/>
      <c r="AAH787" s="22"/>
      <c r="AAI787" s="193"/>
      <c r="AAJ787" s="176"/>
      <c r="AAK787" s="175"/>
      <c r="AAL787" s="179"/>
      <c r="AAM787" s="22"/>
      <c r="AAN787" s="192"/>
      <c r="AAO787" s="22"/>
      <c r="AAP787" s="179"/>
      <c r="AAQ787" s="22"/>
      <c r="AAR787" s="193"/>
      <c r="AAS787" s="176"/>
      <c r="AAT787" s="175"/>
      <c r="AAU787" s="179"/>
      <c r="AAV787" s="22"/>
      <c r="AAW787" s="192"/>
      <c r="AAX787" s="22"/>
      <c r="AAY787" s="179"/>
      <c r="AAZ787" s="22"/>
      <c r="ABA787" s="193"/>
      <c r="ABB787" s="176"/>
      <c r="ABC787" s="175"/>
      <c r="ABD787" s="179"/>
      <c r="ABE787" s="22"/>
      <c r="ABF787" s="192"/>
      <c r="ABG787" s="22"/>
      <c r="ABH787" s="179"/>
      <c r="ABI787" s="22"/>
      <c r="ABJ787" s="193"/>
      <c r="ABK787" s="176"/>
      <c r="ABL787" s="175"/>
      <c r="ABM787" s="179"/>
      <c r="ABN787" s="22"/>
      <c r="ABO787" s="192"/>
      <c r="ABP787" s="22"/>
      <c r="ABQ787" s="179"/>
      <c r="ABR787" s="22"/>
      <c r="ABS787" s="193"/>
      <c r="ABT787" s="176"/>
      <c r="ABU787" s="175"/>
      <c r="ABV787" s="179"/>
      <c r="ABW787" s="22"/>
      <c r="ABX787" s="192"/>
      <c r="ABY787" s="22"/>
      <c r="ABZ787" s="179"/>
      <c r="ACA787" s="22"/>
      <c r="ACB787" s="193"/>
      <c r="ACC787" s="176"/>
      <c r="ACD787" s="175"/>
      <c r="ACE787" s="179"/>
      <c r="ACF787" s="22"/>
      <c r="ACG787" s="192"/>
      <c r="ACH787" s="22"/>
      <c r="ACI787" s="179"/>
      <c r="ACJ787" s="22"/>
      <c r="ACK787" s="193"/>
      <c r="ACL787" s="176"/>
      <c r="ACM787" s="175"/>
      <c r="ACN787" s="179"/>
      <c r="ACO787" s="22"/>
      <c r="ACP787" s="192"/>
      <c r="ACQ787" s="22"/>
      <c r="ACR787" s="179"/>
      <c r="ACS787" s="22"/>
      <c r="ACT787" s="193"/>
      <c r="ACU787" s="176"/>
      <c r="ACV787" s="175"/>
      <c r="ACW787" s="179"/>
      <c r="ACX787" s="22"/>
      <c r="ACY787" s="192"/>
      <c r="ACZ787" s="22"/>
      <c r="ADA787" s="179"/>
      <c r="ADB787" s="22"/>
      <c r="ADC787" s="193"/>
      <c r="ADD787" s="176"/>
      <c r="ADE787" s="175"/>
      <c r="ADF787" s="179"/>
      <c r="ADG787" s="22"/>
      <c r="ADH787" s="192"/>
      <c r="ADI787" s="22"/>
      <c r="ADJ787" s="179"/>
      <c r="ADK787" s="22"/>
      <c r="ADL787" s="193"/>
      <c r="ADM787" s="176"/>
      <c r="ADN787" s="175"/>
      <c r="ADO787" s="179"/>
      <c r="ADP787" s="22"/>
      <c r="ADQ787" s="192"/>
      <c r="ADR787" s="22"/>
      <c r="ADS787" s="179"/>
      <c r="ADT787" s="22"/>
      <c r="ADU787" s="193"/>
      <c r="ADV787" s="176"/>
      <c r="ADW787" s="175"/>
      <c r="ADX787" s="179"/>
      <c r="ADY787" s="22"/>
      <c r="ADZ787" s="192"/>
      <c r="AEA787" s="22"/>
      <c r="AEB787" s="179"/>
      <c r="AEC787" s="22"/>
      <c r="AED787" s="193"/>
      <c r="AEE787" s="176"/>
      <c r="AEF787" s="175"/>
      <c r="AEG787" s="179"/>
      <c r="AEH787" s="22"/>
      <c r="AEI787" s="192"/>
      <c r="AEJ787" s="22"/>
      <c r="AEK787" s="179"/>
      <c r="AEL787" s="22"/>
      <c r="AEM787" s="193"/>
      <c r="AEN787" s="176"/>
      <c r="AEO787" s="175"/>
      <c r="AEP787" s="179"/>
      <c r="AEQ787" s="22"/>
      <c r="AER787" s="192"/>
      <c r="AES787" s="22"/>
      <c r="AET787" s="179"/>
      <c r="AEU787" s="22"/>
      <c r="AEV787" s="193"/>
      <c r="AEW787" s="176"/>
      <c r="AEX787" s="175"/>
      <c r="AEY787" s="179"/>
      <c r="AEZ787" s="22"/>
      <c r="AFA787" s="192"/>
      <c r="AFB787" s="22"/>
      <c r="AFC787" s="179"/>
      <c r="AFD787" s="22"/>
      <c r="AFE787" s="193"/>
      <c r="AFF787" s="176"/>
      <c r="AFG787" s="175"/>
      <c r="AFH787" s="179"/>
      <c r="AFI787" s="22"/>
      <c r="AFJ787" s="192"/>
      <c r="AFK787" s="22"/>
      <c r="AFL787" s="179"/>
      <c r="AFM787" s="22"/>
      <c r="AFN787" s="193"/>
      <c r="AFO787" s="176"/>
      <c r="AFP787" s="175"/>
      <c r="AFQ787" s="179"/>
      <c r="AFR787" s="22"/>
      <c r="AFS787" s="192"/>
      <c r="AFT787" s="22"/>
      <c r="AFU787" s="179"/>
      <c r="AFV787" s="22"/>
      <c r="AFW787" s="193"/>
      <c r="AFX787" s="176"/>
      <c r="AFY787" s="175"/>
      <c r="AFZ787" s="179"/>
      <c r="AGA787" s="22"/>
      <c r="AGB787" s="192"/>
      <c r="AGC787" s="22"/>
      <c r="AGD787" s="179"/>
      <c r="AGE787" s="22"/>
      <c r="AGF787" s="193"/>
      <c r="AGG787" s="176"/>
      <c r="AGH787" s="175"/>
      <c r="AGI787" s="179"/>
      <c r="AGJ787" s="22"/>
      <c r="AGK787" s="192"/>
      <c r="AGL787" s="22"/>
      <c r="AGM787" s="179"/>
      <c r="AGN787" s="22"/>
      <c r="AGO787" s="193"/>
      <c r="AGP787" s="176"/>
      <c r="AGQ787" s="175"/>
      <c r="AGR787" s="179"/>
      <c r="AGS787" s="22"/>
      <c r="AGT787" s="192"/>
      <c r="AGU787" s="22"/>
      <c r="AGV787" s="179"/>
      <c r="AGW787" s="22"/>
      <c r="AGX787" s="193"/>
      <c r="AGY787" s="176"/>
      <c r="AGZ787" s="175"/>
      <c r="AHA787" s="179"/>
      <c r="AHB787" s="22"/>
      <c r="AHC787" s="192"/>
      <c r="AHD787" s="22"/>
      <c r="AHE787" s="179"/>
      <c r="AHF787" s="22"/>
      <c r="AHG787" s="193"/>
      <c r="AHH787" s="176"/>
      <c r="AHI787" s="175"/>
      <c r="AHJ787" s="179"/>
      <c r="AHK787" s="22"/>
      <c r="AHL787" s="192"/>
      <c r="AHM787" s="22"/>
      <c r="AHN787" s="179"/>
      <c r="AHO787" s="22"/>
      <c r="AHP787" s="193"/>
      <c r="AHQ787" s="176"/>
      <c r="AHR787" s="175"/>
      <c r="AHS787" s="179"/>
      <c r="AHT787" s="22"/>
      <c r="AHU787" s="192"/>
      <c r="AHV787" s="22"/>
      <c r="AHW787" s="179"/>
      <c r="AHX787" s="22"/>
      <c r="AHY787" s="193"/>
      <c r="AHZ787" s="176"/>
      <c r="AIA787" s="175"/>
      <c r="AIB787" s="179"/>
      <c r="AIC787" s="22"/>
      <c r="AID787" s="192"/>
      <c r="AIE787" s="22"/>
      <c r="AIF787" s="179"/>
      <c r="AIG787" s="22"/>
      <c r="AIH787" s="193"/>
      <c r="AII787" s="176"/>
      <c r="AIJ787" s="175"/>
      <c r="AIK787" s="179"/>
      <c r="AIL787" s="22"/>
      <c r="AIM787" s="192"/>
      <c r="AIN787" s="22"/>
      <c r="AIO787" s="179"/>
      <c r="AIP787" s="22"/>
      <c r="AIQ787" s="193"/>
      <c r="AIR787" s="176"/>
      <c r="AIS787" s="175"/>
      <c r="AIT787" s="179"/>
      <c r="AIU787" s="22"/>
      <c r="AIV787" s="192"/>
      <c r="AIW787" s="22"/>
      <c r="AIX787" s="179"/>
      <c r="AIY787" s="22"/>
      <c r="AIZ787" s="193"/>
      <c r="AJA787" s="176"/>
      <c r="AJB787" s="175"/>
      <c r="AJC787" s="179"/>
      <c r="AJD787" s="22"/>
      <c r="AJE787" s="192"/>
      <c r="AJF787" s="22"/>
      <c r="AJG787" s="179"/>
      <c r="AJH787" s="22"/>
      <c r="AJI787" s="193"/>
      <c r="AJJ787" s="176"/>
      <c r="AJK787" s="175"/>
      <c r="AJL787" s="179"/>
      <c r="AJM787" s="22"/>
      <c r="AJN787" s="192"/>
      <c r="AJO787" s="22"/>
      <c r="AJP787" s="179"/>
      <c r="AJQ787" s="22"/>
      <c r="AJR787" s="193"/>
      <c r="AJS787" s="176"/>
      <c r="AJT787" s="175"/>
      <c r="AJU787" s="179"/>
      <c r="AJV787" s="22"/>
      <c r="AJW787" s="192"/>
      <c r="AJX787" s="22"/>
      <c r="AJY787" s="179"/>
      <c r="AJZ787" s="22"/>
      <c r="AKA787" s="193"/>
      <c r="AKB787" s="176"/>
      <c r="AKC787" s="175"/>
      <c r="AKD787" s="179"/>
      <c r="AKE787" s="22"/>
      <c r="AKF787" s="192"/>
      <c r="AKG787" s="22"/>
      <c r="AKH787" s="179"/>
      <c r="AKI787" s="22"/>
      <c r="AKJ787" s="193"/>
      <c r="AKK787" s="176"/>
      <c r="AKL787" s="175"/>
      <c r="AKM787" s="179"/>
      <c r="AKN787" s="22"/>
      <c r="AKO787" s="192"/>
      <c r="AKP787" s="22"/>
      <c r="AKQ787" s="179"/>
      <c r="AKR787" s="22"/>
      <c r="AKS787" s="193"/>
      <c r="AKT787" s="176"/>
      <c r="AKU787" s="175"/>
      <c r="AKV787" s="179"/>
      <c r="AKW787" s="22"/>
      <c r="AKX787" s="192"/>
      <c r="AKY787" s="22"/>
      <c r="AKZ787" s="179"/>
      <c r="ALA787" s="22"/>
      <c r="ALB787" s="193"/>
      <c r="ALC787" s="176"/>
      <c r="ALD787" s="175"/>
      <c r="ALE787" s="179"/>
      <c r="ALF787" s="22"/>
      <c r="ALG787" s="192"/>
      <c r="ALH787" s="22"/>
      <c r="ALI787" s="179"/>
      <c r="ALJ787" s="22"/>
      <c r="ALK787" s="193"/>
      <c r="ALL787" s="176"/>
      <c r="ALM787" s="175"/>
      <c r="ALN787" s="179"/>
      <c r="ALO787" s="22"/>
      <c r="ALP787" s="192"/>
      <c r="ALQ787" s="22"/>
      <c r="ALR787" s="179"/>
      <c r="ALS787" s="22"/>
      <c r="ALT787" s="193"/>
      <c r="ALU787" s="176"/>
      <c r="ALV787" s="175"/>
      <c r="ALW787" s="179"/>
      <c r="ALX787" s="22"/>
      <c r="ALY787" s="192"/>
      <c r="ALZ787" s="22"/>
      <c r="AMA787" s="179"/>
      <c r="AMB787" s="22"/>
      <c r="AMC787" s="193"/>
      <c r="AMD787" s="176"/>
      <c r="AME787" s="175"/>
      <c r="AMF787" s="179"/>
      <c r="AMG787" s="22"/>
      <c r="AMH787" s="192"/>
      <c r="AMI787" s="22"/>
      <c r="AMJ787" s="179"/>
      <c r="AMK787" s="22"/>
      <c r="AML787" s="193"/>
      <c r="AMM787" s="176"/>
      <c r="AMN787" s="175"/>
      <c r="AMO787" s="179"/>
      <c r="AMP787" s="22"/>
      <c r="AMQ787" s="192"/>
      <c r="AMR787" s="22"/>
      <c r="AMS787" s="179"/>
      <c r="AMT787" s="22"/>
      <c r="AMU787" s="193"/>
      <c r="AMV787" s="176"/>
      <c r="AMW787" s="175"/>
      <c r="AMX787" s="179"/>
      <c r="AMY787" s="22"/>
      <c r="AMZ787" s="192"/>
      <c r="ANA787" s="22"/>
      <c r="ANB787" s="179"/>
      <c r="ANC787" s="22"/>
      <c r="AND787" s="193"/>
      <c r="ANE787" s="176"/>
      <c r="ANF787" s="175"/>
      <c r="ANG787" s="179"/>
      <c r="ANH787" s="22"/>
      <c r="ANI787" s="192"/>
      <c r="ANJ787" s="22"/>
      <c r="ANK787" s="179"/>
      <c r="ANL787" s="22"/>
      <c r="ANM787" s="193"/>
      <c r="ANN787" s="176"/>
      <c r="ANO787" s="175"/>
      <c r="ANP787" s="179"/>
      <c r="ANQ787" s="22"/>
      <c r="ANR787" s="192"/>
      <c r="ANS787" s="22"/>
      <c r="ANT787" s="179"/>
      <c r="ANU787" s="22"/>
      <c r="ANV787" s="193"/>
      <c r="ANW787" s="176"/>
      <c r="ANX787" s="175"/>
      <c r="ANY787" s="179"/>
      <c r="ANZ787" s="22"/>
      <c r="AOA787" s="192"/>
      <c r="AOB787" s="22"/>
      <c r="AOC787" s="179"/>
      <c r="AOD787" s="22"/>
      <c r="AOE787" s="193"/>
      <c r="AOF787" s="176"/>
      <c r="AOG787" s="175"/>
      <c r="AOH787" s="179"/>
      <c r="AOI787" s="22"/>
      <c r="AOJ787" s="192"/>
      <c r="AOK787" s="22"/>
      <c r="AOL787" s="179"/>
      <c r="AOM787" s="22"/>
      <c r="AON787" s="193"/>
      <c r="AOO787" s="176"/>
      <c r="AOP787" s="175"/>
      <c r="AOQ787" s="179"/>
      <c r="AOR787" s="22"/>
      <c r="AOS787" s="192"/>
      <c r="AOT787" s="22"/>
      <c r="AOU787" s="179"/>
      <c r="AOV787" s="22"/>
      <c r="AOW787" s="193"/>
      <c r="AOX787" s="176"/>
      <c r="AOY787" s="175"/>
      <c r="AOZ787" s="179"/>
      <c r="APA787" s="22"/>
      <c r="APB787" s="192"/>
      <c r="APC787" s="22"/>
      <c r="APD787" s="179"/>
      <c r="APE787" s="22"/>
      <c r="APF787" s="193"/>
      <c r="APG787" s="176"/>
      <c r="APH787" s="175"/>
      <c r="API787" s="179"/>
      <c r="APJ787" s="22"/>
      <c r="APK787" s="192"/>
      <c r="APL787" s="22"/>
      <c r="APM787" s="179"/>
      <c r="APN787" s="22"/>
      <c r="APO787" s="193"/>
      <c r="APP787" s="176"/>
      <c r="APQ787" s="175"/>
      <c r="APR787" s="179"/>
      <c r="APS787" s="22"/>
      <c r="APT787" s="192"/>
      <c r="APU787" s="22"/>
      <c r="APV787" s="179"/>
      <c r="APW787" s="22"/>
      <c r="APX787" s="193"/>
      <c r="APY787" s="176"/>
      <c r="APZ787" s="175"/>
      <c r="AQA787" s="179"/>
      <c r="AQB787" s="22"/>
      <c r="AQC787" s="192"/>
      <c r="AQD787" s="22"/>
      <c r="AQE787" s="179"/>
      <c r="AQF787" s="22"/>
      <c r="AQG787" s="193"/>
      <c r="AQH787" s="176"/>
      <c r="AQI787" s="175"/>
      <c r="AQJ787" s="179"/>
      <c r="AQK787" s="22"/>
      <c r="AQL787" s="192"/>
      <c r="AQM787" s="22"/>
      <c r="AQN787" s="179"/>
      <c r="AQO787" s="22"/>
      <c r="AQP787" s="193"/>
      <c r="AQQ787" s="176"/>
      <c r="AQR787" s="175"/>
      <c r="AQS787" s="179"/>
      <c r="AQT787" s="22"/>
      <c r="AQU787" s="192"/>
      <c r="AQV787" s="22"/>
      <c r="AQW787" s="179"/>
      <c r="AQX787" s="22"/>
      <c r="AQY787" s="193"/>
      <c r="AQZ787" s="176"/>
      <c r="ARA787" s="175"/>
      <c r="ARB787" s="179"/>
      <c r="ARC787" s="22"/>
      <c r="ARD787" s="192"/>
      <c r="ARE787" s="22"/>
      <c r="ARF787" s="179"/>
      <c r="ARG787" s="22"/>
      <c r="ARH787" s="193"/>
      <c r="ARI787" s="176"/>
      <c r="ARJ787" s="175"/>
      <c r="ARK787" s="179"/>
      <c r="ARL787" s="22"/>
      <c r="ARM787" s="192"/>
      <c r="ARN787" s="22"/>
      <c r="ARO787" s="179"/>
      <c r="ARP787" s="22"/>
      <c r="ARQ787" s="193"/>
      <c r="ARR787" s="176"/>
      <c r="ARS787" s="175"/>
      <c r="ART787" s="179"/>
      <c r="ARU787" s="22"/>
      <c r="ARV787" s="192"/>
      <c r="ARW787" s="22"/>
      <c r="ARX787" s="179"/>
      <c r="ARY787" s="22"/>
      <c r="ARZ787" s="193"/>
      <c r="ASA787" s="176"/>
      <c r="ASB787" s="175"/>
      <c r="ASC787" s="179"/>
      <c r="ASD787" s="22"/>
      <c r="ASE787" s="192"/>
      <c r="ASF787" s="22"/>
      <c r="ASG787" s="179"/>
      <c r="ASH787" s="22"/>
      <c r="ASI787" s="193"/>
      <c r="ASJ787" s="176"/>
      <c r="ASK787" s="175"/>
      <c r="ASL787" s="179"/>
      <c r="ASM787" s="22"/>
      <c r="ASN787" s="192"/>
      <c r="ASO787" s="22"/>
      <c r="ASP787" s="179"/>
      <c r="ASQ787" s="22"/>
      <c r="ASR787" s="193"/>
      <c r="ASS787" s="176"/>
      <c r="AST787" s="175"/>
      <c r="ASU787" s="179"/>
      <c r="ASV787" s="22"/>
      <c r="ASW787" s="192"/>
      <c r="ASX787" s="22"/>
      <c r="ASY787" s="179"/>
      <c r="ASZ787" s="22"/>
      <c r="ATA787" s="193"/>
      <c r="ATB787" s="176"/>
      <c r="ATC787" s="175"/>
      <c r="ATD787" s="179"/>
      <c r="ATE787" s="22"/>
      <c r="ATF787" s="192"/>
      <c r="ATG787" s="22"/>
      <c r="ATH787" s="179"/>
      <c r="ATI787" s="22"/>
      <c r="ATJ787" s="193"/>
      <c r="ATK787" s="176"/>
      <c r="ATL787" s="175"/>
      <c r="ATM787" s="179"/>
      <c r="ATN787" s="22"/>
      <c r="ATO787" s="192"/>
      <c r="ATP787" s="22"/>
      <c r="ATQ787" s="179"/>
      <c r="ATR787" s="22"/>
      <c r="ATS787" s="193"/>
      <c r="ATT787" s="176"/>
      <c r="ATU787" s="175"/>
      <c r="ATV787" s="179"/>
      <c r="ATW787" s="22"/>
      <c r="ATX787" s="192"/>
      <c r="ATY787" s="22"/>
      <c r="ATZ787" s="179"/>
      <c r="AUA787" s="22"/>
      <c r="AUB787" s="193"/>
      <c r="AUC787" s="176"/>
      <c r="AUD787" s="175"/>
      <c r="AUE787" s="179"/>
      <c r="AUF787" s="22"/>
      <c r="AUG787" s="192"/>
      <c r="AUH787" s="22"/>
      <c r="AUI787" s="179"/>
      <c r="AUJ787" s="22"/>
      <c r="AUK787" s="193"/>
      <c r="AUL787" s="176"/>
      <c r="AUM787" s="175"/>
      <c r="AUN787" s="179"/>
      <c r="AUO787" s="22"/>
      <c r="AUP787" s="192"/>
      <c r="AUQ787" s="22"/>
      <c r="AUR787" s="179"/>
      <c r="AUS787" s="22"/>
      <c r="AUT787" s="193"/>
      <c r="AUU787" s="176"/>
      <c r="AUV787" s="175"/>
      <c r="AUW787" s="179"/>
      <c r="AUX787" s="22"/>
      <c r="AUY787" s="192"/>
      <c r="AUZ787" s="22"/>
      <c r="AVA787" s="179"/>
      <c r="AVB787" s="22"/>
      <c r="AVC787" s="193"/>
      <c r="AVD787" s="176"/>
      <c r="AVE787" s="175"/>
      <c r="AVF787" s="179"/>
      <c r="AVG787" s="22"/>
      <c r="AVH787" s="192"/>
      <c r="AVI787" s="22"/>
      <c r="AVJ787" s="179"/>
      <c r="AVK787" s="22"/>
      <c r="AVL787" s="193"/>
      <c r="AVM787" s="176"/>
      <c r="AVN787" s="175"/>
      <c r="AVO787" s="179"/>
      <c r="AVP787" s="22"/>
      <c r="AVQ787" s="192"/>
      <c r="AVR787" s="22"/>
      <c r="AVS787" s="179"/>
      <c r="AVT787" s="22"/>
      <c r="AVU787" s="193"/>
      <c r="AVV787" s="176"/>
      <c r="AVW787" s="175"/>
      <c r="AVX787" s="179"/>
      <c r="AVY787" s="22"/>
      <c r="AVZ787" s="192"/>
      <c r="AWA787" s="22"/>
      <c r="AWB787" s="179"/>
      <c r="AWC787" s="22"/>
      <c r="AWD787" s="193"/>
      <c r="AWE787" s="176"/>
      <c r="AWF787" s="175"/>
      <c r="AWG787" s="179"/>
      <c r="AWH787" s="22"/>
      <c r="AWI787" s="192"/>
      <c r="AWJ787" s="22"/>
      <c r="AWK787" s="179"/>
      <c r="AWL787" s="22"/>
      <c r="AWM787" s="193"/>
      <c r="AWN787" s="176"/>
      <c r="AWO787" s="175"/>
      <c r="AWP787" s="179"/>
      <c r="AWQ787" s="22"/>
      <c r="AWR787" s="192"/>
      <c r="AWS787" s="22"/>
      <c r="AWT787" s="179"/>
      <c r="AWU787" s="22"/>
      <c r="AWV787" s="193"/>
      <c r="AWW787" s="176"/>
      <c r="AWX787" s="175"/>
      <c r="AWY787" s="179"/>
      <c r="AWZ787" s="22"/>
      <c r="AXA787" s="192"/>
      <c r="AXB787" s="22"/>
      <c r="AXC787" s="179"/>
      <c r="AXD787" s="22"/>
      <c r="AXE787" s="193"/>
      <c r="AXF787" s="176"/>
      <c r="AXG787" s="175"/>
      <c r="AXH787" s="179"/>
      <c r="AXI787" s="22"/>
      <c r="AXJ787" s="192"/>
      <c r="AXK787" s="22"/>
      <c r="AXL787" s="179"/>
      <c r="AXM787" s="22"/>
      <c r="AXN787" s="193"/>
      <c r="AXO787" s="176"/>
      <c r="AXP787" s="175"/>
      <c r="AXQ787" s="179"/>
      <c r="AXR787" s="22"/>
      <c r="AXS787" s="192"/>
      <c r="AXT787" s="22"/>
      <c r="AXU787" s="179"/>
      <c r="AXV787" s="22"/>
      <c r="AXW787" s="193"/>
      <c r="AXX787" s="176"/>
      <c r="AXY787" s="175"/>
      <c r="AXZ787" s="179"/>
      <c r="AYA787" s="22"/>
      <c r="AYB787" s="192"/>
      <c r="AYC787" s="22"/>
      <c r="AYD787" s="179"/>
      <c r="AYE787" s="22"/>
      <c r="AYF787" s="193"/>
      <c r="AYG787" s="176"/>
      <c r="AYH787" s="175"/>
      <c r="AYI787" s="179"/>
      <c r="AYJ787" s="22"/>
      <c r="AYK787" s="192"/>
      <c r="AYL787" s="22"/>
      <c r="AYM787" s="179"/>
      <c r="AYN787" s="22"/>
      <c r="AYO787" s="193"/>
      <c r="AYP787" s="176"/>
      <c r="AYQ787" s="175"/>
      <c r="AYR787" s="179"/>
      <c r="AYS787" s="22"/>
      <c r="AYT787" s="192"/>
      <c r="AYU787" s="22"/>
      <c r="AYV787" s="179"/>
      <c r="AYW787" s="22"/>
      <c r="AYX787" s="193"/>
      <c r="AYY787" s="176"/>
      <c r="AYZ787" s="175"/>
      <c r="AZA787" s="179"/>
      <c r="AZB787" s="22"/>
      <c r="AZC787" s="192"/>
      <c r="AZD787" s="22"/>
      <c r="AZE787" s="179"/>
      <c r="AZF787" s="22"/>
      <c r="AZG787" s="193"/>
      <c r="AZH787" s="176"/>
      <c r="AZI787" s="175"/>
      <c r="AZJ787" s="179"/>
      <c r="AZK787" s="22"/>
      <c r="AZL787" s="192"/>
      <c r="AZM787" s="22"/>
      <c r="AZN787" s="179"/>
      <c r="AZO787" s="22"/>
      <c r="AZP787" s="193"/>
      <c r="AZQ787" s="176"/>
      <c r="AZR787" s="175"/>
      <c r="AZS787" s="179"/>
      <c r="AZT787" s="22"/>
      <c r="AZU787" s="192"/>
      <c r="AZV787" s="22"/>
      <c r="AZW787" s="179"/>
      <c r="AZX787" s="22"/>
      <c r="AZY787" s="193"/>
      <c r="AZZ787" s="176"/>
      <c r="BAA787" s="175"/>
      <c r="BAB787" s="179"/>
      <c r="BAC787" s="22"/>
      <c r="BAD787" s="192"/>
      <c r="BAE787" s="22"/>
      <c r="BAF787" s="179"/>
      <c r="BAG787" s="22"/>
      <c r="BAH787" s="193"/>
      <c r="BAI787" s="176"/>
      <c r="BAJ787" s="175"/>
      <c r="BAK787" s="179"/>
      <c r="BAL787" s="22"/>
      <c r="BAM787" s="192"/>
      <c r="BAN787" s="22"/>
      <c r="BAO787" s="179"/>
      <c r="BAP787" s="22"/>
      <c r="BAQ787" s="193"/>
      <c r="BAR787" s="176"/>
      <c r="BAS787" s="175"/>
      <c r="BAT787" s="179"/>
      <c r="BAU787" s="22"/>
      <c r="BAV787" s="192"/>
      <c r="BAW787" s="22"/>
      <c r="BAX787" s="179"/>
      <c r="BAY787" s="22"/>
      <c r="BAZ787" s="193"/>
      <c r="BBA787" s="176"/>
      <c r="BBB787" s="175"/>
      <c r="BBC787" s="179"/>
      <c r="BBD787" s="22"/>
      <c r="BBE787" s="192"/>
      <c r="BBF787" s="22"/>
      <c r="BBG787" s="179"/>
      <c r="BBH787" s="22"/>
      <c r="BBI787" s="193"/>
      <c r="BBJ787" s="176"/>
      <c r="BBK787" s="175"/>
      <c r="BBL787" s="179"/>
      <c r="BBM787" s="22"/>
      <c r="BBN787" s="192"/>
      <c r="BBO787" s="22"/>
      <c r="BBP787" s="179"/>
      <c r="BBQ787" s="22"/>
      <c r="BBR787" s="193"/>
      <c r="BBS787" s="176"/>
      <c r="BBT787" s="175"/>
      <c r="BBU787" s="179"/>
      <c r="BBV787" s="22"/>
      <c r="BBW787" s="192"/>
      <c r="BBX787" s="22"/>
      <c r="BBY787" s="179"/>
      <c r="BBZ787" s="22"/>
      <c r="BCA787" s="193"/>
      <c r="BCB787" s="176"/>
      <c r="BCC787" s="175"/>
      <c r="BCD787" s="179"/>
      <c r="BCE787" s="22"/>
      <c r="BCF787" s="192"/>
      <c r="BCG787" s="22"/>
      <c r="BCH787" s="179"/>
      <c r="BCI787" s="22"/>
      <c r="BCJ787" s="193"/>
      <c r="BCK787" s="176"/>
      <c r="BCL787" s="175"/>
      <c r="BCM787" s="179"/>
      <c r="BCN787" s="22"/>
      <c r="BCO787" s="192"/>
      <c r="BCP787" s="22"/>
      <c r="BCQ787" s="179"/>
      <c r="BCR787" s="22"/>
      <c r="BCS787" s="193"/>
      <c r="BCT787" s="176"/>
      <c r="BCU787" s="175"/>
      <c r="BCV787" s="179"/>
      <c r="BCW787" s="22"/>
      <c r="BCX787" s="192"/>
      <c r="BCY787" s="22"/>
      <c r="BCZ787" s="179"/>
      <c r="BDA787" s="22"/>
      <c r="BDB787" s="193"/>
      <c r="BDC787" s="176"/>
      <c r="BDD787" s="175"/>
      <c r="BDE787" s="179"/>
      <c r="BDF787" s="22"/>
      <c r="BDG787" s="192"/>
      <c r="BDH787" s="22"/>
      <c r="BDI787" s="179"/>
      <c r="BDJ787" s="22"/>
      <c r="BDK787" s="193"/>
      <c r="BDL787" s="176"/>
      <c r="BDM787" s="175"/>
      <c r="BDN787" s="179"/>
      <c r="BDO787" s="22"/>
      <c r="BDP787" s="192"/>
      <c r="BDQ787" s="22"/>
      <c r="BDR787" s="179"/>
      <c r="BDS787" s="22"/>
      <c r="BDT787" s="193"/>
      <c r="BDU787" s="176"/>
      <c r="BDV787" s="175"/>
      <c r="BDW787" s="179"/>
      <c r="BDX787" s="22"/>
      <c r="BDY787" s="192"/>
      <c r="BDZ787" s="22"/>
      <c r="BEA787" s="179"/>
      <c r="BEB787" s="22"/>
      <c r="BEC787" s="193"/>
      <c r="BED787" s="176"/>
      <c r="BEE787" s="175"/>
      <c r="BEF787" s="179"/>
      <c r="BEG787" s="22"/>
      <c r="BEH787" s="192"/>
      <c r="BEI787" s="22"/>
      <c r="BEJ787" s="179"/>
      <c r="BEK787" s="22"/>
      <c r="BEL787" s="193"/>
      <c r="BEM787" s="176"/>
      <c r="BEN787" s="175"/>
      <c r="BEO787" s="179"/>
      <c r="BEP787" s="22"/>
      <c r="BEQ787" s="192"/>
      <c r="BER787" s="22"/>
      <c r="BES787" s="179"/>
      <c r="BET787" s="22"/>
      <c r="BEU787" s="193"/>
      <c r="BEV787" s="176"/>
      <c r="BEW787" s="175"/>
      <c r="BEX787" s="179"/>
      <c r="BEY787" s="22"/>
      <c r="BEZ787" s="192"/>
      <c r="BFA787" s="22"/>
      <c r="BFB787" s="179"/>
      <c r="BFC787" s="22"/>
      <c r="BFD787" s="193"/>
      <c r="BFE787" s="176"/>
      <c r="BFF787" s="175"/>
      <c r="BFG787" s="179"/>
      <c r="BFH787" s="22"/>
      <c r="BFI787" s="192"/>
      <c r="BFJ787" s="22"/>
      <c r="BFK787" s="179"/>
      <c r="BFL787" s="22"/>
      <c r="BFM787" s="193"/>
      <c r="BFN787" s="176"/>
      <c r="BFO787" s="175"/>
      <c r="BFP787" s="179"/>
      <c r="BFQ787" s="22"/>
      <c r="BFR787" s="192"/>
      <c r="BFS787" s="22"/>
      <c r="BFT787" s="179"/>
      <c r="BFU787" s="22"/>
      <c r="BFV787" s="193"/>
      <c r="BFW787" s="176"/>
      <c r="BFX787" s="175"/>
      <c r="BFY787" s="179"/>
      <c r="BFZ787" s="22"/>
      <c r="BGA787" s="192"/>
      <c r="BGB787" s="22"/>
      <c r="BGC787" s="179"/>
      <c r="BGD787" s="22"/>
      <c r="BGE787" s="193"/>
      <c r="BGF787" s="176"/>
      <c r="BGG787" s="175"/>
      <c r="BGH787" s="179"/>
      <c r="BGI787" s="22"/>
      <c r="BGJ787" s="192"/>
      <c r="BGK787" s="22"/>
      <c r="BGL787" s="179"/>
      <c r="BGM787" s="22"/>
      <c r="BGN787" s="193"/>
      <c r="BGO787" s="176"/>
      <c r="BGP787" s="175"/>
      <c r="BGQ787" s="179"/>
      <c r="BGR787" s="22"/>
      <c r="BGS787" s="192"/>
      <c r="BGT787" s="22"/>
      <c r="BGU787" s="179"/>
      <c r="BGV787" s="22"/>
      <c r="BGW787" s="193"/>
      <c r="BGX787" s="176"/>
      <c r="BGY787" s="175"/>
      <c r="BGZ787" s="179"/>
      <c r="BHA787" s="22"/>
      <c r="BHB787" s="192"/>
      <c r="BHC787" s="22"/>
      <c r="BHD787" s="179"/>
      <c r="BHE787" s="22"/>
      <c r="BHF787" s="193"/>
      <c r="BHG787" s="176"/>
      <c r="BHH787" s="175"/>
      <c r="BHI787" s="179"/>
      <c r="BHJ787" s="22"/>
      <c r="BHK787" s="192"/>
      <c r="BHL787" s="22"/>
      <c r="BHM787" s="179"/>
      <c r="BHN787" s="22"/>
      <c r="BHO787" s="193"/>
      <c r="BHP787" s="176"/>
      <c r="BHQ787" s="175"/>
      <c r="BHR787" s="179"/>
      <c r="BHS787" s="22"/>
      <c r="BHT787" s="192"/>
      <c r="BHU787" s="22"/>
      <c r="BHV787" s="179"/>
      <c r="BHW787" s="22"/>
      <c r="BHX787" s="193"/>
      <c r="BHY787" s="176"/>
      <c r="BHZ787" s="175"/>
      <c r="BIA787" s="179"/>
      <c r="BIB787" s="22"/>
      <c r="BIC787" s="192"/>
      <c r="BID787" s="22"/>
      <c r="BIE787" s="179"/>
      <c r="BIF787" s="22"/>
      <c r="BIG787" s="193"/>
      <c r="BIH787" s="176"/>
      <c r="BII787" s="175"/>
      <c r="BIJ787" s="179"/>
      <c r="BIK787" s="22"/>
      <c r="BIL787" s="192"/>
      <c r="BIM787" s="22"/>
      <c r="BIN787" s="179"/>
      <c r="BIO787" s="22"/>
      <c r="BIP787" s="193"/>
      <c r="BIQ787" s="176"/>
      <c r="BIR787" s="175"/>
      <c r="BIS787" s="179"/>
      <c r="BIT787" s="22"/>
      <c r="BIU787" s="192"/>
      <c r="BIV787" s="22"/>
      <c r="BIW787" s="179"/>
      <c r="BIX787" s="22"/>
      <c r="BIY787" s="193"/>
      <c r="BIZ787" s="176"/>
      <c r="BJA787" s="175"/>
      <c r="BJB787" s="179"/>
      <c r="BJC787" s="22"/>
      <c r="BJD787" s="192"/>
      <c r="BJE787" s="22"/>
      <c r="BJF787" s="179"/>
      <c r="BJG787" s="22"/>
      <c r="BJH787" s="193"/>
      <c r="BJI787" s="176"/>
      <c r="BJJ787" s="175"/>
      <c r="BJK787" s="179"/>
      <c r="BJL787" s="22"/>
      <c r="BJM787" s="192"/>
      <c r="BJN787" s="22"/>
      <c r="BJO787" s="179"/>
      <c r="BJP787" s="22"/>
      <c r="BJQ787" s="193"/>
      <c r="BJR787" s="176"/>
      <c r="BJS787" s="175"/>
      <c r="BJT787" s="179"/>
      <c r="BJU787" s="22"/>
      <c r="BJV787" s="192"/>
      <c r="BJW787" s="22"/>
      <c r="BJX787" s="179"/>
      <c r="BJY787" s="22"/>
      <c r="BJZ787" s="193"/>
      <c r="BKA787" s="176"/>
      <c r="BKB787" s="175"/>
      <c r="BKC787" s="179"/>
      <c r="BKD787" s="22"/>
      <c r="BKE787" s="192"/>
      <c r="BKF787" s="22"/>
      <c r="BKG787" s="179"/>
      <c r="BKH787" s="22"/>
      <c r="BKI787" s="193"/>
      <c r="BKJ787" s="176"/>
      <c r="BKK787" s="175"/>
      <c r="BKL787" s="179"/>
      <c r="BKM787" s="22"/>
      <c r="BKN787" s="192"/>
      <c r="BKO787" s="22"/>
      <c r="BKP787" s="179"/>
      <c r="BKQ787" s="22"/>
      <c r="BKR787" s="193"/>
      <c r="BKS787" s="176"/>
      <c r="BKT787" s="175"/>
      <c r="BKU787" s="179"/>
      <c r="BKV787" s="22"/>
      <c r="BKW787" s="192"/>
      <c r="BKX787" s="22"/>
      <c r="BKY787" s="179"/>
      <c r="BKZ787" s="22"/>
      <c r="BLA787" s="193"/>
      <c r="BLB787" s="176"/>
      <c r="BLC787" s="175"/>
      <c r="BLD787" s="179"/>
      <c r="BLE787" s="22"/>
      <c r="BLF787" s="192"/>
      <c r="BLG787" s="22"/>
      <c r="BLH787" s="179"/>
      <c r="BLI787" s="22"/>
      <c r="BLJ787" s="193"/>
      <c r="BLK787" s="176"/>
      <c r="BLL787" s="175"/>
      <c r="BLM787" s="179"/>
      <c r="BLN787" s="22"/>
      <c r="BLO787" s="192"/>
      <c r="BLP787" s="22"/>
      <c r="BLQ787" s="179"/>
      <c r="BLR787" s="22"/>
      <c r="BLS787" s="193"/>
      <c r="BLT787" s="176"/>
      <c r="BLU787" s="175"/>
      <c r="BLV787" s="179"/>
      <c r="BLW787" s="22"/>
      <c r="BLX787" s="192"/>
      <c r="BLY787" s="22"/>
      <c r="BLZ787" s="179"/>
      <c r="BMA787" s="22"/>
      <c r="BMB787" s="193"/>
      <c r="BMC787" s="176"/>
      <c r="BMD787" s="175"/>
      <c r="BME787" s="179"/>
      <c r="BMF787" s="22"/>
      <c r="BMG787" s="192"/>
      <c r="BMH787" s="22"/>
      <c r="BMI787" s="179"/>
      <c r="BMJ787" s="22"/>
      <c r="BMK787" s="193"/>
      <c r="BML787" s="176"/>
      <c r="BMM787" s="175"/>
      <c r="BMN787" s="179"/>
      <c r="BMO787" s="22"/>
      <c r="BMP787" s="192"/>
      <c r="BMQ787" s="22"/>
      <c r="BMR787" s="179"/>
      <c r="BMS787" s="22"/>
      <c r="BMT787" s="193"/>
      <c r="BMU787" s="176"/>
      <c r="BMV787" s="175"/>
      <c r="BMW787" s="179"/>
      <c r="BMX787" s="22"/>
      <c r="BMY787" s="192"/>
      <c r="BMZ787" s="22"/>
      <c r="BNA787" s="179"/>
      <c r="BNB787" s="22"/>
      <c r="BNC787" s="193"/>
      <c r="BND787" s="176"/>
      <c r="BNE787" s="175"/>
      <c r="BNF787" s="179"/>
      <c r="BNG787" s="22"/>
      <c r="BNH787" s="192"/>
      <c r="BNI787" s="22"/>
      <c r="BNJ787" s="179"/>
      <c r="BNK787" s="22"/>
      <c r="BNL787" s="193"/>
      <c r="BNM787" s="176"/>
      <c r="BNN787" s="175"/>
      <c r="BNO787" s="179"/>
      <c r="BNP787" s="22"/>
      <c r="BNQ787" s="192"/>
      <c r="BNR787" s="22"/>
      <c r="BNS787" s="179"/>
      <c r="BNT787" s="22"/>
      <c r="BNU787" s="193"/>
      <c r="BNV787" s="176"/>
      <c r="BNW787" s="175"/>
      <c r="BNX787" s="179"/>
      <c r="BNY787" s="22"/>
      <c r="BNZ787" s="192"/>
      <c r="BOA787" s="22"/>
      <c r="BOB787" s="179"/>
      <c r="BOC787" s="22"/>
      <c r="BOD787" s="193"/>
      <c r="BOE787" s="176"/>
      <c r="BOF787" s="175"/>
      <c r="BOG787" s="179"/>
      <c r="BOH787" s="22"/>
      <c r="BOI787" s="192"/>
      <c r="BOJ787" s="22"/>
      <c r="BOK787" s="179"/>
      <c r="BOL787" s="22"/>
      <c r="BOM787" s="193"/>
      <c r="BON787" s="176"/>
      <c r="BOO787" s="175"/>
      <c r="BOP787" s="179"/>
      <c r="BOQ787" s="22"/>
      <c r="BOR787" s="192"/>
      <c r="BOS787" s="22"/>
      <c r="BOT787" s="179"/>
      <c r="BOU787" s="22"/>
      <c r="BOV787" s="193"/>
      <c r="BOW787" s="176"/>
      <c r="BOX787" s="175"/>
      <c r="BOY787" s="179"/>
      <c r="BOZ787" s="22"/>
      <c r="BPA787" s="192"/>
      <c r="BPB787" s="22"/>
      <c r="BPC787" s="179"/>
      <c r="BPD787" s="22"/>
      <c r="BPE787" s="193"/>
      <c r="BPF787" s="176"/>
      <c r="BPG787" s="175"/>
      <c r="BPH787" s="179"/>
      <c r="BPI787" s="22"/>
      <c r="BPJ787" s="192"/>
      <c r="BPK787" s="22"/>
      <c r="BPL787" s="179"/>
      <c r="BPM787" s="22"/>
      <c r="BPN787" s="193"/>
      <c r="BPO787" s="176"/>
      <c r="BPP787" s="175"/>
      <c r="BPQ787" s="179"/>
      <c r="BPR787" s="22"/>
      <c r="BPS787" s="192"/>
      <c r="BPT787" s="22"/>
      <c r="BPU787" s="179"/>
      <c r="BPV787" s="22"/>
      <c r="BPW787" s="193"/>
      <c r="BPX787" s="176"/>
      <c r="BPY787" s="175"/>
      <c r="BPZ787" s="179"/>
      <c r="BQA787" s="22"/>
      <c r="BQB787" s="192"/>
      <c r="BQC787" s="22"/>
      <c r="BQD787" s="179"/>
      <c r="BQE787" s="22"/>
      <c r="BQF787" s="193"/>
      <c r="BQG787" s="176"/>
      <c r="BQH787" s="175"/>
      <c r="BQI787" s="179"/>
      <c r="BQJ787" s="22"/>
      <c r="BQK787" s="192"/>
      <c r="BQL787" s="22"/>
      <c r="BQM787" s="179"/>
      <c r="BQN787" s="22"/>
      <c r="BQO787" s="193"/>
      <c r="BQP787" s="176"/>
      <c r="BQQ787" s="175"/>
      <c r="BQR787" s="179"/>
      <c r="BQS787" s="22"/>
      <c r="BQT787" s="192"/>
      <c r="BQU787" s="22"/>
      <c r="BQV787" s="179"/>
      <c r="BQW787" s="22"/>
      <c r="BQX787" s="193"/>
      <c r="BQY787" s="176"/>
      <c r="BQZ787" s="175"/>
      <c r="BRA787" s="179"/>
      <c r="BRB787" s="22"/>
      <c r="BRC787" s="192"/>
      <c r="BRD787" s="22"/>
      <c r="BRE787" s="179"/>
      <c r="BRF787" s="22"/>
      <c r="BRG787" s="193"/>
      <c r="BRH787" s="176"/>
      <c r="BRI787" s="175"/>
      <c r="BRJ787" s="179"/>
      <c r="BRK787" s="22"/>
      <c r="BRL787" s="192"/>
      <c r="BRM787" s="22"/>
      <c r="BRN787" s="179"/>
      <c r="BRO787" s="22"/>
      <c r="BRP787" s="193"/>
      <c r="BRQ787" s="176"/>
      <c r="BRR787" s="175"/>
      <c r="BRS787" s="179"/>
      <c r="BRT787" s="22"/>
      <c r="BRU787" s="192"/>
      <c r="BRV787" s="22"/>
      <c r="BRW787" s="179"/>
      <c r="BRX787" s="22"/>
      <c r="BRY787" s="193"/>
      <c r="BRZ787" s="176"/>
      <c r="BSA787" s="175"/>
      <c r="BSB787" s="179"/>
      <c r="BSC787" s="22"/>
      <c r="BSD787" s="192"/>
      <c r="BSE787" s="22"/>
      <c r="BSF787" s="179"/>
      <c r="BSG787" s="22"/>
      <c r="BSH787" s="193"/>
      <c r="BSI787" s="176"/>
      <c r="BSJ787" s="175"/>
      <c r="BSK787" s="179"/>
      <c r="BSL787" s="22"/>
      <c r="BSM787" s="192"/>
      <c r="BSN787" s="22"/>
      <c r="BSO787" s="179"/>
      <c r="BSP787" s="22"/>
      <c r="BSQ787" s="193"/>
      <c r="BSR787" s="176"/>
      <c r="BSS787" s="175"/>
      <c r="BST787" s="179"/>
      <c r="BSU787" s="22"/>
      <c r="BSV787" s="192"/>
      <c r="BSW787" s="22"/>
      <c r="BSX787" s="179"/>
      <c r="BSY787" s="22"/>
      <c r="BSZ787" s="193"/>
      <c r="BTA787" s="176"/>
      <c r="BTB787" s="175"/>
      <c r="BTC787" s="179"/>
      <c r="BTD787" s="22"/>
      <c r="BTE787" s="192"/>
      <c r="BTF787" s="22"/>
      <c r="BTG787" s="179"/>
      <c r="BTH787" s="22"/>
      <c r="BTI787" s="193"/>
      <c r="BTJ787" s="176"/>
      <c r="BTK787" s="175"/>
      <c r="BTL787" s="179"/>
      <c r="BTM787" s="22"/>
      <c r="BTN787" s="192"/>
      <c r="BTO787" s="22"/>
      <c r="BTP787" s="179"/>
      <c r="BTQ787" s="22"/>
      <c r="BTR787" s="193"/>
      <c r="BTS787" s="176"/>
      <c r="BTT787" s="175"/>
      <c r="BTU787" s="179"/>
      <c r="BTV787" s="22"/>
      <c r="BTW787" s="192"/>
      <c r="BTX787" s="22"/>
      <c r="BTY787" s="179"/>
      <c r="BTZ787" s="22"/>
      <c r="BUA787" s="193"/>
      <c r="BUB787" s="176"/>
      <c r="BUC787" s="175"/>
      <c r="BUD787" s="179"/>
      <c r="BUE787" s="22"/>
      <c r="BUF787" s="192"/>
      <c r="BUG787" s="22"/>
      <c r="BUH787" s="179"/>
      <c r="BUI787" s="22"/>
      <c r="BUJ787" s="193"/>
      <c r="BUK787" s="176"/>
      <c r="BUL787" s="175"/>
      <c r="BUM787" s="179"/>
      <c r="BUN787" s="22"/>
      <c r="BUO787" s="192"/>
      <c r="BUP787" s="22"/>
      <c r="BUQ787" s="179"/>
      <c r="BUR787" s="22"/>
      <c r="BUS787" s="193"/>
      <c r="BUT787" s="176"/>
      <c r="BUU787" s="175"/>
      <c r="BUV787" s="179"/>
      <c r="BUW787" s="22"/>
      <c r="BUX787" s="192"/>
      <c r="BUY787" s="22"/>
      <c r="BUZ787" s="179"/>
      <c r="BVA787" s="22"/>
      <c r="BVB787" s="193"/>
      <c r="BVC787" s="176"/>
      <c r="BVD787" s="175"/>
      <c r="BVE787" s="179"/>
      <c r="BVF787" s="22"/>
      <c r="BVG787" s="192"/>
      <c r="BVH787" s="22"/>
      <c r="BVI787" s="179"/>
      <c r="BVJ787" s="22"/>
      <c r="BVK787" s="193"/>
      <c r="BVL787" s="176"/>
      <c r="BVM787" s="175"/>
      <c r="BVN787" s="179"/>
      <c r="BVO787" s="22"/>
      <c r="BVP787" s="192"/>
      <c r="BVQ787" s="22"/>
      <c r="BVR787" s="179"/>
      <c r="BVS787" s="22"/>
      <c r="BVT787" s="193"/>
      <c r="BVU787" s="176"/>
      <c r="BVV787" s="175"/>
      <c r="BVW787" s="179"/>
      <c r="BVX787" s="22"/>
      <c r="BVY787" s="192"/>
      <c r="BVZ787" s="22"/>
      <c r="BWA787" s="179"/>
      <c r="BWB787" s="22"/>
      <c r="BWC787" s="193"/>
      <c r="BWD787" s="176"/>
      <c r="BWE787" s="175"/>
      <c r="BWF787" s="179"/>
      <c r="BWG787" s="22"/>
      <c r="BWH787" s="192"/>
      <c r="BWI787" s="22"/>
      <c r="BWJ787" s="179"/>
      <c r="BWK787" s="22"/>
      <c r="BWL787" s="193"/>
      <c r="BWM787" s="176"/>
      <c r="BWN787" s="175"/>
      <c r="BWO787" s="179"/>
      <c r="BWP787" s="22"/>
      <c r="BWQ787" s="192"/>
      <c r="BWR787" s="22"/>
      <c r="BWS787" s="179"/>
      <c r="BWT787" s="22"/>
      <c r="BWU787" s="193"/>
      <c r="BWV787" s="176"/>
      <c r="BWW787" s="175"/>
      <c r="BWX787" s="179"/>
      <c r="BWY787" s="22"/>
      <c r="BWZ787" s="192"/>
      <c r="BXA787" s="22"/>
      <c r="BXB787" s="179"/>
      <c r="BXC787" s="22"/>
      <c r="BXD787" s="193"/>
      <c r="BXE787" s="176"/>
      <c r="BXF787" s="175"/>
      <c r="BXG787" s="179"/>
      <c r="BXH787" s="22"/>
      <c r="BXI787" s="192"/>
      <c r="BXJ787" s="22"/>
      <c r="BXK787" s="179"/>
      <c r="BXL787" s="22"/>
      <c r="BXM787" s="193"/>
      <c r="BXN787" s="176"/>
      <c r="BXO787" s="175"/>
      <c r="BXP787" s="179"/>
      <c r="BXQ787" s="22"/>
      <c r="BXR787" s="192"/>
      <c r="BXS787" s="22"/>
      <c r="BXT787" s="179"/>
      <c r="BXU787" s="22"/>
      <c r="BXV787" s="193"/>
      <c r="BXW787" s="176"/>
      <c r="BXX787" s="175"/>
      <c r="BXY787" s="179"/>
      <c r="BXZ787" s="22"/>
      <c r="BYA787" s="192"/>
      <c r="BYB787" s="22"/>
      <c r="BYC787" s="179"/>
      <c r="BYD787" s="22"/>
      <c r="BYE787" s="193"/>
      <c r="BYF787" s="176"/>
      <c r="BYG787" s="175"/>
      <c r="BYH787" s="179"/>
      <c r="BYI787" s="22"/>
      <c r="BYJ787" s="192"/>
      <c r="BYK787" s="22"/>
      <c r="BYL787" s="179"/>
      <c r="BYM787" s="22"/>
      <c r="BYN787" s="193"/>
      <c r="BYO787" s="176"/>
      <c r="BYP787" s="175"/>
      <c r="BYQ787" s="179"/>
      <c r="BYR787" s="22"/>
      <c r="BYS787" s="192"/>
      <c r="BYT787" s="22"/>
      <c r="BYU787" s="179"/>
      <c r="BYV787" s="22"/>
      <c r="BYW787" s="193"/>
      <c r="BYX787" s="176"/>
      <c r="BYY787" s="175"/>
      <c r="BYZ787" s="179"/>
      <c r="BZA787" s="22"/>
      <c r="BZB787" s="192"/>
      <c r="BZC787" s="22"/>
      <c r="BZD787" s="179"/>
      <c r="BZE787" s="22"/>
      <c r="BZF787" s="193"/>
      <c r="BZG787" s="176"/>
      <c r="BZH787" s="175"/>
      <c r="BZI787" s="179"/>
      <c r="BZJ787" s="22"/>
      <c r="BZK787" s="192"/>
      <c r="BZL787" s="22"/>
      <c r="BZM787" s="179"/>
      <c r="BZN787" s="22"/>
      <c r="BZO787" s="193"/>
      <c r="BZP787" s="176"/>
      <c r="BZQ787" s="175"/>
      <c r="BZR787" s="179"/>
      <c r="BZS787" s="22"/>
      <c r="BZT787" s="192"/>
      <c r="BZU787" s="22"/>
      <c r="BZV787" s="179"/>
      <c r="BZW787" s="22"/>
      <c r="BZX787" s="193"/>
      <c r="BZY787" s="176"/>
      <c r="BZZ787" s="175"/>
      <c r="CAA787" s="179"/>
      <c r="CAB787" s="22"/>
      <c r="CAC787" s="192"/>
      <c r="CAD787" s="22"/>
      <c r="CAE787" s="179"/>
      <c r="CAF787" s="22"/>
      <c r="CAG787" s="193"/>
      <c r="CAH787" s="176"/>
      <c r="CAI787" s="175"/>
      <c r="CAJ787" s="179"/>
      <c r="CAK787" s="22"/>
      <c r="CAL787" s="192"/>
      <c r="CAM787" s="22"/>
      <c r="CAN787" s="179"/>
      <c r="CAO787" s="22"/>
      <c r="CAP787" s="193"/>
      <c r="CAQ787" s="176"/>
      <c r="CAR787" s="175"/>
      <c r="CAS787" s="179"/>
      <c r="CAT787" s="22"/>
      <c r="CAU787" s="192"/>
      <c r="CAV787" s="22"/>
      <c r="CAW787" s="179"/>
      <c r="CAX787" s="22"/>
      <c r="CAY787" s="193"/>
      <c r="CAZ787" s="176"/>
      <c r="CBA787" s="175"/>
      <c r="CBB787" s="179"/>
      <c r="CBC787" s="22"/>
      <c r="CBD787" s="192"/>
      <c r="CBE787" s="22"/>
      <c r="CBF787" s="179"/>
      <c r="CBG787" s="22"/>
      <c r="CBH787" s="193"/>
      <c r="CBI787" s="176"/>
      <c r="CBJ787" s="175"/>
      <c r="CBK787" s="179"/>
      <c r="CBL787" s="22"/>
      <c r="CBM787" s="192"/>
      <c r="CBN787" s="22"/>
      <c r="CBO787" s="179"/>
      <c r="CBP787" s="22"/>
      <c r="CBQ787" s="193"/>
      <c r="CBR787" s="176"/>
      <c r="CBS787" s="175"/>
      <c r="CBT787" s="179"/>
      <c r="CBU787" s="22"/>
      <c r="CBV787" s="192"/>
      <c r="CBW787" s="22"/>
      <c r="CBX787" s="179"/>
      <c r="CBY787" s="22"/>
      <c r="CBZ787" s="193"/>
      <c r="CCA787" s="176"/>
      <c r="CCB787" s="175"/>
      <c r="CCC787" s="179"/>
      <c r="CCD787" s="22"/>
      <c r="CCE787" s="192"/>
      <c r="CCF787" s="22"/>
      <c r="CCG787" s="179"/>
      <c r="CCH787" s="22"/>
      <c r="CCI787" s="193"/>
      <c r="CCJ787" s="176"/>
      <c r="CCK787" s="175"/>
      <c r="CCL787" s="179"/>
      <c r="CCM787" s="22"/>
      <c r="CCN787" s="192"/>
      <c r="CCO787" s="22"/>
      <c r="CCP787" s="179"/>
      <c r="CCQ787" s="22"/>
      <c r="CCR787" s="193"/>
      <c r="CCS787" s="176"/>
      <c r="CCT787" s="175"/>
      <c r="CCU787" s="179"/>
      <c r="CCV787" s="22"/>
      <c r="CCW787" s="192"/>
      <c r="CCX787" s="22"/>
      <c r="CCY787" s="179"/>
      <c r="CCZ787" s="22"/>
      <c r="CDA787" s="193"/>
      <c r="CDB787" s="176"/>
      <c r="CDC787" s="175"/>
      <c r="CDD787" s="179"/>
      <c r="CDE787" s="22"/>
      <c r="CDF787" s="192"/>
      <c r="CDG787" s="22"/>
      <c r="CDH787" s="179"/>
      <c r="CDI787" s="22"/>
      <c r="CDJ787" s="193"/>
      <c r="CDK787" s="176"/>
      <c r="CDL787" s="175"/>
      <c r="CDM787" s="179"/>
      <c r="CDN787" s="22"/>
      <c r="CDO787" s="192"/>
      <c r="CDP787" s="22"/>
      <c r="CDQ787" s="179"/>
      <c r="CDR787" s="22"/>
      <c r="CDS787" s="193"/>
      <c r="CDT787" s="176"/>
      <c r="CDU787" s="175"/>
      <c r="CDV787" s="179"/>
      <c r="CDW787" s="22"/>
      <c r="CDX787" s="192"/>
      <c r="CDY787" s="22"/>
      <c r="CDZ787" s="179"/>
      <c r="CEA787" s="22"/>
      <c r="CEB787" s="193"/>
      <c r="CEC787" s="176"/>
      <c r="CED787" s="175"/>
      <c r="CEE787" s="179"/>
      <c r="CEF787" s="22"/>
      <c r="CEG787" s="192"/>
      <c r="CEH787" s="22"/>
      <c r="CEI787" s="179"/>
      <c r="CEJ787" s="22"/>
      <c r="CEK787" s="193"/>
      <c r="CEL787" s="176"/>
      <c r="CEM787" s="175"/>
      <c r="CEN787" s="179"/>
      <c r="CEO787" s="22"/>
      <c r="CEP787" s="192"/>
      <c r="CEQ787" s="22"/>
      <c r="CER787" s="179"/>
      <c r="CES787" s="22"/>
      <c r="CET787" s="193"/>
      <c r="CEU787" s="176"/>
      <c r="CEV787" s="175"/>
      <c r="CEW787" s="179"/>
      <c r="CEX787" s="22"/>
      <c r="CEY787" s="192"/>
      <c r="CEZ787" s="22"/>
      <c r="CFA787" s="179"/>
      <c r="CFB787" s="22"/>
      <c r="CFC787" s="193"/>
      <c r="CFD787" s="176"/>
      <c r="CFE787" s="175"/>
      <c r="CFF787" s="179"/>
      <c r="CFG787" s="22"/>
      <c r="CFH787" s="192"/>
      <c r="CFI787" s="22"/>
      <c r="CFJ787" s="179"/>
      <c r="CFK787" s="22"/>
      <c r="CFL787" s="193"/>
      <c r="CFM787" s="176"/>
      <c r="CFN787" s="175"/>
      <c r="CFO787" s="179"/>
      <c r="CFP787" s="22"/>
      <c r="CFQ787" s="192"/>
      <c r="CFR787" s="22"/>
      <c r="CFS787" s="179"/>
      <c r="CFT787" s="22"/>
      <c r="CFU787" s="193"/>
      <c r="CFV787" s="176"/>
      <c r="CFW787" s="175"/>
      <c r="CFX787" s="179"/>
      <c r="CFY787" s="22"/>
      <c r="CFZ787" s="192"/>
      <c r="CGA787" s="22"/>
      <c r="CGB787" s="179"/>
      <c r="CGC787" s="22"/>
      <c r="CGD787" s="193"/>
      <c r="CGE787" s="176"/>
      <c r="CGF787" s="175"/>
      <c r="CGG787" s="179"/>
      <c r="CGH787" s="22"/>
      <c r="CGI787" s="192"/>
      <c r="CGJ787" s="22"/>
      <c r="CGK787" s="179"/>
      <c r="CGL787" s="22"/>
      <c r="CGM787" s="193"/>
      <c r="CGN787" s="176"/>
      <c r="CGO787" s="175"/>
      <c r="CGP787" s="179"/>
      <c r="CGQ787" s="22"/>
      <c r="CGR787" s="192"/>
      <c r="CGS787" s="22"/>
      <c r="CGT787" s="179"/>
      <c r="CGU787" s="22"/>
      <c r="CGV787" s="193"/>
      <c r="CGW787" s="176"/>
      <c r="CGX787" s="175"/>
      <c r="CGY787" s="179"/>
      <c r="CGZ787" s="22"/>
      <c r="CHA787" s="192"/>
      <c r="CHB787" s="22"/>
      <c r="CHC787" s="179"/>
      <c r="CHD787" s="22"/>
      <c r="CHE787" s="193"/>
      <c r="CHF787" s="176"/>
      <c r="CHG787" s="175"/>
      <c r="CHH787" s="179"/>
      <c r="CHI787" s="22"/>
      <c r="CHJ787" s="192"/>
      <c r="CHK787" s="22"/>
      <c r="CHL787" s="179"/>
      <c r="CHM787" s="22"/>
      <c r="CHN787" s="193"/>
      <c r="CHO787" s="176"/>
      <c r="CHP787" s="175"/>
      <c r="CHQ787" s="179"/>
      <c r="CHR787" s="22"/>
      <c r="CHS787" s="192"/>
      <c r="CHT787" s="22"/>
      <c r="CHU787" s="179"/>
      <c r="CHV787" s="22"/>
      <c r="CHW787" s="193"/>
      <c r="CHX787" s="176"/>
      <c r="CHY787" s="175"/>
      <c r="CHZ787" s="179"/>
      <c r="CIA787" s="22"/>
      <c r="CIB787" s="192"/>
      <c r="CIC787" s="22"/>
      <c r="CID787" s="179"/>
      <c r="CIE787" s="22"/>
      <c r="CIF787" s="193"/>
      <c r="CIG787" s="176"/>
      <c r="CIH787" s="175"/>
      <c r="CII787" s="179"/>
      <c r="CIJ787" s="22"/>
      <c r="CIK787" s="192"/>
      <c r="CIL787" s="22"/>
      <c r="CIM787" s="179"/>
      <c r="CIN787" s="22"/>
      <c r="CIO787" s="193"/>
      <c r="CIP787" s="176"/>
      <c r="CIQ787" s="175"/>
      <c r="CIR787" s="179"/>
      <c r="CIS787" s="22"/>
      <c r="CIT787" s="192"/>
      <c r="CIU787" s="22"/>
      <c r="CIV787" s="179"/>
      <c r="CIW787" s="22"/>
      <c r="CIX787" s="193"/>
      <c r="CIY787" s="176"/>
      <c r="CIZ787" s="175"/>
      <c r="CJA787" s="179"/>
      <c r="CJB787" s="22"/>
      <c r="CJC787" s="192"/>
      <c r="CJD787" s="22"/>
      <c r="CJE787" s="179"/>
      <c r="CJF787" s="22"/>
      <c r="CJG787" s="193"/>
      <c r="CJH787" s="176"/>
      <c r="CJI787" s="175"/>
      <c r="CJJ787" s="179"/>
      <c r="CJK787" s="22"/>
      <c r="CJL787" s="192"/>
      <c r="CJM787" s="22"/>
      <c r="CJN787" s="179"/>
      <c r="CJO787" s="22"/>
      <c r="CJP787" s="193"/>
      <c r="CJQ787" s="176"/>
      <c r="CJR787" s="175"/>
      <c r="CJS787" s="179"/>
      <c r="CJT787" s="22"/>
      <c r="CJU787" s="192"/>
      <c r="CJV787" s="22"/>
      <c r="CJW787" s="179"/>
      <c r="CJX787" s="22"/>
      <c r="CJY787" s="193"/>
      <c r="CJZ787" s="176"/>
      <c r="CKA787" s="175"/>
      <c r="CKB787" s="179"/>
      <c r="CKC787" s="22"/>
      <c r="CKD787" s="192"/>
      <c r="CKE787" s="22"/>
      <c r="CKF787" s="179"/>
      <c r="CKG787" s="22"/>
      <c r="CKH787" s="193"/>
      <c r="CKI787" s="176"/>
      <c r="CKJ787" s="175"/>
      <c r="CKK787" s="179"/>
      <c r="CKL787" s="22"/>
      <c r="CKM787" s="192"/>
      <c r="CKN787" s="22"/>
      <c r="CKO787" s="179"/>
      <c r="CKP787" s="22"/>
      <c r="CKQ787" s="193"/>
      <c r="CKR787" s="176"/>
      <c r="CKS787" s="175"/>
      <c r="CKT787" s="179"/>
      <c r="CKU787" s="22"/>
      <c r="CKV787" s="192"/>
      <c r="CKW787" s="22"/>
      <c r="CKX787" s="179"/>
      <c r="CKY787" s="22"/>
      <c r="CKZ787" s="193"/>
      <c r="CLA787" s="176"/>
      <c r="CLB787" s="175"/>
      <c r="CLC787" s="179"/>
      <c r="CLD787" s="22"/>
      <c r="CLE787" s="192"/>
      <c r="CLF787" s="22"/>
      <c r="CLG787" s="179"/>
      <c r="CLH787" s="22"/>
      <c r="CLI787" s="193"/>
      <c r="CLJ787" s="176"/>
      <c r="CLK787" s="175"/>
      <c r="CLL787" s="179"/>
      <c r="CLM787" s="22"/>
      <c r="CLN787" s="192"/>
      <c r="CLO787" s="22"/>
      <c r="CLP787" s="179"/>
      <c r="CLQ787" s="22"/>
      <c r="CLR787" s="193"/>
      <c r="CLS787" s="176"/>
      <c r="CLT787" s="175"/>
      <c r="CLU787" s="179"/>
      <c r="CLV787" s="22"/>
      <c r="CLW787" s="192"/>
      <c r="CLX787" s="22"/>
      <c r="CLY787" s="179"/>
      <c r="CLZ787" s="22"/>
      <c r="CMA787" s="193"/>
      <c r="CMB787" s="176"/>
      <c r="CMC787" s="175"/>
      <c r="CMD787" s="179"/>
      <c r="CME787" s="22"/>
      <c r="CMF787" s="192"/>
      <c r="CMG787" s="22"/>
      <c r="CMH787" s="179"/>
      <c r="CMI787" s="22"/>
      <c r="CMJ787" s="193"/>
      <c r="CMK787" s="176"/>
      <c r="CML787" s="175"/>
      <c r="CMM787" s="179"/>
      <c r="CMN787" s="22"/>
      <c r="CMO787" s="192"/>
      <c r="CMP787" s="22"/>
      <c r="CMQ787" s="179"/>
      <c r="CMR787" s="22"/>
      <c r="CMS787" s="193"/>
      <c r="CMT787" s="176"/>
      <c r="CMU787" s="175"/>
      <c r="CMV787" s="179"/>
      <c r="CMW787" s="22"/>
      <c r="CMX787" s="192"/>
      <c r="CMY787" s="22"/>
      <c r="CMZ787" s="179"/>
      <c r="CNA787" s="22"/>
      <c r="CNB787" s="193"/>
      <c r="CNC787" s="176"/>
      <c r="CND787" s="175"/>
      <c r="CNE787" s="179"/>
      <c r="CNF787" s="22"/>
      <c r="CNG787" s="192"/>
      <c r="CNH787" s="22"/>
      <c r="CNI787" s="179"/>
      <c r="CNJ787" s="22"/>
      <c r="CNK787" s="193"/>
      <c r="CNL787" s="176"/>
      <c r="CNM787" s="175"/>
      <c r="CNN787" s="179"/>
      <c r="CNO787" s="22"/>
      <c r="CNP787" s="192"/>
      <c r="CNQ787" s="22"/>
      <c r="CNR787" s="179"/>
      <c r="CNS787" s="22"/>
      <c r="CNT787" s="193"/>
      <c r="CNU787" s="176"/>
      <c r="CNV787" s="175"/>
      <c r="CNW787" s="179"/>
      <c r="CNX787" s="22"/>
      <c r="CNY787" s="192"/>
      <c r="CNZ787" s="22"/>
      <c r="COA787" s="179"/>
      <c r="COB787" s="22"/>
      <c r="COC787" s="193"/>
      <c r="COD787" s="176"/>
      <c r="COE787" s="175"/>
      <c r="COF787" s="179"/>
      <c r="COG787" s="22"/>
      <c r="COH787" s="192"/>
      <c r="COI787" s="22"/>
      <c r="COJ787" s="179"/>
      <c r="COK787" s="22"/>
      <c r="COL787" s="193"/>
      <c r="COM787" s="176"/>
      <c r="CON787" s="175"/>
      <c r="COO787" s="179"/>
      <c r="COP787" s="22"/>
      <c r="COQ787" s="192"/>
      <c r="COR787" s="22"/>
      <c r="COS787" s="179"/>
      <c r="COT787" s="22"/>
      <c r="COU787" s="193"/>
      <c r="COV787" s="176"/>
      <c r="COW787" s="175"/>
      <c r="COX787" s="179"/>
      <c r="COY787" s="22"/>
      <c r="COZ787" s="192"/>
      <c r="CPA787" s="22"/>
      <c r="CPB787" s="179"/>
      <c r="CPC787" s="22"/>
      <c r="CPD787" s="193"/>
      <c r="CPE787" s="176"/>
      <c r="CPF787" s="175"/>
      <c r="CPG787" s="179"/>
      <c r="CPH787" s="22"/>
      <c r="CPI787" s="192"/>
      <c r="CPJ787" s="22"/>
      <c r="CPK787" s="179"/>
      <c r="CPL787" s="22"/>
      <c r="CPM787" s="193"/>
      <c r="CPN787" s="176"/>
      <c r="CPO787" s="175"/>
      <c r="CPP787" s="179"/>
      <c r="CPQ787" s="22"/>
      <c r="CPR787" s="192"/>
      <c r="CPS787" s="22"/>
      <c r="CPT787" s="179"/>
      <c r="CPU787" s="22"/>
      <c r="CPV787" s="193"/>
      <c r="CPW787" s="176"/>
      <c r="CPX787" s="175"/>
      <c r="CPY787" s="179"/>
      <c r="CPZ787" s="22"/>
      <c r="CQA787" s="192"/>
      <c r="CQB787" s="22"/>
      <c r="CQC787" s="179"/>
      <c r="CQD787" s="22"/>
      <c r="CQE787" s="193"/>
      <c r="CQF787" s="176"/>
      <c r="CQG787" s="175"/>
      <c r="CQH787" s="179"/>
      <c r="CQI787" s="22"/>
      <c r="CQJ787" s="192"/>
      <c r="CQK787" s="22"/>
      <c r="CQL787" s="179"/>
      <c r="CQM787" s="22"/>
      <c r="CQN787" s="193"/>
      <c r="CQO787" s="176"/>
      <c r="CQP787" s="175"/>
      <c r="CQQ787" s="179"/>
      <c r="CQR787" s="22"/>
      <c r="CQS787" s="192"/>
      <c r="CQT787" s="22"/>
      <c r="CQU787" s="179"/>
      <c r="CQV787" s="22"/>
      <c r="CQW787" s="193"/>
      <c r="CQX787" s="176"/>
      <c r="CQY787" s="175"/>
      <c r="CQZ787" s="179"/>
      <c r="CRA787" s="22"/>
      <c r="CRB787" s="192"/>
      <c r="CRC787" s="22"/>
      <c r="CRD787" s="179"/>
      <c r="CRE787" s="22"/>
      <c r="CRF787" s="193"/>
      <c r="CRG787" s="176"/>
      <c r="CRH787" s="175"/>
      <c r="CRI787" s="179"/>
      <c r="CRJ787" s="22"/>
      <c r="CRK787" s="192"/>
      <c r="CRL787" s="22"/>
      <c r="CRM787" s="179"/>
      <c r="CRN787" s="22"/>
      <c r="CRO787" s="193"/>
      <c r="CRP787" s="176"/>
      <c r="CRQ787" s="175"/>
      <c r="CRR787" s="179"/>
      <c r="CRS787" s="22"/>
      <c r="CRT787" s="192"/>
      <c r="CRU787" s="22"/>
      <c r="CRV787" s="179"/>
      <c r="CRW787" s="22"/>
      <c r="CRX787" s="193"/>
      <c r="CRY787" s="176"/>
      <c r="CRZ787" s="175"/>
      <c r="CSA787" s="179"/>
      <c r="CSB787" s="22"/>
      <c r="CSC787" s="192"/>
      <c r="CSD787" s="22"/>
      <c r="CSE787" s="179"/>
      <c r="CSF787" s="22"/>
      <c r="CSG787" s="193"/>
      <c r="CSH787" s="176"/>
      <c r="CSI787" s="175"/>
      <c r="CSJ787" s="179"/>
      <c r="CSK787" s="22"/>
      <c r="CSL787" s="192"/>
      <c r="CSM787" s="22"/>
      <c r="CSN787" s="179"/>
      <c r="CSO787" s="22"/>
      <c r="CSP787" s="193"/>
      <c r="CSQ787" s="176"/>
      <c r="CSR787" s="175"/>
      <c r="CSS787" s="179"/>
      <c r="CST787" s="22"/>
      <c r="CSU787" s="192"/>
      <c r="CSV787" s="22"/>
      <c r="CSW787" s="179"/>
      <c r="CSX787" s="22"/>
      <c r="CSY787" s="193"/>
      <c r="CSZ787" s="176"/>
      <c r="CTA787" s="175"/>
      <c r="CTB787" s="179"/>
      <c r="CTC787" s="22"/>
      <c r="CTD787" s="192"/>
      <c r="CTE787" s="22"/>
      <c r="CTF787" s="179"/>
      <c r="CTG787" s="22"/>
      <c r="CTH787" s="193"/>
      <c r="CTI787" s="176"/>
      <c r="CTJ787" s="175"/>
      <c r="CTK787" s="179"/>
      <c r="CTL787" s="22"/>
      <c r="CTM787" s="192"/>
      <c r="CTN787" s="22"/>
      <c r="CTO787" s="179"/>
      <c r="CTP787" s="22"/>
      <c r="CTQ787" s="193"/>
      <c r="CTR787" s="176"/>
      <c r="CTS787" s="175"/>
      <c r="CTT787" s="179"/>
      <c r="CTU787" s="22"/>
      <c r="CTV787" s="192"/>
      <c r="CTW787" s="22"/>
      <c r="CTX787" s="179"/>
      <c r="CTY787" s="22"/>
      <c r="CTZ787" s="193"/>
      <c r="CUA787" s="176"/>
      <c r="CUB787" s="175"/>
      <c r="CUC787" s="179"/>
      <c r="CUD787" s="22"/>
      <c r="CUE787" s="192"/>
      <c r="CUF787" s="22"/>
      <c r="CUG787" s="179"/>
      <c r="CUH787" s="22"/>
      <c r="CUI787" s="193"/>
      <c r="CUJ787" s="176"/>
      <c r="CUK787" s="175"/>
      <c r="CUL787" s="179"/>
      <c r="CUM787" s="22"/>
      <c r="CUN787" s="192"/>
      <c r="CUO787" s="22"/>
      <c r="CUP787" s="179"/>
      <c r="CUQ787" s="22"/>
      <c r="CUR787" s="193"/>
      <c r="CUS787" s="176"/>
      <c r="CUT787" s="175"/>
      <c r="CUU787" s="179"/>
      <c r="CUV787" s="22"/>
      <c r="CUW787" s="192"/>
      <c r="CUX787" s="22"/>
      <c r="CUY787" s="179"/>
      <c r="CUZ787" s="22"/>
      <c r="CVA787" s="193"/>
      <c r="CVB787" s="176"/>
      <c r="CVC787" s="175"/>
      <c r="CVD787" s="179"/>
      <c r="CVE787" s="22"/>
      <c r="CVF787" s="192"/>
      <c r="CVG787" s="22"/>
      <c r="CVH787" s="179"/>
      <c r="CVI787" s="22"/>
      <c r="CVJ787" s="193"/>
      <c r="CVK787" s="176"/>
      <c r="CVL787" s="175"/>
      <c r="CVM787" s="179"/>
      <c r="CVN787" s="22"/>
      <c r="CVO787" s="192"/>
      <c r="CVP787" s="22"/>
      <c r="CVQ787" s="179"/>
      <c r="CVR787" s="22"/>
      <c r="CVS787" s="193"/>
      <c r="CVT787" s="176"/>
      <c r="CVU787" s="175"/>
      <c r="CVV787" s="179"/>
      <c r="CVW787" s="22"/>
      <c r="CVX787" s="192"/>
      <c r="CVY787" s="22"/>
      <c r="CVZ787" s="179"/>
      <c r="CWA787" s="22"/>
      <c r="CWB787" s="193"/>
      <c r="CWC787" s="176"/>
      <c r="CWD787" s="175"/>
      <c r="CWE787" s="179"/>
      <c r="CWF787" s="22"/>
      <c r="CWG787" s="192"/>
      <c r="CWH787" s="22"/>
      <c r="CWI787" s="179"/>
      <c r="CWJ787" s="22"/>
      <c r="CWK787" s="193"/>
      <c r="CWL787" s="176"/>
      <c r="CWM787" s="175"/>
      <c r="CWN787" s="179"/>
      <c r="CWO787" s="22"/>
      <c r="CWP787" s="192"/>
      <c r="CWQ787" s="22"/>
      <c r="CWR787" s="179"/>
      <c r="CWS787" s="22"/>
      <c r="CWT787" s="193"/>
      <c r="CWU787" s="176"/>
      <c r="CWV787" s="175"/>
      <c r="CWW787" s="179"/>
      <c r="CWX787" s="22"/>
      <c r="CWY787" s="192"/>
      <c r="CWZ787" s="22"/>
      <c r="CXA787" s="179"/>
      <c r="CXB787" s="22"/>
      <c r="CXC787" s="193"/>
      <c r="CXD787" s="176"/>
      <c r="CXE787" s="175"/>
      <c r="CXF787" s="179"/>
      <c r="CXG787" s="22"/>
      <c r="CXH787" s="192"/>
      <c r="CXI787" s="22"/>
      <c r="CXJ787" s="179"/>
      <c r="CXK787" s="22"/>
      <c r="CXL787" s="193"/>
      <c r="CXM787" s="176"/>
      <c r="CXN787" s="175"/>
      <c r="CXO787" s="179"/>
      <c r="CXP787" s="22"/>
      <c r="CXQ787" s="192"/>
      <c r="CXR787" s="22"/>
      <c r="CXS787" s="179"/>
      <c r="CXT787" s="22"/>
      <c r="CXU787" s="193"/>
      <c r="CXV787" s="176"/>
      <c r="CXW787" s="175"/>
      <c r="CXX787" s="179"/>
      <c r="CXY787" s="22"/>
      <c r="CXZ787" s="192"/>
      <c r="CYA787" s="22"/>
      <c r="CYB787" s="179"/>
      <c r="CYC787" s="22"/>
      <c r="CYD787" s="193"/>
      <c r="CYE787" s="176"/>
      <c r="CYF787" s="175"/>
      <c r="CYG787" s="179"/>
      <c r="CYH787" s="22"/>
      <c r="CYI787" s="192"/>
      <c r="CYJ787" s="22"/>
      <c r="CYK787" s="179"/>
      <c r="CYL787" s="22"/>
      <c r="CYM787" s="193"/>
      <c r="CYN787" s="176"/>
      <c r="CYO787" s="175"/>
      <c r="CYP787" s="179"/>
      <c r="CYQ787" s="22"/>
      <c r="CYR787" s="192"/>
      <c r="CYS787" s="22"/>
      <c r="CYT787" s="179"/>
      <c r="CYU787" s="22"/>
      <c r="CYV787" s="193"/>
      <c r="CYW787" s="176"/>
      <c r="CYX787" s="175"/>
      <c r="CYY787" s="179"/>
      <c r="CYZ787" s="22"/>
      <c r="CZA787" s="192"/>
      <c r="CZB787" s="22"/>
      <c r="CZC787" s="179"/>
      <c r="CZD787" s="22"/>
      <c r="CZE787" s="193"/>
      <c r="CZF787" s="176"/>
      <c r="CZG787" s="175"/>
      <c r="CZH787" s="179"/>
      <c r="CZI787" s="22"/>
      <c r="CZJ787" s="192"/>
      <c r="CZK787" s="22"/>
      <c r="CZL787" s="179"/>
      <c r="CZM787" s="22"/>
      <c r="CZN787" s="193"/>
      <c r="CZO787" s="176"/>
      <c r="CZP787" s="175"/>
      <c r="CZQ787" s="179"/>
      <c r="CZR787" s="22"/>
      <c r="CZS787" s="192"/>
      <c r="CZT787" s="22"/>
      <c r="CZU787" s="179"/>
      <c r="CZV787" s="22"/>
      <c r="CZW787" s="193"/>
      <c r="CZX787" s="176"/>
      <c r="CZY787" s="175"/>
      <c r="CZZ787" s="179"/>
      <c r="DAA787" s="22"/>
      <c r="DAB787" s="192"/>
      <c r="DAC787" s="22"/>
      <c r="DAD787" s="179"/>
      <c r="DAE787" s="22"/>
      <c r="DAF787" s="193"/>
      <c r="DAG787" s="176"/>
      <c r="DAH787" s="175"/>
      <c r="DAI787" s="179"/>
      <c r="DAJ787" s="22"/>
      <c r="DAK787" s="192"/>
      <c r="DAL787" s="22"/>
      <c r="DAM787" s="179"/>
      <c r="DAN787" s="22"/>
      <c r="DAO787" s="193"/>
      <c r="DAP787" s="176"/>
      <c r="DAQ787" s="175"/>
      <c r="DAR787" s="179"/>
      <c r="DAS787" s="22"/>
      <c r="DAT787" s="192"/>
      <c r="DAU787" s="22"/>
      <c r="DAV787" s="179"/>
      <c r="DAW787" s="22"/>
      <c r="DAX787" s="193"/>
      <c r="DAY787" s="176"/>
      <c r="DAZ787" s="175"/>
      <c r="DBA787" s="179"/>
      <c r="DBB787" s="22"/>
      <c r="DBC787" s="192"/>
      <c r="DBD787" s="22"/>
      <c r="DBE787" s="179"/>
      <c r="DBF787" s="22"/>
      <c r="DBG787" s="193"/>
      <c r="DBH787" s="176"/>
      <c r="DBI787" s="175"/>
      <c r="DBJ787" s="179"/>
      <c r="DBK787" s="22"/>
      <c r="DBL787" s="192"/>
      <c r="DBM787" s="22"/>
      <c r="DBN787" s="179"/>
      <c r="DBO787" s="22"/>
      <c r="DBP787" s="193"/>
      <c r="DBQ787" s="176"/>
      <c r="DBR787" s="175"/>
      <c r="DBS787" s="179"/>
      <c r="DBT787" s="22"/>
      <c r="DBU787" s="192"/>
      <c r="DBV787" s="22"/>
      <c r="DBW787" s="179"/>
      <c r="DBX787" s="22"/>
      <c r="DBY787" s="193"/>
      <c r="DBZ787" s="176"/>
      <c r="DCA787" s="175"/>
      <c r="DCB787" s="179"/>
      <c r="DCC787" s="22"/>
      <c r="DCD787" s="192"/>
      <c r="DCE787" s="22"/>
      <c r="DCF787" s="179"/>
      <c r="DCG787" s="22"/>
      <c r="DCH787" s="193"/>
      <c r="DCI787" s="176"/>
      <c r="DCJ787" s="175"/>
      <c r="DCK787" s="179"/>
      <c r="DCL787" s="22"/>
      <c r="DCM787" s="192"/>
      <c r="DCN787" s="22"/>
      <c r="DCO787" s="179"/>
      <c r="DCP787" s="22"/>
      <c r="DCQ787" s="193"/>
      <c r="DCR787" s="176"/>
      <c r="DCS787" s="175"/>
      <c r="DCT787" s="179"/>
      <c r="DCU787" s="22"/>
      <c r="DCV787" s="192"/>
      <c r="DCW787" s="22"/>
      <c r="DCX787" s="179"/>
      <c r="DCY787" s="22"/>
      <c r="DCZ787" s="193"/>
      <c r="DDA787" s="176"/>
      <c r="DDB787" s="175"/>
      <c r="DDC787" s="179"/>
      <c r="DDD787" s="22"/>
      <c r="DDE787" s="192"/>
      <c r="DDF787" s="22"/>
      <c r="DDG787" s="179"/>
      <c r="DDH787" s="22"/>
      <c r="DDI787" s="193"/>
      <c r="DDJ787" s="176"/>
      <c r="DDK787" s="175"/>
      <c r="DDL787" s="179"/>
      <c r="DDM787" s="22"/>
      <c r="DDN787" s="192"/>
      <c r="DDO787" s="22"/>
      <c r="DDP787" s="179"/>
      <c r="DDQ787" s="22"/>
      <c r="DDR787" s="193"/>
      <c r="DDS787" s="176"/>
      <c r="DDT787" s="175"/>
      <c r="DDU787" s="179"/>
      <c r="DDV787" s="22"/>
      <c r="DDW787" s="192"/>
      <c r="DDX787" s="22"/>
      <c r="DDY787" s="179"/>
      <c r="DDZ787" s="22"/>
      <c r="DEA787" s="193"/>
      <c r="DEB787" s="176"/>
      <c r="DEC787" s="175"/>
      <c r="DED787" s="179"/>
      <c r="DEE787" s="22"/>
      <c r="DEF787" s="192"/>
      <c r="DEG787" s="22"/>
      <c r="DEH787" s="179"/>
      <c r="DEI787" s="22"/>
      <c r="DEJ787" s="193"/>
      <c r="DEK787" s="176"/>
      <c r="DEL787" s="175"/>
      <c r="DEM787" s="179"/>
      <c r="DEN787" s="22"/>
      <c r="DEO787" s="192"/>
      <c r="DEP787" s="22"/>
      <c r="DEQ787" s="179"/>
      <c r="DER787" s="22"/>
      <c r="DES787" s="193"/>
      <c r="DET787" s="176"/>
      <c r="DEU787" s="175"/>
      <c r="DEV787" s="179"/>
      <c r="DEW787" s="22"/>
      <c r="DEX787" s="192"/>
      <c r="DEY787" s="22"/>
      <c r="DEZ787" s="179"/>
      <c r="DFA787" s="22"/>
      <c r="DFB787" s="193"/>
      <c r="DFC787" s="176"/>
      <c r="DFD787" s="175"/>
      <c r="DFE787" s="179"/>
      <c r="DFF787" s="22"/>
      <c r="DFG787" s="192"/>
      <c r="DFH787" s="22"/>
      <c r="DFI787" s="179"/>
      <c r="DFJ787" s="22"/>
      <c r="DFK787" s="193"/>
      <c r="DFL787" s="176"/>
      <c r="DFM787" s="175"/>
      <c r="DFN787" s="179"/>
      <c r="DFO787" s="22"/>
      <c r="DFP787" s="192"/>
      <c r="DFQ787" s="22"/>
      <c r="DFR787" s="179"/>
      <c r="DFS787" s="22"/>
      <c r="DFT787" s="193"/>
      <c r="DFU787" s="176"/>
      <c r="DFV787" s="175"/>
      <c r="DFW787" s="179"/>
      <c r="DFX787" s="22"/>
      <c r="DFY787" s="192"/>
      <c r="DFZ787" s="22"/>
      <c r="DGA787" s="179"/>
      <c r="DGB787" s="22"/>
      <c r="DGC787" s="193"/>
      <c r="DGD787" s="176"/>
      <c r="DGE787" s="175"/>
      <c r="DGF787" s="179"/>
      <c r="DGG787" s="22"/>
      <c r="DGH787" s="192"/>
      <c r="DGI787" s="22"/>
      <c r="DGJ787" s="179"/>
      <c r="DGK787" s="22"/>
      <c r="DGL787" s="193"/>
      <c r="DGM787" s="176"/>
      <c r="DGN787" s="175"/>
      <c r="DGO787" s="179"/>
      <c r="DGP787" s="22"/>
      <c r="DGQ787" s="192"/>
      <c r="DGR787" s="22"/>
      <c r="DGS787" s="179"/>
      <c r="DGT787" s="22"/>
      <c r="DGU787" s="193"/>
      <c r="DGV787" s="176"/>
      <c r="DGW787" s="175"/>
      <c r="DGX787" s="179"/>
      <c r="DGY787" s="22"/>
      <c r="DGZ787" s="192"/>
      <c r="DHA787" s="22"/>
      <c r="DHB787" s="179"/>
      <c r="DHC787" s="22"/>
      <c r="DHD787" s="193"/>
      <c r="DHE787" s="176"/>
      <c r="DHF787" s="175"/>
      <c r="DHG787" s="179"/>
      <c r="DHH787" s="22"/>
      <c r="DHI787" s="192"/>
      <c r="DHJ787" s="22"/>
      <c r="DHK787" s="179"/>
      <c r="DHL787" s="22"/>
      <c r="DHM787" s="193"/>
      <c r="DHN787" s="176"/>
      <c r="DHO787" s="175"/>
      <c r="DHP787" s="179"/>
      <c r="DHQ787" s="22"/>
      <c r="DHR787" s="192"/>
      <c r="DHS787" s="22"/>
      <c r="DHT787" s="179"/>
      <c r="DHU787" s="22"/>
      <c r="DHV787" s="193"/>
      <c r="DHW787" s="176"/>
      <c r="DHX787" s="175"/>
      <c r="DHY787" s="179"/>
      <c r="DHZ787" s="22"/>
      <c r="DIA787" s="192"/>
      <c r="DIB787" s="22"/>
      <c r="DIC787" s="179"/>
      <c r="DID787" s="22"/>
      <c r="DIE787" s="193"/>
      <c r="DIF787" s="176"/>
      <c r="DIG787" s="175"/>
      <c r="DIH787" s="179"/>
      <c r="DII787" s="22"/>
      <c r="DIJ787" s="192"/>
      <c r="DIK787" s="22"/>
      <c r="DIL787" s="179"/>
      <c r="DIM787" s="22"/>
      <c r="DIN787" s="193"/>
      <c r="DIO787" s="176"/>
      <c r="DIP787" s="175"/>
      <c r="DIQ787" s="179"/>
      <c r="DIR787" s="22"/>
      <c r="DIS787" s="192"/>
      <c r="DIT787" s="22"/>
      <c r="DIU787" s="179"/>
      <c r="DIV787" s="22"/>
      <c r="DIW787" s="193"/>
      <c r="DIX787" s="176"/>
      <c r="DIY787" s="175"/>
      <c r="DIZ787" s="179"/>
      <c r="DJA787" s="22"/>
      <c r="DJB787" s="192"/>
      <c r="DJC787" s="22"/>
      <c r="DJD787" s="179"/>
      <c r="DJE787" s="22"/>
      <c r="DJF787" s="193"/>
      <c r="DJG787" s="176"/>
      <c r="DJH787" s="175"/>
      <c r="DJI787" s="179"/>
      <c r="DJJ787" s="22"/>
      <c r="DJK787" s="192"/>
      <c r="DJL787" s="22"/>
      <c r="DJM787" s="179"/>
      <c r="DJN787" s="22"/>
      <c r="DJO787" s="193"/>
      <c r="DJP787" s="176"/>
      <c r="DJQ787" s="175"/>
      <c r="DJR787" s="179"/>
      <c r="DJS787" s="22"/>
      <c r="DJT787" s="192"/>
      <c r="DJU787" s="22"/>
      <c r="DJV787" s="179"/>
      <c r="DJW787" s="22"/>
      <c r="DJX787" s="193"/>
      <c r="DJY787" s="176"/>
      <c r="DJZ787" s="175"/>
      <c r="DKA787" s="179"/>
      <c r="DKB787" s="22"/>
      <c r="DKC787" s="192"/>
      <c r="DKD787" s="22"/>
      <c r="DKE787" s="179"/>
      <c r="DKF787" s="22"/>
      <c r="DKG787" s="193"/>
      <c r="DKH787" s="176"/>
      <c r="DKI787" s="175"/>
      <c r="DKJ787" s="179"/>
      <c r="DKK787" s="22"/>
      <c r="DKL787" s="192"/>
      <c r="DKM787" s="22"/>
      <c r="DKN787" s="179"/>
      <c r="DKO787" s="22"/>
      <c r="DKP787" s="193"/>
      <c r="DKQ787" s="176"/>
      <c r="DKR787" s="175"/>
      <c r="DKS787" s="179"/>
      <c r="DKT787" s="22"/>
      <c r="DKU787" s="192"/>
      <c r="DKV787" s="22"/>
      <c r="DKW787" s="179"/>
      <c r="DKX787" s="22"/>
      <c r="DKY787" s="193"/>
      <c r="DKZ787" s="176"/>
      <c r="DLA787" s="175"/>
      <c r="DLB787" s="179"/>
      <c r="DLC787" s="22"/>
      <c r="DLD787" s="192"/>
      <c r="DLE787" s="22"/>
      <c r="DLF787" s="179"/>
      <c r="DLG787" s="22"/>
      <c r="DLH787" s="193"/>
      <c r="DLI787" s="176"/>
      <c r="DLJ787" s="175"/>
      <c r="DLK787" s="179"/>
      <c r="DLL787" s="22"/>
      <c r="DLM787" s="192"/>
      <c r="DLN787" s="22"/>
      <c r="DLO787" s="179"/>
      <c r="DLP787" s="22"/>
      <c r="DLQ787" s="193"/>
      <c r="DLR787" s="176"/>
      <c r="DLS787" s="175"/>
      <c r="DLT787" s="179"/>
      <c r="DLU787" s="22"/>
      <c r="DLV787" s="192"/>
      <c r="DLW787" s="22"/>
      <c r="DLX787" s="179"/>
      <c r="DLY787" s="22"/>
      <c r="DLZ787" s="193"/>
      <c r="DMA787" s="176"/>
      <c r="DMB787" s="175"/>
      <c r="DMC787" s="179"/>
      <c r="DMD787" s="22"/>
      <c r="DME787" s="192"/>
      <c r="DMF787" s="22"/>
      <c r="DMG787" s="179"/>
      <c r="DMH787" s="22"/>
      <c r="DMI787" s="193"/>
      <c r="DMJ787" s="176"/>
      <c r="DMK787" s="175"/>
      <c r="DML787" s="179"/>
      <c r="DMM787" s="22"/>
      <c r="DMN787" s="192"/>
      <c r="DMO787" s="22"/>
      <c r="DMP787" s="179"/>
      <c r="DMQ787" s="22"/>
      <c r="DMR787" s="193"/>
      <c r="DMS787" s="176"/>
      <c r="DMT787" s="175"/>
      <c r="DMU787" s="179"/>
      <c r="DMV787" s="22"/>
      <c r="DMW787" s="192"/>
      <c r="DMX787" s="22"/>
      <c r="DMY787" s="179"/>
      <c r="DMZ787" s="22"/>
      <c r="DNA787" s="193"/>
      <c r="DNB787" s="176"/>
      <c r="DNC787" s="175"/>
      <c r="DND787" s="179"/>
      <c r="DNE787" s="22"/>
      <c r="DNF787" s="192"/>
      <c r="DNG787" s="22"/>
      <c r="DNH787" s="179"/>
      <c r="DNI787" s="22"/>
      <c r="DNJ787" s="193"/>
      <c r="DNK787" s="176"/>
      <c r="DNL787" s="175"/>
      <c r="DNM787" s="179"/>
      <c r="DNN787" s="22"/>
      <c r="DNO787" s="192"/>
      <c r="DNP787" s="22"/>
      <c r="DNQ787" s="179"/>
      <c r="DNR787" s="22"/>
      <c r="DNS787" s="193"/>
      <c r="DNT787" s="176"/>
      <c r="DNU787" s="175"/>
      <c r="DNV787" s="179"/>
      <c r="DNW787" s="22"/>
      <c r="DNX787" s="192"/>
      <c r="DNY787" s="22"/>
      <c r="DNZ787" s="179"/>
      <c r="DOA787" s="22"/>
      <c r="DOB787" s="193"/>
      <c r="DOC787" s="176"/>
      <c r="DOD787" s="175"/>
      <c r="DOE787" s="179"/>
      <c r="DOF787" s="22"/>
      <c r="DOG787" s="192"/>
      <c r="DOH787" s="22"/>
      <c r="DOI787" s="179"/>
      <c r="DOJ787" s="22"/>
      <c r="DOK787" s="193"/>
      <c r="DOL787" s="176"/>
      <c r="DOM787" s="175"/>
      <c r="DON787" s="179"/>
      <c r="DOO787" s="22"/>
      <c r="DOP787" s="192"/>
      <c r="DOQ787" s="22"/>
      <c r="DOR787" s="179"/>
      <c r="DOS787" s="22"/>
      <c r="DOT787" s="193"/>
      <c r="DOU787" s="176"/>
      <c r="DOV787" s="175"/>
      <c r="DOW787" s="179"/>
      <c r="DOX787" s="22"/>
      <c r="DOY787" s="192"/>
      <c r="DOZ787" s="22"/>
      <c r="DPA787" s="179"/>
      <c r="DPB787" s="22"/>
      <c r="DPC787" s="193"/>
      <c r="DPD787" s="176"/>
      <c r="DPE787" s="175"/>
      <c r="DPF787" s="179"/>
      <c r="DPG787" s="22"/>
      <c r="DPH787" s="192"/>
      <c r="DPI787" s="22"/>
      <c r="DPJ787" s="179"/>
      <c r="DPK787" s="22"/>
      <c r="DPL787" s="193"/>
      <c r="DPM787" s="176"/>
      <c r="DPN787" s="175"/>
      <c r="DPO787" s="179"/>
      <c r="DPP787" s="22"/>
      <c r="DPQ787" s="192"/>
      <c r="DPR787" s="22"/>
      <c r="DPS787" s="179"/>
      <c r="DPT787" s="22"/>
      <c r="DPU787" s="193"/>
      <c r="DPV787" s="176"/>
      <c r="DPW787" s="175"/>
      <c r="DPX787" s="179"/>
      <c r="DPY787" s="22"/>
      <c r="DPZ787" s="192"/>
      <c r="DQA787" s="22"/>
      <c r="DQB787" s="179"/>
      <c r="DQC787" s="22"/>
      <c r="DQD787" s="193"/>
      <c r="DQE787" s="176"/>
      <c r="DQF787" s="175"/>
      <c r="DQG787" s="179"/>
      <c r="DQH787" s="22"/>
      <c r="DQI787" s="192"/>
      <c r="DQJ787" s="22"/>
      <c r="DQK787" s="179"/>
      <c r="DQL787" s="22"/>
      <c r="DQM787" s="193"/>
      <c r="DQN787" s="176"/>
      <c r="DQO787" s="175"/>
      <c r="DQP787" s="179"/>
      <c r="DQQ787" s="22"/>
      <c r="DQR787" s="192"/>
      <c r="DQS787" s="22"/>
      <c r="DQT787" s="179"/>
      <c r="DQU787" s="22"/>
      <c r="DQV787" s="193"/>
      <c r="DQW787" s="176"/>
      <c r="DQX787" s="175"/>
      <c r="DQY787" s="179"/>
      <c r="DQZ787" s="22"/>
      <c r="DRA787" s="192"/>
      <c r="DRB787" s="22"/>
      <c r="DRC787" s="179"/>
      <c r="DRD787" s="22"/>
      <c r="DRE787" s="193"/>
      <c r="DRF787" s="176"/>
      <c r="DRG787" s="175"/>
      <c r="DRH787" s="179"/>
      <c r="DRI787" s="22"/>
      <c r="DRJ787" s="192"/>
      <c r="DRK787" s="22"/>
      <c r="DRL787" s="179"/>
      <c r="DRM787" s="22"/>
      <c r="DRN787" s="193"/>
      <c r="DRO787" s="176"/>
      <c r="DRP787" s="175"/>
      <c r="DRQ787" s="179"/>
      <c r="DRR787" s="22"/>
      <c r="DRS787" s="192"/>
      <c r="DRT787" s="22"/>
      <c r="DRU787" s="179"/>
      <c r="DRV787" s="22"/>
      <c r="DRW787" s="193"/>
      <c r="DRX787" s="176"/>
      <c r="DRY787" s="175"/>
      <c r="DRZ787" s="179"/>
      <c r="DSA787" s="22"/>
      <c r="DSB787" s="192"/>
      <c r="DSC787" s="22"/>
      <c r="DSD787" s="179"/>
      <c r="DSE787" s="22"/>
      <c r="DSF787" s="193"/>
      <c r="DSG787" s="176"/>
      <c r="DSH787" s="175"/>
      <c r="DSI787" s="179"/>
      <c r="DSJ787" s="22"/>
      <c r="DSK787" s="192"/>
      <c r="DSL787" s="22"/>
      <c r="DSM787" s="179"/>
      <c r="DSN787" s="22"/>
      <c r="DSO787" s="193"/>
      <c r="DSP787" s="176"/>
      <c r="DSQ787" s="175"/>
      <c r="DSR787" s="179"/>
      <c r="DSS787" s="22"/>
      <c r="DST787" s="192"/>
      <c r="DSU787" s="22"/>
      <c r="DSV787" s="179"/>
      <c r="DSW787" s="22"/>
      <c r="DSX787" s="193"/>
      <c r="DSY787" s="176"/>
      <c r="DSZ787" s="175"/>
      <c r="DTA787" s="179"/>
      <c r="DTB787" s="22"/>
      <c r="DTC787" s="192"/>
      <c r="DTD787" s="22"/>
      <c r="DTE787" s="179"/>
      <c r="DTF787" s="22"/>
      <c r="DTG787" s="193"/>
      <c r="DTH787" s="176"/>
      <c r="DTI787" s="175"/>
      <c r="DTJ787" s="179"/>
      <c r="DTK787" s="22"/>
      <c r="DTL787" s="192"/>
      <c r="DTM787" s="22"/>
      <c r="DTN787" s="179"/>
      <c r="DTO787" s="22"/>
      <c r="DTP787" s="193"/>
      <c r="DTQ787" s="176"/>
      <c r="DTR787" s="175"/>
      <c r="DTS787" s="179"/>
      <c r="DTT787" s="22"/>
      <c r="DTU787" s="192"/>
      <c r="DTV787" s="22"/>
      <c r="DTW787" s="179"/>
      <c r="DTX787" s="22"/>
      <c r="DTY787" s="193"/>
      <c r="DTZ787" s="176"/>
      <c r="DUA787" s="175"/>
      <c r="DUB787" s="179"/>
      <c r="DUC787" s="22"/>
      <c r="DUD787" s="192"/>
      <c r="DUE787" s="22"/>
      <c r="DUF787" s="179"/>
      <c r="DUG787" s="22"/>
      <c r="DUH787" s="193"/>
      <c r="DUI787" s="176"/>
      <c r="DUJ787" s="175"/>
      <c r="DUK787" s="179"/>
      <c r="DUL787" s="22"/>
      <c r="DUM787" s="192"/>
      <c r="DUN787" s="22"/>
      <c r="DUO787" s="179"/>
      <c r="DUP787" s="22"/>
      <c r="DUQ787" s="193"/>
      <c r="DUR787" s="176"/>
      <c r="DUS787" s="175"/>
      <c r="DUT787" s="179"/>
      <c r="DUU787" s="22"/>
      <c r="DUV787" s="192"/>
      <c r="DUW787" s="22"/>
      <c r="DUX787" s="179"/>
      <c r="DUY787" s="22"/>
      <c r="DUZ787" s="193"/>
      <c r="DVA787" s="176"/>
      <c r="DVB787" s="175"/>
      <c r="DVC787" s="179"/>
      <c r="DVD787" s="22"/>
      <c r="DVE787" s="192"/>
      <c r="DVF787" s="22"/>
      <c r="DVG787" s="179"/>
      <c r="DVH787" s="22"/>
      <c r="DVI787" s="193"/>
      <c r="DVJ787" s="176"/>
      <c r="DVK787" s="175"/>
      <c r="DVL787" s="179"/>
      <c r="DVM787" s="22"/>
      <c r="DVN787" s="192"/>
      <c r="DVO787" s="22"/>
      <c r="DVP787" s="179"/>
      <c r="DVQ787" s="22"/>
      <c r="DVR787" s="193"/>
      <c r="DVS787" s="176"/>
      <c r="DVT787" s="175"/>
      <c r="DVU787" s="179"/>
      <c r="DVV787" s="22"/>
      <c r="DVW787" s="192"/>
      <c r="DVX787" s="22"/>
      <c r="DVY787" s="179"/>
      <c r="DVZ787" s="22"/>
      <c r="DWA787" s="193"/>
      <c r="DWB787" s="176"/>
      <c r="DWC787" s="175"/>
      <c r="DWD787" s="179"/>
      <c r="DWE787" s="22"/>
      <c r="DWF787" s="192"/>
      <c r="DWG787" s="22"/>
      <c r="DWH787" s="179"/>
      <c r="DWI787" s="22"/>
      <c r="DWJ787" s="193"/>
      <c r="DWK787" s="176"/>
      <c r="DWL787" s="175"/>
      <c r="DWM787" s="179"/>
      <c r="DWN787" s="22"/>
      <c r="DWO787" s="192"/>
      <c r="DWP787" s="22"/>
      <c r="DWQ787" s="179"/>
      <c r="DWR787" s="22"/>
      <c r="DWS787" s="193"/>
      <c r="DWT787" s="176"/>
      <c r="DWU787" s="175"/>
      <c r="DWV787" s="179"/>
      <c r="DWW787" s="22"/>
      <c r="DWX787" s="192"/>
      <c r="DWY787" s="22"/>
      <c r="DWZ787" s="179"/>
      <c r="DXA787" s="22"/>
      <c r="DXB787" s="193"/>
      <c r="DXC787" s="176"/>
      <c r="DXD787" s="175"/>
      <c r="DXE787" s="179"/>
      <c r="DXF787" s="22"/>
      <c r="DXG787" s="192"/>
      <c r="DXH787" s="22"/>
      <c r="DXI787" s="179"/>
      <c r="DXJ787" s="22"/>
      <c r="DXK787" s="193"/>
      <c r="DXL787" s="176"/>
      <c r="DXM787" s="175"/>
      <c r="DXN787" s="179"/>
      <c r="DXO787" s="22"/>
      <c r="DXP787" s="192"/>
      <c r="DXQ787" s="22"/>
      <c r="DXR787" s="179"/>
      <c r="DXS787" s="22"/>
      <c r="DXT787" s="193"/>
      <c r="DXU787" s="176"/>
      <c r="DXV787" s="175"/>
      <c r="DXW787" s="179"/>
      <c r="DXX787" s="22"/>
      <c r="DXY787" s="192"/>
      <c r="DXZ787" s="22"/>
      <c r="DYA787" s="179"/>
      <c r="DYB787" s="22"/>
      <c r="DYC787" s="193"/>
      <c r="DYD787" s="176"/>
      <c r="DYE787" s="175"/>
      <c r="DYF787" s="179"/>
      <c r="DYG787" s="22"/>
      <c r="DYH787" s="192"/>
      <c r="DYI787" s="22"/>
      <c r="DYJ787" s="179"/>
      <c r="DYK787" s="22"/>
      <c r="DYL787" s="193"/>
      <c r="DYM787" s="176"/>
      <c r="DYN787" s="175"/>
      <c r="DYO787" s="179"/>
      <c r="DYP787" s="22"/>
      <c r="DYQ787" s="192"/>
      <c r="DYR787" s="22"/>
      <c r="DYS787" s="179"/>
      <c r="DYT787" s="22"/>
      <c r="DYU787" s="193"/>
      <c r="DYV787" s="176"/>
      <c r="DYW787" s="175"/>
      <c r="DYX787" s="179"/>
      <c r="DYY787" s="22"/>
      <c r="DYZ787" s="192"/>
      <c r="DZA787" s="22"/>
      <c r="DZB787" s="179"/>
      <c r="DZC787" s="22"/>
      <c r="DZD787" s="193"/>
      <c r="DZE787" s="176"/>
      <c r="DZF787" s="175"/>
      <c r="DZG787" s="179"/>
      <c r="DZH787" s="22"/>
      <c r="DZI787" s="192"/>
      <c r="DZJ787" s="22"/>
      <c r="DZK787" s="179"/>
      <c r="DZL787" s="22"/>
      <c r="DZM787" s="193"/>
      <c r="DZN787" s="176"/>
      <c r="DZO787" s="175"/>
      <c r="DZP787" s="179"/>
      <c r="DZQ787" s="22"/>
      <c r="DZR787" s="192"/>
      <c r="DZS787" s="22"/>
      <c r="DZT787" s="179"/>
      <c r="DZU787" s="22"/>
      <c r="DZV787" s="193"/>
      <c r="DZW787" s="176"/>
      <c r="DZX787" s="175"/>
      <c r="DZY787" s="179"/>
      <c r="DZZ787" s="22"/>
      <c r="EAA787" s="192"/>
      <c r="EAB787" s="22"/>
      <c r="EAC787" s="179"/>
      <c r="EAD787" s="22"/>
      <c r="EAE787" s="193"/>
      <c r="EAF787" s="176"/>
      <c r="EAG787" s="175"/>
      <c r="EAH787" s="179"/>
      <c r="EAI787" s="22"/>
      <c r="EAJ787" s="192"/>
      <c r="EAK787" s="22"/>
      <c r="EAL787" s="179"/>
      <c r="EAM787" s="22"/>
      <c r="EAN787" s="193"/>
      <c r="EAO787" s="176"/>
      <c r="EAP787" s="175"/>
      <c r="EAQ787" s="179"/>
      <c r="EAR787" s="22"/>
      <c r="EAS787" s="192"/>
      <c r="EAT787" s="22"/>
      <c r="EAU787" s="179"/>
      <c r="EAV787" s="22"/>
      <c r="EAW787" s="193"/>
      <c r="EAX787" s="176"/>
      <c r="EAY787" s="175"/>
      <c r="EAZ787" s="179"/>
      <c r="EBA787" s="22"/>
      <c r="EBB787" s="192"/>
      <c r="EBC787" s="22"/>
      <c r="EBD787" s="179"/>
      <c r="EBE787" s="22"/>
      <c r="EBF787" s="193"/>
      <c r="EBG787" s="176"/>
      <c r="EBH787" s="175"/>
      <c r="EBI787" s="179"/>
      <c r="EBJ787" s="22"/>
      <c r="EBK787" s="192"/>
      <c r="EBL787" s="22"/>
      <c r="EBM787" s="179"/>
      <c r="EBN787" s="22"/>
      <c r="EBO787" s="193"/>
      <c r="EBP787" s="176"/>
      <c r="EBQ787" s="175"/>
      <c r="EBR787" s="179"/>
      <c r="EBS787" s="22"/>
      <c r="EBT787" s="192"/>
      <c r="EBU787" s="22"/>
      <c r="EBV787" s="179"/>
      <c r="EBW787" s="22"/>
      <c r="EBX787" s="193"/>
      <c r="EBY787" s="176"/>
      <c r="EBZ787" s="175"/>
      <c r="ECA787" s="179"/>
      <c r="ECB787" s="22"/>
      <c r="ECC787" s="192"/>
      <c r="ECD787" s="22"/>
      <c r="ECE787" s="179"/>
      <c r="ECF787" s="22"/>
      <c r="ECG787" s="193"/>
      <c r="ECH787" s="176"/>
      <c r="ECI787" s="175"/>
      <c r="ECJ787" s="179"/>
      <c r="ECK787" s="22"/>
      <c r="ECL787" s="192"/>
      <c r="ECM787" s="22"/>
      <c r="ECN787" s="179"/>
      <c r="ECO787" s="22"/>
      <c r="ECP787" s="193"/>
      <c r="ECQ787" s="176"/>
      <c r="ECR787" s="175"/>
      <c r="ECS787" s="179"/>
      <c r="ECT787" s="22"/>
      <c r="ECU787" s="192"/>
      <c r="ECV787" s="22"/>
      <c r="ECW787" s="179"/>
      <c r="ECX787" s="22"/>
      <c r="ECY787" s="193"/>
      <c r="ECZ787" s="176"/>
      <c r="EDA787" s="175"/>
      <c r="EDB787" s="179"/>
      <c r="EDC787" s="22"/>
      <c r="EDD787" s="192"/>
      <c r="EDE787" s="22"/>
      <c r="EDF787" s="179"/>
      <c r="EDG787" s="22"/>
      <c r="EDH787" s="193"/>
      <c r="EDI787" s="176"/>
      <c r="EDJ787" s="175"/>
      <c r="EDK787" s="179"/>
      <c r="EDL787" s="22"/>
      <c r="EDM787" s="192"/>
      <c r="EDN787" s="22"/>
      <c r="EDO787" s="179"/>
      <c r="EDP787" s="22"/>
      <c r="EDQ787" s="193"/>
      <c r="EDR787" s="176"/>
      <c r="EDS787" s="175"/>
      <c r="EDT787" s="179"/>
      <c r="EDU787" s="22"/>
      <c r="EDV787" s="192"/>
      <c r="EDW787" s="22"/>
      <c r="EDX787" s="179"/>
      <c r="EDY787" s="22"/>
      <c r="EDZ787" s="193"/>
      <c r="EEA787" s="176"/>
      <c r="EEB787" s="175"/>
      <c r="EEC787" s="179"/>
      <c r="EED787" s="22"/>
      <c r="EEE787" s="192"/>
      <c r="EEF787" s="22"/>
      <c r="EEG787" s="179"/>
      <c r="EEH787" s="22"/>
      <c r="EEI787" s="193"/>
      <c r="EEJ787" s="176"/>
      <c r="EEK787" s="175"/>
      <c r="EEL787" s="179"/>
      <c r="EEM787" s="22"/>
      <c r="EEN787" s="192"/>
      <c r="EEO787" s="22"/>
      <c r="EEP787" s="179"/>
      <c r="EEQ787" s="22"/>
      <c r="EER787" s="193"/>
      <c r="EES787" s="176"/>
      <c r="EET787" s="175"/>
      <c r="EEU787" s="179"/>
      <c r="EEV787" s="22"/>
      <c r="EEW787" s="192"/>
      <c r="EEX787" s="22"/>
      <c r="EEY787" s="179"/>
      <c r="EEZ787" s="22"/>
      <c r="EFA787" s="193"/>
      <c r="EFB787" s="176"/>
      <c r="EFC787" s="175"/>
      <c r="EFD787" s="179"/>
      <c r="EFE787" s="22"/>
      <c r="EFF787" s="192"/>
      <c r="EFG787" s="22"/>
      <c r="EFH787" s="179"/>
      <c r="EFI787" s="22"/>
      <c r="EFJ787" s="193"/>
      <c r="EFK787" s="176"/>
      <c r="EFL787" s="175"/>
      <c r="EFM787" s="179"/>
      <c r="EFN787" s="22"/>
      <c r="EFO787" s="192"/>
      <c r="EFP787" s="22"/>
      <c r="EFQ787" s="179"/>
      <c r="EFR787" s="22"/>
      <c r="EFS787" s="193"/>
      <c r="EFT787" s="176"/>
      <c r="EFU787" s="175"/>
      <c r="EFV787" s="179"/>
      <c r="EFW787" s="22"/>
      <c r="EFX787" s="192"/>
      <c r="EFY787" s="22"/>
      <c r="EFZ787" s="179"/>
      <c r="EGA787" s="22"/>
      <c r="EGB787" s="193"/>
      <c r="EGC787" s="176"/>
      <c r="EGD787" s="175"/>
      <c r="EGE787" s="179"/>
      <c r="EGF787" s="22"/>
      <c r="EGG787" s="192"/>
      <c r="EGH787" s="22"/>
      <c r="EGI787" s="179"/>
      <c r="EGJ787" s="22"/>
      <c r="EGK787" s="193"/>
      <c r="EGL787" s="176"/>
      <c r="EGM787" s="175"/>
      <c r="EGN787" s="179"/>
      <c r="EGO787" s="22"/>
      <c r="EGP787" s="192"/>
      <c r="EGQ787" s="22"/>
      <c r="EGR787" s="179"/>
      <c r="EGS787" s="22"/>
      <c r="EGT787" s="193"/>
      <c r="EGU787" s="176"/>
      <c r="EGV787" s="175"/>
      <c r="EGW787" s="179"/>
      <c r="EGX787" s="22"/>
      <c r="EGY787" s="192"/>
      <c r="EGZ787" s="22"/>
      <c r="EHA787" s="179"/>
      <c r="EHB787" s="22"/>
      <c r="EHC787" s="193"/>
      <c r="EHD787" s="176"/>
      <c r="EHE787" s="175"/>
      <c r="EHF787" s="179"/>
      <c r="EHG787" s="22"/>
      <c r="EHH787" s="192"/>
      <c r="EHI787" s="22"/>
      <c r="EHJ787" s="179"/>
      <c r="EHK787" s="22"/>
      <c r="EHL787" s="193"/>
      <c r="EHM787" s="176"/>
      <c r="EHN787" s="175"/>
      <c r="EHO787" s="179"/>
      <c r="EHP787" s="22"/>
      <c r="EHQ787" s="192"/>
      <c r="EHR787" s="22"/>
      <c r="EHS787" s="179"/>
      <c r="EHT787" s="22"/>
      <c r="EHU787" s="193"/>
      <c r="EHV787" s="176"/>
      <c r="EHW787" s="175"/>
      <c r="EHX787" s="179"/>
      <c r="EHY787" s="22"/>
      <c r="EHZ787" s="192"/>
      <c r="EIA787" s="22"/>
      <c r="EIB787" s="179"/>
      <c r="EIC787" s="22"/>
      <c r="EID787" s="193"/>
      <c r="EIE787" s="176"/>
      <c r="EIF787" s="175"/>
      <c r="EIG787" s="179"/>
      <c r="EIH787" s="22"/>
      <c r="EII787" s="192"/>
      <c r="EIJ787" s="22"/>
      <c r="EIK787" s="179"/>
      <c r="EIL787" s="22"/>
      <c r="EIM787" s="193"/>
      <c r="EIN787" s="176"/>
      <c r="EIO787" s="175"/>
      <c r="EIP787" s="179"/>
      <c r="EIQ787" s="22"/>
      <c r="EIR787" s="192"/>
      <c r="EIS787" s="22"/>
      <c r="EIT787" s="179"/>
      <c r="EIU787" s="22"/>
      <c r="EIV787" s="193"/>
      <c r="EIW787" s="176"/>
      <c r="EIX787" s="175"/>
      <c r="EIY787" s="179"/>
      <c r="EIZ787" s="22"/>
      <c r="EJA787" s="192"/>
      <c r="EJB787" s="22"/>
      <c r="EJC787" s="179"/>
      <c r="EJD787" s="22"/>
      <c r="EJE787" s="193"/>
      <c r="EJF787" s="176"/>
      <c r="EJG787" s="175"/>
      <c r="EJH787" s="179"/>
      <c r="EJI787" s="22"/>
      <c r="EJJ787" s="192"/>
      <c r="EJK787" s="22"/>
      <c r="EJL787" s="179"/>
      <c r="EJM787" s="22"/>
      <c r="EJN787" s="193"/>
      <c r="EJO787" s="176"/>
      <c r="EJP787" s="175"/>
      <c r="EJQ787" s="179"/>
      <c r="EJR787" s="22"/>
      <c r="EJS787" s="192"/>
      <c r="EJT787" s="22"/>
      <c r="EJU787" s="179"/>
      <c r="EJV787" s="22"/>
      <c r="EJW787" s="193"/>
      <c r="EJX787" s="176"/>
      <c r="EJY787" s="175"/>
      <c r="EJZ787" s="179"/>
      <c r="EKA787" s="22"/>
      <c r="EKB787" s="192"/>
      <c r="EKC787" s="22"/>
      <c r="EKD787" s="179"/>
      <c r="EKE787" s="22"/>
      <c r="EKF787" s="193"/>
      <c r="EKG787" s="176"/>
      <c r="EKH787" s="175"/>
      <c r="EKI787" s="179"/>
      <c r="EKJ787" s="22"/>
      <c r="EKK787" s="192"/>
      <c r="EKL787" s="22"/>
      <c r="EKM787" s="179"/>
      <c r="EKN787" s="22"/>
      <c r="EKO787" s="193"/>
      <c r="EKP787" s="176"/>
      <c r="EKQ787" s="175"/>
      <c r="EKR787" s="179"/>
      <c r="EKS787" s="22"/>
      <c r="EKT787" s="192"/>
      <c r="EKU787" s="22"/>
      <c r="EKV787" s="179"/>
      <c r="EKW787" s="22"/>
      <c r="EKX787" s="193"/>
      <c r="EKY787" s="176"/>
      <c r="EKZ787" s="175"/>
      <c r="ELA787" s="179"/>
      <c r="ELB787" s="22"/>
      <c r="ELC787" s="192"/>
      <c r="ELD787" s="22"/>
      <c r="ELE787" s="179"/>
      <c r="ELF787" s="22"/>
      <c r="ELG787" s="193"/>
      <c r="ELH787" s="176"/>
      <c r="ELI787" s="175"/>
      <c r="ELJ787" s="179"/>
      <c r="ELK787" s="22"/>
      <c r="ELL787" s="192"/>
      <c r="ELM787" s="22"/>
      <c r="ELN787" s="179"/>
      <c r="ELO787" s="22"/>
      <c r="ELP787" s="193"/>
      <c r="ELQ787" s="176"/>
      <c r="ELR787" s="175"/>
      <c r="ELS787" s="179"/>
      <c r="ELT787" s="22"/>
      <c r="ELU787" s="192"/>
      <c r="ELV787" s="22"/>
      <c r="ELW787" s="179"/>
      <c r="ELX787" s="22"/>
      <c r="ELY787" s="193"/>
      <c r="ELZ787" s="176"/>
      <c r="EMA787" s="175"/>
      <c r="EMB787" s="179"/>
      <c r="EMC787" s="22"/>
      <c r="EMD787" s="192"/>
      <c r="EME787" s="22"/>
      <c r="EMF787" s="179"/>
      <c r="EMG787" s="22"/>
      <c r="EMH787" s="193"/>
      <c r="EMI787" s="176"/>
      <c r="EMJ787" s="175"/>
      <c r="EMK787" s="179"/>
      <c r="EML787" s="22"/>
      <c r="EMM787" s="192"/>
      <c r="EMN787" s="22"/>
      <c r="EMO787" s="179"/>
      <c r="EMP787" s="22"/>
      <c r="EMQ787" s="193"/>
      <c r="EMR787" s="176"/>
      <c r="EMS787" s="175"/>
      <c r="EMT787" s="179"/>
      <c r="EMU787" s="22"/>
      <c r="EMV787" s="192"/>
      <c r="EMW787" s="22"/>
      <c r="EMX787" s="179"/>
      <c r="EMY787" s="22"/>
      <c r="EMZ787" s="193"/>
      <c r="ENA787" s="176"/>
      <c r="ENB787" s="175"/>
      <c r="ENC787" s="179"/>
      <c r="END787" s="22"/>
      <c r="ENE787" s="192"/>
      <c r="ENF787" s="22"/>
      <c r="ENG787" s="179"/>
      <c r="ENH787" s="22"/>
      <c r="ENI787" s="193"/>
      <c r="ENJ787" s="176"/>
      <c r="ENK787" s="175"/>
      <c r="ENL787" s="179"/>
      <c r="ENM787" s="22"/>
      <c r="ENN787" s="192"/>
      <c r="ENO787" s="22"/>
      <c r="ENP787" s="179"/>
      <c r="ENQ787" s="22"/>
      <c r="ENR787" s="193"/>
      <c r="ENS787" s="176"/>
      <c r="ENT787" s="175"/>
      <c r="ENU787" s="179"/>
      <c r="ENV787" s="22"/>
      <c r="ENW787" s="192"/>
      <c r="ENX787" s="22"/>
      <c r="ENY787" s="179"/>
      <c r="ENZ787" s="22"/>
      <c r="EOA787" s="193"/>
      <c r="EOB787" s="176"/>
      <c r="EOC787" s="175"/>
      <c r="EOD787" s="179"/>
      <c r="EOE787" s="22"/>
      <c r="EOF787" s="192"/>
      <c r="EOG787" s="22"/>
      <c r="EOH787" s="179"/>
      <c r="EOI787" s="22"/>
      <c r="EOJ787" s="193"/>
      <c r="EOK787" s="176"/>
      <c r="EOL787" s="175"/>
      <c r="EOM787" s="179"/>
      <c r="EON787" s="22"/>
      <c r="EOO787" s="192"/>
      <c r="EOP787" s="22"/>
      <c r="EOQ787" s="179"/>
      <c r="EOR787" s="22"/>
      <c r="EOS787" s="193"/>
      <c r="EOT787" s="176"/>
      <c r="EOU787" s="175"/>
      <c r="EOV787" s="179"/>
      <c r="EOW787" s="22"/>
      <c r="EOX787" s="192"/>
      <c r="EOY787" s="22"/>
      <c r="EOZ787" s="179"/>
      <c r="EPA787" s="22"/>
      <c r="EPB787" s="193"/>
      <c r="EPC787" s="176"/>
      <c r="EPD787" s="175"/>
      <c r="EPE787" s="179"/>
      <c r="EPF787" s="22"/>
      <c r="EPG787" s="192"/>
      <c r="EPH787" s="22"/>
      <c r="EPI787" s="179"/>
      <c r="EPJ787" s="22"/>
      <c r="EPK787" s="193"/>
      <c r="EPL787" s="176"/>
      <c r="EPM787" s="175"/>
      <c r="EPN787" s="179"/>
      <c r="EPO787" s="22"/>
      <c r="EPP787" s="192"/>
      <c r="EPQ787" s="22"/>
      <c r="EPR787" s="179"/>
      <c r="EPS787" s="22"/>
      <c r="EPT787" s="193"/>
      <c r="EPU787" s="176"/>
      <c r="EPV787" s="175"/>
      <c r="EPW787" s="179"/>
      <c r="EPX787" s="22"/>
      <c r="EPY787" s="192"/>
      <c r="EPZ787" s="22"/>
      <c r="EQA787" s="179"/>
      <c r="EQB787" s="22"/>
      <c r="EQC787" s="193"/>
      <c r="EQD787" s="176"/>
      <c r="EQE787" s="175"/>
      <c r="EQF787" s="179"/>
      <c r="EQG787" s="22"/>
      <c r="EQH787" s="192"/>
      <c r="EQI787" s="22"/>
      <c r="EQJ787" s="179"/>
      <c r="EQK787" s="22"/>
      <c r="EQL787" s="193"/>
      <c r="EQM787" s="176"/>
      <c r="EQN787" s="175"/>
      <c r="EQO787" s="179"/>
      <c r="EQP787" s="22"/>
      <c r="EQQ787" s="192"/>
      <c r="EQR787" s="22"/>
      <c r="EQS787" s="179"/>
      <c r="EQT787" s="22"/>
      <c r="EQU787" s="193"/>
      <c r="EQV787" s="176"/>
      <c r="EQW787" s="175"/>
      <c r="EQX787" s="179"/>
      <c r="EQY787" s="22"/>
      <c r="EQZ787" s="192"/>
      <c r="ERA787" s="22"/>
      <c r="ERB787" s="179"/>
      <c r="ERC787" s="22"/>
      <c r="ERD787" s="193"/>
      <c r="ERE787" s="176"/>
      <c r="ERF787" s="175"/>
      <c r="ERG787" s="179"/>
      <c r="ERH787" s="22"/>
      <c r="ERI787" s="192"/>
      <c r="ERJ787" s="22"/>
      <c r="ERK787" s="179"/>
      <c r="ERL787" s="22"/>
      <c r="ERM787" s="193"/>
      <c r="ERN787" s="176"/>
      <c r="ERO787" s="175"/>
      <c r="ERP787" s="179"/>
      <c r="ERQ787" s="22"/>
      <c r="ERR787" s="192"/>
      <c r="ERS787" s="22"/>
      <c r="ERT787" s="179"/>
      <c r="ERU787" s="22"/>
      <c r="ERV787" s="193"/>
      <c r="ERW787" s="176"/>
      <c r="ERX787" s="175"/>
      <c r="ERY787" s="179"/>
      <c r="ERZ787" s="22"/>
      <c r="ESA787" s="192"/>
      <c r="ESB787" s="22"/>
      <c r="ESC787" s="179"/>
      <c r="ESD787" s="22"/>
      <c r="ESE787" s="193"/>
      <c r="ESF787" s="176"/>
      <c r="ESG787" s="175"/>
      <c r="ESH787" s="179"/>
      <c r="ESI787" s="22"/>
      <c r="ESJ787" s="192"/>
      <c r="ESK787" s="22"/>
      <c r="ESL787" s="179"/>
      <c r="ESM787" s="22"/>
      <c r="ESN787" s="193"/>
      <c r="ESO787" s="176"/>
      <c r="ESP787" s="175"/>
      <c r="ESQ787" s="179"/>
      <c r="ESR787" s="22"/>
      <c r="ESS787" s="192"/>
      <c r="EST787" s="22"/>
      <c r="ESU787" s="179"/>
      <c r="ESV787" s="22"/>
      <c r="ESW787" s="193"/>
      <c r="ESX787" s="176"/>
      <c r="ESY787" s="175"/>
      <c r="ESZ787" s="179"/>
      <c r="ETA787" s="22"/>
      <c r="ETB787" s="192"/>
      <c r="ETC787" s="22"/>
      <c r="ETD787" s="179"/>
      <c r="ETE787" s="22"/>
      <c r="ETF787" s="193"/>
      <c r="ETG787" s="176"/>
      <c r="ETH787" s="175"/>
      <c r="ETI787" s="179"/>
      <c r="ETJ787" s="22"/>
      <c r="ETK787" s="192"/>
      <c r="ETL787" s="22"/>
      <c r="ETM787" s="179"/>
      <c r="ETN787" s="22"/>
      <c r="ETO787" s="193"/>
      <c r="ETP787" s="176"/>
      <c r="ETQ787" s="175"/>
      <c r="ETR787" s="179"/>
      <c r="ETS787" s="22"/>
      <c r="ETT787" s="192"/>
      <c r="ETU787" s="22"/>
      <c r="ETV787" s="179"/>
      <c r="ETW787" s="22"/>
      <c r="ETX787" s="193"/>
      <c r="ETY787" s="176"/>
      <c r="ETZ787" s="175"/>
      <c r="EUA787" s="179"/>
      <c r="EUB787" s="22"/>
      <c r="EUC787" s="192"/>
      <c r="EUD787" s="22"/>
      <c r="EUE787" s="179"/>
      <c r="EUF787" s="22"/>
      <c r="EUG787" s="193"/>
      <c r="EUH787" s="176"/>
      <c r="EUI787" s="175"/>
      <c r="EUJ787" s="179"/>
      <c r="EUK787" s="22"/>
      <c r="EUL787" s="192"/>
      <c r="EUM787" s="22"/>
      <c r="EUN787" s="179"/>
      <c r="EUO787" s="22"/>
      <c r="EUP787" s="193"/>
      <c r="EUQ787" s="176"/>
      <c r="EUR787" s="175"/>
      <c r="EUS787" s="179"/>
      <c r="EUT787" s="22"/>
      <c r="EUU787" s="192"/>
      <c r="EUV787" s="22"/>
      <c r="EUW787" s="179"/>
      <c r="EUX787" s="22"/>
      <c r="EUY787" s="193"/>
      <c r="EUZ787" s="176"/>
      <c r="EVA787" s="175"/>
      <c r="EVB787" s="179"/>
      <c r="EVC787" s="22"/>
      <c r="EVD787" s="192"/>
      <c r="EVE787" s="22"/>
      <c r="EVF787" s="179"/>
      <c r="EVG787" s="22"/>
      <c r="EVH787" s="193"/>
      <c r="EVI787" s="176"/>
      <c r="EVJ787" s="175"/>
      <c r="EVK787" s="179"/>
      <c r="EVL787" s="22"/>
      <c r="EVM787" s="192"/>
      <c r="EVN787" s="22"/>
      <c r="EVO787" s="179"/>
      <c r="EVP787" s="22"/>
      <c r="EVQ787" s="193"/>
      <c r="EVR787" s="176"/>
      <c r="EVS787" s="175"/>
      <c r="EVT787" s="179"/>
      <c r="EVU787" s="22"/>
      <c r="EVV787" s="192"/>
      <c r="EVW787" s="22"/>
      <c r="EVX787" s="179"/>
      <c r="EVY787" s="22"/>
      <c r="EVZ787" s="193"/>
      <c r="EWA787" s="176"/>
      <c r="EWB787" s="175"/>
      <c r="EWC787" s="179"/>
      <c r="EWD787" s="22"/>
      <c r="EWE787" s="192"/>
      <c r="EWF787" s="22"/>
      <c r="EWG787" s="179"/>
      <c r="EWH787" s="22"/>
      <c r="EWI787" s="193"/>
      <c r="EWJ787" s="176"/>
      <c r="EWK787" s="175"/>
      <c r="EWL787" s="179"/>
      <c r="EWM787" s="22"/>
      <c r="EWN787" s="192"/>
      <c r="EWO787" s="22"/>
      <c r="EWP787" s="179"/>
      <c r="EWQ787" s="22"/>
      <c r="EWR787" s="193"/>
      <c r="EWS787" s="176"/>
      <c r="EWT787" s="175"/>
      <c r="EWU787" s="179"/>
      <c r="EWV787" s="22"/>
      <c r="EWW787" s="192"/>
      <c r="EWX787" s="22"/>
      <c r="EWY787" s="179"/>
      <c r="EWZ787" s="22"/>
      <c r="EXA787" s="193"/>
      <c r="EXB787" s="176"/>
      <c r="EXC787" s="175"/>
      <c r="EXD787" s="179"/>
      <c r="EXE787" s="22"/>
      <c r="EXF787" s="192"/>
      <c r="EXG787" s="22"/>
      <c r="EXH787" s="179"/>
      <c r="EXI787" s="22"/>
      <c r="EXJ787" s="193"/>
      <c r="EXK787" s="176"/>
      <c r="EXL787" s="175"/>
      <c r="EXM787" s="179"/>
      <c r="EXN787" s="22"/>
      <c r="EXO787" s="192"/>
      <c r="EXP787" s="22"/>
      <c r="EXQ787" s="179"/>
      <c r="EXR787" s="22"/>
      <c r="EXS787" s="193"/>
      <c r="EXT787" s="176"/>
      <c r="EXU787" s="175"/>
      <c r="EXV787" s="179"/>
      <c r="EXW787" s="22"/>
      <c r="EXX787" s="192"/>
      <c r="EXY787" s="22"/>
      <c r="EXZ787" s="179"/>
      <c r="EYA787" s="22"/>
      <c r="EYB787" s="193"/>
      <c r="EYC787" s="176"/>
      <c r="EYD787" s="175"/>
      <c r="EYE787" s="179"/>
      <c r="EYF787" s="22"/>
      <c r="EYG787" s="192"/>
      <c r="EYH787" s="22"/>
      <c r="EYI787" s="179"/>
      <c r="EYJ787" s="22"/>
      <c r="EYK787" s="193"/>
      <c r="EYL787" s="176"/>
      <c r="EYM787" s="175"/>
      <c r="EYN787" s="179"/>
      <c r="EYO787" s="22"/>
      <c r="EYP787" s="192"/>
      <c r="EYQ787" s="22"/>
      <c r="EYR787" s="179"/>
      <c r="EYS787" s="22"/>
      <c r="EYT787" s="193"/>
      <c r="EYU787" s="176"/>
      <c r="EYV787" s="175"/>
      <c r="EYW787" s="179"/>
      <c r="EYX787" s="22"/>
      <c r="EYY787" s="192"/>
      <c r="EYZ787" s="22"/>
      <c r="EZA787" s="179"/>
      <c r="EZB787" s="22"/>
      <c r="EZC787" s="193"/>
      <c r="EZD787" s="176"/>
      <c r="EZE787" s="175"/>
      <c r="EZF787" s="179"/>
      <c r="EZG787" s="22"/>
      <c r="EZH787" s="192"/>
      <c r="EZI787" s="22"/>
      <c r="EZJ787" s="179"/>
      <c r="EZK787" s="22"/>
      <c r="EZL787" s="193"/>
      <c r="EZM787" s="176"/>
      <c r="EZN787" s="175"/>
      <c r="EZO787" s="179"/>
      <c r="EZP787" s="22"/>
      <c r="EZQ787" s="192"/>
      <c r="EZR787" s="22"/>
      <c r="EZS787" s="179"/>
      <c r="EZT787" s="22"/>
      <c r="EZU787" s="193"/>
      <c r="EZV787" s="176"/>
      <c r="EZW787" s="175"/>
      <c r="EZX787" s="179"/>
      <c r="EZY787" s="22"/>
      <c r="EZZ787" s="192"/>
      <c r="FAA787" s="22"/>
      <c r="FAB787" s="179"/>
      <c r="FAC787" s="22"/>
      <c r="FAD787" s="193"/>
      <c r="FAE787" s="176"/>
      <c r="FAF787" s="175"/>
      <c r="FAG787" s="179"/>
      <c r="FAH787" s="22"/>
      <c r="FAI787" s="192"/>
      <c r="FAJ787" s="22"/>
      <c r="FAK787" s="179"/>
      <c r="FAL787" s="22"/>
      <c r="FAM787" s="193"/>
      <c r="FAN787" s="176"/>
      <c r="FAO787" s="175"/>
      <c r="FAP787" s="179"/>
      <c r="FAQ787" s="22"/>
      <c r="FAR787" s="192"/>
      <c r="FAS787" s="22"/>
      <c r="FAT787" s="179"/>
      <c r="FAU787" s="22"/>
      <c r="FAV787" s="193"/>
      <c r="FAW787" s="176"/>
      <c r="FAX787" s="175"/>
      <c r="FAY787" s="179"/>
      <c r="FAZ787" s="22"/>
      <c r="FBA787" s="192"/>
      <c r="FBB787" s="22"/>
      <c r="FBC787" s="179"/>
      <c r="FBD787" s="22"/>
      <c r="FBE787" s="193"/>
      <c r="FBF787" s="176"/>
      <c r="FBG787" s="175"/>
      <c r="FBH787" s="179"/>
      <c r="FBI787" s="22"/>
      <c r="FBJ787" s="192"/>
      <c r="FBK787" s="22"/>
      <c r="FBL787" s="179"/>
      <c r="FBM787" s="22"/>
      <c r="FBN787" s="193"/>
      <c r="FBO787" s="176"/>
      <c r="FBP787" s="175"/>
      <c r="FBQ787" s="179"/>
      <c r="FBR787" s="22"/>
      <c r="FBS787" s="192"/>
      <c r="FBT787" s="22"/>
      <c r="FBU787" s="179"/>
      <c r="FBV787" s="22"/>
      <c r="FBW787" s="193"/>
      <c r="FBX787" s="176"/>
      <c r="FBY787" s="175"/>
      <c r="FBZ787" s="179"/>
      <c r="FCA787" s="22"/>
      <c r="FCB787" s="192"/>
      <c r="FCC787" s="22"/>
      <c r="FCD787" s="179"/>
      <c r="FCE787" s="22"/>
      <c r="FCF787" s="193"/>
      <c r="FCG787" s="176"/>
      <c r="FCH787" s="175"/>
      <c r="FCI787" s="179"/>
      <c r="FCJ787" s="22"/>
      <c r="FCK787" s="192"/>
      <c r="FCL787" s="22"/>
      <c r="FCM787" s="179"/>
      <c r="FCN787" s="22"/>
      <c r="FCO787" s="193"/>
      <c r="FCP787" s="176"/>
      <c r="FCQ787" s="175"/>
      <c r="FCR787" s="179"/>
      <c r="FCS787" s="22"/>
      <c r="FCT787" s="192"/>
      <c r="FCU787" s="22"/>
      <c r="FCV787" s="179"/>
      <c r="FCW787" s="22"/>
      <c r="FCX787" s="193"/>
      <c r="FCY787" s="176"/>
      <c r="FCZ787" s="175"/>
      <c r="FDA787" s="179"/>
      <c r="FDB787" s="22"/>
      <c r="FDC787" s="192"/>
      <c r="FDD787" s="22"/>
      <c r="FDE787" s="179"/>
      <c r="FDF787" s="22"/>
      <c r="FDG787" s="193"/>
      <c r="FDH787" s="176"/>
      <c r="FDI787" s="175"/>
      <c r="FDJ787" s="179"/>
      <c r="FDK787" s="22"/>
      <c r="FDL787" s="192"/>
      <c r="FDM787" s="22"/>
      <c r="FDN787" s="179"/>
      <c r="FDO787" s="22"/>
      <c r="FDP787" s="193"/>
      <c r="FDQ787" s="176"/>
      <c r="FDR787" s="175"/>
      <c r="FDS787" s="179"/>
      <c r="FDT787" s="22"/>
      <c r="FDU787" s="192"/>
      <c r="FDV787" s="22"/>
      <c r="FDW787" s="179"/>
      <c r="FDX787" s="22"/>
      <c r="FDY787" s="193"/>
      <c r="FDZ787" s="176"/>
      <c r="FEA787" s="175"/>
      <c r="FEB787" s="179"/>
      <c r="FEC787" s="22"/>
      <c r="FED787" s="192"/>
      <c r="FEE787" s="22"/>
      <c r="FEF787" s="179"/>
      <c r="FEG787" s="22"/>
      <c r="FEH787" s="193"/>
      <c r="FEI787" s="176"/>
      <c r="FEJ787" s="175"/>
      <c r="FEK787" s="179"/>
      <c r="FEL787" s="22"/>
      <c r="FEM787" s="192"/>
      <c r="FEN787" s="22"/>
      <c r="FEO787" s="179"/>
      <c r="FEP787" s="22"/>
      <c r="FEQ787" s="193"/>
      <c r="FER787" s="176"/>
      <c r="FES787" s="175"/>
      <c r="FET787" s="179"/>
      <c r="FEU787" s="22"/>
      <c r="FEV787" s="192"/>
      <c r="FEW787" s="22"/>
      <c r="FEX787" s="179"/>
      <c r="FEY787" s="22"/>
      <c r="FEZ787" s="193"/>
      <c r="FFA787" s="176"/>
      <c r="FFB787" s="175"/>
      <c r="FFC787" s="179"/>
      <c r="FFD787" s="22"/>
      <c r="FFE787" s="192"/>
      <c r="FFF787" s="22"/>
      <c r="FFG787" s="179"/>
      <c r="FFH787" s="22"/>
      <c r="FFI787" s="193"/>
      <c r="FFJ787" s="176"/>
      <c r="FFK787" s="175"/>
      <c r="FFL787" s="179"/>
      <c r="FFM787" s="22"/>
      <c r="FFN787" s="192"/>
      <c r="FFO787" s="22"/>
      <c r="FFP787" s="179"/>
      <c r="FFQ787" s="22"/>
      <c r="FFR787" s="193"/>
      <c r="FFS787" s="176"/>
      <c r="FFT787" s="175"/>
      <c r="FFU787" s="179"/>
      <c r="FFV787" s="22"/>
      <c r="FFW787" s="192"/>
      <c r="FFX787" s="22"/>
      <c r="FFY787" s="179"/>
      <c r="FFZ787" s="22"/>
      <c r="FGA787" s="193"/>
      <c r="FGB787" s="176"/>
      <c r="FGC787" s="175"/>
      <c r="FGD787" s="179"/>
      <c r="FGE787" s="22"/>
      <c r="FGF787" s="192"/>
      <c r="FGG787" s="22"/>
      <c r="FGH787" s="179"/>
      <c r="FGI787" s="22"/>
      <c r="FGJ787" s="193"/>
      <c r="FGK787" s="176"/>
      <c r="FGL787" s="175"/>
      <c r="FGM787" s="179"/>
      <c r="FGN787" s="22"/>
      <c r="FGO787" s="192"/>
      <c r="FGP787" s="22"/>
      <c r="FGQ787" s="179"/>
      <c r="FGR787" s="22"/>
      <c r="FGS787" s="193"/>
      <c r="FGT787" s="176"/>
      <c r="FGU787" s="175"/>
      <c r="FGV787" s="179"/>
      <c r="FGW787" s="22"/>
      <c r="FGX787" s="192"/>
      <c r="FGY787" s="22"/>
      <c r="FGZ787" s="179"/>
      <c r="FHA787" s="22"/>
      <c r="FHB787" s="193"/>
      <c r="FHC787" s="176"/>
      <c r="FHD787" s="175"/>
      <c r="FHE787" s="179"/>
      <c r="FHF787" s="22"/>
      <c r="FHG787" s="192"/>
      <c r="FHH787" s="22"/>
      <c r="FHI787" s="179"/>
      <c r="FHJ787" s="22"/>
      <c r="FHK787" s="193"/>
      <c r="FHL787" s="176"/>
      <c r="FHM787" s="175"/>
      <c r="FHN787" s="179"/>
      <c r="FHO787" s="22"/>
      <c r="FHP787" s="192"/>
      <c r="FHQ787" s="22"/>
      <c r="FHR787" s="179"/>
      <c r="FHS787" s="22"/>
      <c r="FHT787" s="193"/>
      <c r="FHU787" s="176"/>
      <c r="FHV787" s="175"/>
      <c r="FHW787" s="179"/>
      <c r="FHX787" s="22"/>
      <c r="FHY787" s="192"/>
      <c r="FHZ787" s="22"/>
      <c r="FIA787" s="179"/>
      <c r="FIB787" s="22"/>
      <c r="FIC787" s="193"/>
      <c r="FID787" s="176"/>
      <c r="FIE787" s="175"/>
      <c r="FIF787" s="179"/>
      <c r="FIG787" s="22"/>
      <c r="FIH787" s="192"/>
      <c r="FII787" s="22"/>
      <c r="FIJ787" s="179"/>
      <c r="FIK787" s="22"/>
      <c r="FIL787" s="193"/>
      <c r="FIM787" s="176"/>
      <c r="FIN787" s="175"/>
      <c r="FIO787" s="179"/>
      <c r="FIP787" s="22"/>
      <c r="FIQ787" s="192"/>
      <c r="FIR787" s="22"/>
      <c r="FIS787" s="179"/>
      <c r="FIT787" s="22"/>
      <c r="FIU787" s="193"/>
      <c r="FIV787" s="176"/>
      <c r="FIW787" s="175"/>
      <c r="FIX787" s="179"/>
      <c r="FIY787" s="22"/>
      <c r="FIZ787" s="192"/>
      <c r="FJA787" s="22"/>
      <c r="FJB787" s="179"/>
      <c r="FJC787" s="22"/>
      <c r="FJD787" s="193"/>
      <c r="FJE787" s="176"/>
      <c r="FJF787" s="175"/>
      <c r="FJG787" s="179"/>
      <c r="FJH787" s="22"/>
      <c r="FJI787" s="192"/>
      <c r="FJJ787" s="22"/>
      <c r="FJK787" s="179"/>
      <c r="FJL787" s="22"/>
      <c r="FJM787" s="193"/>
      <c r="FJN787" s="176"/>
      <c r="FJO787" s="175"/>
      <c r="FJP787" s="179"/>
      <c r="FJQ787" s="22"/>
      <c r="FJR787" s="192"/>
      <c r="FJS787" s="22"/>
      <c r="FJT787" s="179"/>
      <c r="FJU787" s="22"/>
      <c r="FJV787" s="193"/>
      <c r="FJW787" s="176"/>
      <c r="FJX787" s="175"/>
      <c r="FJY787" s="179"/>
      <c r="FJZ787" s="22"/>
      <c r="FKA787" s="192"/>
      <c r="FKB787" s="22"/>
      <c r="FKC787" s="179"/>
      <c r="FKD787" s="22"/>
      <c r="FKE787" s="193"/>
      <c r="FKF787" s="176"/>
      <c r="FKG787" s="175"/>
      <c r="FKH787" s="179"/>
      <c r="FKI787" s="22"/>
      <c r="FKJ787" s="192"/>
      <c r="FKK787" s="22"/>
      <c r="FKL787" s="179"/>
      <c r="FKM787" s="22"/>
      <c r="FKN787" s="193"/>
      <c r="FKO787" s="176"/>
      <c r="FKP787" s="175"/>
      <c r="FKQ787" s="179"/>
      <c r="FKR787" s="22"/>
      <c r="FKS787" s="192"/>
      <c r="FKT787" s="22"/>
      <c r="FKU787" s="179"/>
      <c r="FKV787" s="22"/>
      <c r="FKW787" s="193"/>
      <c r="FKX787" s="176"/>
      <c r="FKY787" s="175"/>
      <c r="FKZ787" s="179"/>
      <c r="FLA787" s="22"/>
      <c r="FLB787" s="192"/>
      <c r="FLC787" s="22"/>
      <c r="FLD787" s="179"/>
      <c r="FLE787" s="22"/>
      <c r="FLF787" s="193"/>
      <c r="FLG787" s="176"/>
      <c r="FLH787" s="175"/>
      <c r="FLI787" s="179"/>
      <c r="FLJ787" s="22"/>
      <c r="FLK787" s="192"/>
      <c r="FLL787" s="22"/>
      <c r="FLM787" s="179"/>
      <c r="FLN787" s="22"/>
      <c r="FLO787" s="193"/>
      <c r="FLP787" s="176"/>
      <c r="FLQ787" s="175"/>
      <c r="FLR787" s="179"/>
      <c r="FLS787" s="22"/>
      <c r="FLT787" s="192"/>
      <c r="FLU787" s="22"/>
      <c r="FLV787" s="179"/>
      <c r="FLW787" s="22"/>
      <c r="FLX787" s="193"/>
      <c r="FLY787" s="176"/>
      <c r="FLZ787" s="175"/>
      <c r="FMA787" s="179"/>
      <c r="FMB787" s="22"/>
      <c r="FMC787" s="192"/>
      <c r="FMD787" s="22"/>
      <c r="FME787" s="179"/>
      <c r="FMF787" s="22"/>
      <c r="FMG787" s="193"/>
      <c r="FMH787" s="176"/>
      <c r="FMI787" s="175"/>
      <c r="FMJ787" s="179"/>
      <c r="FMK787" s="22"/>
      <c r="FML787" s="192"/>
      <c r="FMM787" s="22"/>
      <c r="FMN787" s="179"/>
      <c r="FMO787" s="22"/>
      <c r="FMP787" s="193"/>
      <c r="FMQ787" s="176"/>
      <c r="FMR787" s="175"/>
      <c r="FMS787" s="179"/>
      <c r="FMT787" s="22"/>
      <c r="FMU787" s="192"/>
      <c r="FMV787" s="22"/>
      <c r="FMW787" s="179"/>
      <c r="FMX787" s="22"/>
      <c r="FMY787" s="193"/>
      <c r="FMZ787" s="176"/>
      <c r="FNA787" s="175"/>
      <c r="FNB787" s="179"/>
      <c r="FNC787" s="22"/>
      <c r="FND787" s="192"/>
      <c r="FNE787" s="22"/>
      <c r="FNF787" s="179"/>
      <c r="FNG787" s="22"/>
      <c r="FNH787" s="193"/>
      <c r="FNI787" s="176"/>
      <c r="FNJ787" s="175"/>
      <c r="FNK787" s="179"/>
      <c r="FNL787" s="22"/>
      <c r="FNM787" s="192"/>
      <c r="FNN787" s="22"/>
      <c r="FNO787" s="179"/>
      <c r="FNP787" s="22"/>
      <c r="FNQ787" s="193"/>
      <c r="FNR787" s="176"/>
      <c r="FNS787" s="175"/>
      <c r="FNT787" s="179"/>
      <c r="FNU787" s="22"/>
      <c r="FNV787" s="192"/>
      <c r="FNW787" s="22"/>
      <c r="FNX787" s="179"/>
      <c r="FNY787" s="22"/>
      <c r="FNZ787" s="193"/>
      <c r="FOA787" s="176"/>
      <c r="FOB787" s="175"/>
      <c r="FOC787" s="179"/>
      <c r="FOD787" s="22"/>
      <c r="FOE787" s="192"/>
      <c r="FOF787" s="22"/>
      <c r="FOG787" s="179"/>
      <c r="FOH787" s="22"/>
      <c r="FOI787" s="193"/>
      <c r="FOJ787" s="176"/>
      <c r="FOK787" s="175"/>
      <c r="FOL787" s="179"/>
      <c r="FOM787" s="22"/>
      <c r="FON787" s="192"/>
      <c r="FOO787" s="22"/>
      <c r="FOP787" s="179"/>
      <c r="FOQ787" s="22"/>
      <c r="FOR787" s="193"/>
      <c r="FOS787" s="176"/>
      <c r="FOT787" s="175"/>
      <c r="FOU787" s="179"/>
      <c r="FOV787" s="22"/>
      <c r="FOW787" s="192"/>
      <c r="FOX787" s="22"/>
      <c r="FOY787" s="179"/>
      <c r="FOZ787" s="22"/>
      <c r="FPA787" s="193"/>
      <c r="FPB787" s="176"/>
      <c r="FPC787" s="175"/>
      <c r="FPD787" s="179"/>
      <c r="FPE787" s="22"/>
      <c r="FPF787" s="192"/>
      <c r="FPG787" s="22"/>
      <c r="FPH787" s="179"/>
      <c r="FPI787" s="22"/>
      <c r="FPJ787" s="193"/>
      <c r="FPK787" s="176"/>
      <c r="FPL787" s="175"/>
      <c r="FPM787" s="179"/>
      <c r="FPN787" s="22"/>
      <c r="FPO787" s="192"/>
      <c r="FPP787" s="22"/>
      <c r="FPQ787" s="179"/>
      <c r="FPR787" s="22"/>
      <c r="FPS787" s="193"/>
      <c r="FPT787" s="176"/>
      <c r="FPU787" s="175"/>
      <c r="FPV787" s="179"/>
      <c r="FPW787" s="22"/>
      <c r="FPX787" s="192"/>
      <c r="FPY787" s="22"/>
      <c r="FPZ787" s="179"/>
      <c r="FQA787" s="22"/>
      <c r="FQB787" s="193"/>
      <c r="FQC787" s="176"/>
      <c r="FQD787" s="175"/>
      <c r="FQE787" s="179"/>
      <c r="FQF787" s="22"/>
      <c r="FQG787" s="192"/>
      <c r="FQH787" s="22"/>
      <c r="FQI787" s="179"/>
      <c r="FQJ787" s="22"/>
      <c r="FQK787" s="193"/>
      <c r="FQL787" s="176"/>
      <c r="FQM787" s="175"/>
      <c r="FQN787" s="179"/>
      <c r="FQO787" s="22"/>
      <c r="FQP787" s="192"/>
      <c r="FQQ787" s="22"/>
      <c r="FQR787" s="179"/>
      <c r="FQS787" s="22"/>
      <c r="FQT787" s="193"/>
      <c r="FQU787" s="176"/>
      <c r="FQV787" s="175"/>
      <c r="FQW787" s="179"/>
      <c r="FQX787" s="22"/>
      <c r="FQY787" s="192"/>
      <c r="FQZ787" s="22"/>
      <c r="FRA787" s="179"/>
      <c r="FRB787" s="22"/>
      <c r="FRC787" s="193"/>
      <c r="FRD787" s="176"/>
      <c r="FRE787" s="175"/>
      <c r="FRF787" s="179"/>
      <c r="FRG787" s="22"/>
      <c r="FRH787" s="192"/>
      <c r="FRI787" s="22"/>
      <c r="FRJ787" s="179"/>
      <c r="FRK787" s="22"/>
      <c r="FRL787" s="193"/>
      <c r="FRM787" s="176"/>
      <c r="FRN787" s="175"/>
      <c r="FRO787" s="179"/>
      <c r="FRP787" s="22"/>
      <c r="FRQ787" s="192"/>
      <c r="FRR787" s="22"/>
      <c r="FRS787" s="179"/>
      <c r="FRT787" s="22"/>
      <c r="FRU787" s="193"/>
      <c r="FRV787" s="176"/>
      <c r="FRW787" s="175"/>
      <c r="FRX787" s="179"/>
      <c r="FRY787" s="22"/>
      <c r="FRZ787" s="192"/>
      <c r="FSA787" s="22"/>
      <c r="FSB787" s="179"/>
      <c r="FSC787" s="22"/>
      <c r="FSD787" s="193"/>
      <c r="FSE787" s="176"/>
      <c r="FSF787" s="175"/>
      <c r="FSG787" s="179"/>
      <c r="FSH787" s="22"/>
      <c r="FSI787" s="192"/>
      <c r="FSJ787" s="22"/>
      <c r="FSK787" s="179"/>
      <c r="FSL787" s="22"/>
      <c r="FSM787" s="193"/>
      <c r="FSN787" s="176"/>
      <c r="FSO787" s="175"/>
      <c r="FSP787" s="179"/>
      <c r="FSQ787" s="22"/>
      <c r="FSR787" s="192"/>
      <c r="FSS787" s="22"/>
      <c r="FST787" s="179"/>
      <c r="FSU787" s="22"/>
      <c r="FSV787" s="193"/>
      <c r="FSW787" s="176"/>
      <c r="FSX787" s="175"/>
      <c r="FSY787" s="179"/>
      <c r="FSZ787" s="22"/>
      <c r="FTA787" s="192"/>
      <c r="FTB787" s="22"/>
      <c r="FTC787" s="179"/>
      <c r="FTD787" s="22"/>
      <c r="FTE787" s="193"/>
      <c r="FTF787" s="176"/>
      <c r="FTG787" s="175"/>
      <c r="FTH787" s="179"/>
      <c r="FTI787" s="22"/>
      <c r="FTJ787" s="192"/>
      <c r="FTK787" s="22"/>
      <c r="FTL787" s="179"/>
      <c r="FTM787" s="22"/>
      <c r="FTN787" s="193"/>
      <c r="FTO787" s="176"/>
      <c r="FTP787" s="175"/>
      <c r="FTQ787" s="179"/>
      <c r="FTR787" s="22"/>
      <c r="FTS787" s="192"/>
      <c r="FTT787" s="22"/>
      <c r="FTU787" s="179"/>
      <c r="FTV787" s="22"/>
      <c r="FTW787" s="193"/>
      <c r="FTX787" s="176"/>
      <c r="FTY787" s="175"/>
      <c r="FTZ787" s="179"/>
      <c r="FUA787" s="22"/>
      <c r="FUB787" s="192"/>
      <c r="FUC787" s="22"/>
      <c r="FUD787" s="179"/>
      <c r="FUE787" s="22"/>
      <c r="FUF787" s="193"/>
      <c r="FUG787" s="176"/>
      <c r="FUH787" s="175"/>
      <c r="FUI787" s="179"/>
      <c r="FUJ787" s="22"/>
      <c r="FUK787" s="192"/>
      <c r="FUL787" s="22"/>
      <c r="FUM787" s="179"/>
      <c r="FUN787" s="22"/>
      <c r="FUO787" s="193"/>
      <c r="FUP787" s="176"/>
      <c r="FUQ787" s="175"/>
      <c r="FUR787" s="179"/>
      <c r="FUS787" s="22"/>
      <c r="FUT787" s="192"/>
      <c r="FUU787" s="22"/>
      <c r="FUV787" s="179"/>
      <c r="FUW787" s="22"/>
      <c r="FUX787" s="193"/>
      <c r="FUY787" s="176"/>
      <c r="FUZ787" s="175"/>
      <c r="FVA787" s="179"/>
      <c r="FVB787" s="22"/>
      <c r="FVC787" s="192"/>
      <c r="FVD787" s="22"/>
      <c r="FVE787" s="179"/>
      <c r="FVF787" s="22"/>
      <c r="FVG787" s="193"/>
      <c r="FVH787" s="176"/>
      <c r="FVI787" s="175"/>
      <c r="FVJ787" s="179"/>
      <c r="FVK787" s="22"/>
      <c r="FVL787" s="192"/>
      <c r="FVM787" s="22"/>
      <c r="FVN787" s="179"/>
      <c r="FVO787" s="22"/>
      <c r="FVP787" s="193"/>
      <c r="FVQ787" s="176"/>
      <c r="FVR787" s="175"/>
      <c r="FVS787" s="179"/>
      <c r="FVT787" s="22"/>
      <c r="FVU787" s="192"/>
      <c r="FVV787" s="22"/>
      <c r="FVW787" s="179"/>
      <c r="FVX787" s="22"/>
      <c r="FVY787" s="193"/>
      <c r="FVZ787" s="176"/>
      <c r="FWA787" s="175"/>
      <c r="FWB787" s="179"/>
      <c r="FWC787" s="22"/>
      <c r="FWD787" s="192"/>
      <c r="FWE787" s="22"/>
      <c r="FWF787" s="179"/>
      <c r="FWG787" s="22"/>
      <c r="FWH787" s="193"/>
      <c r="FWI787" s="176"/>
      <c r="FWJ787" s="175"/>
      <c r="FWK787" s="179"/>
      <c r="FWL787" s="22"/>
      <c r="FWM787" s="192"/>
      <c r="FWN787" s="22"/>
      <c r="FWO787" s="179"/>
      <c r="FWP787" s="22"/>
      <c r="FWQ787" s="193"/>
      <c r="FWR787" s="176"/>
      <c r="FWS787" s="175"/>
      <c r="FWT787" s="179"/>
      <c r="FWU787" s="22"/>
      <c r="FWV787" s="192"/>
      <c r="FWW787" s="22"/>
      <c r="FWX787" s="179"/>
      <c r="FWY787" s="22"/>
      <c r="FWZ787" s="193"/>
      <c r="FXA787" s="176"/>
      <c r="FXB787" s="175"/>
      <c r="FXC787" s="179"/>
      <c r="FXD787" s="22"/>
      <c r="FXE787" s="192"/>
      <c r="FXF787" s="22"/>
      <c r="FXG787" s="179"/>
      <c r="FXH787" s="22"/>
      <c r="FXI787" s="193"/>
      <c r="FXJ787" s="176"/>
      <c r="FXK787" s="175"/>
      <c r="FXL787" s="179"/>
      <c r="FXM787" s="22"/>
      <c r="FXN787" s="192"/>
      <c r="FXO787" s="22"/>
      <c r="FXP787" s="179"/>
      <c r="FXQ787" s="22"/>
      <c r="FXR787" s="193"/>
      <c r="FXS787" s="176"/>
      <c r="FXT787" s="175"/>
      <c r="FXU787" s="179"/>
      <c r="FXV787" s="22"/>
      <c r="FXW787" s="192"/>
      <c r="FXX787" s="22"/>
      <c r="FXY787" s="179"/>
      <c r="FXZ787" s="22"/>
      <c r="FYA787" s="193"/>
      <c r="FYB787" s="176"/>
      <c r="FYC787" s="175"/>
      <c r="FYD787" s="179"/>
      <c r="FYE787" s="22"/>
      <c r="FYF787" s="192"/>
      <c r="FYG787" s="22"/>
      <c r="FYH787" s="179"/>
      <c r="FYI787" s="22"/>
      <c r="FYJ787" s="193"/>
      <c r="FYK787" s="176"/>
      <c r="FYL787" s="175"/>
      <c r="FYM787" s="179"/>
      <c r="FYN787" s="22"/>
      <c r="FYO787" s="192"/>
      <c r="FYP787" s="22"/>
      <c r="FYQ787" s="179"/>
      <c r="FYR787" s="22"/>
      <c r="FYS787" s="193"/>
      <c r="FYT787" s="176"/>
      <c r="FYU787" s="175"/>
      <c r="FYV787" s="179"/>
      <c r="FYW787" s="22"/>
      <c r="FYX787" s="192"/>
      <c r="FYY787" s="22"/>
      <c r="FYZ787" s="179"/>
      <c r="FZA787" s="22"/>
      <c r="FZB787" s="193"/>
      <c r="FZC787" s="176"/>
      <c r="FZD787" s="175"/>
      <c r="FZE787" s="179"/>
      <c r="FZF787" s="22"/>
      <c r="FZG787" s="192"/>
      <c r="FZH787" s="22"/>
      <c r="FZI787" s="179"/>
      <c r="FZJ787" s="22"/>
      <c r="FZK787" s="193"/>
      <c r="FZL787" s="176"/>
      <c r="FZM787" s="175"/>
      <c r="FZN787" s="179"/>
      <c r="FZO787" s="22"/>
      <c r="FZP787" s="192"/>
      <c r="FZQ787" s="22"/>
      <c r="FZR787" s="179"/>
      <c r="FZS787" s="22"/>
      <c r="FZT787" s="193"/>
      <c r="FZU787" s="176"/>
      <c r="FZV787" s="175"/>
      <c r="FZW787" s="179"/>
      <c r="FZX787" s="22"/>
      <c r="FZY787" s="192"/>
      <c r="FZZ787" s="22"/>
      <c r="GAA787" s="179"/>
      <c r="GAB787" s="22"/>
      <c r="GAC787" s="193"/>
      <c r="GAD787" s="176"/>
      <c r="GAE787" s="175"/>
      <c r="GAF787" s="179"/>
      <c r="GAG787" s="22"/>
      <c r="GAH787" s="192"/>
      <c r="GAI787" s="22"/>
      <c r="GAJ787" s="179"/>
      <c r="GAK787" s="22"/>
      <c r="GAL787" s="193"/>
      <c r="GAM787" s="176"/>
      <c r="GAN787" s="175"/>
      <c r="GAO787" s="179"/>
      <c r="GAP787" s="22"/>
      <c r="GAQ787" s="192"/>
      <c r="GAR787" s="22"/>
      <c r="GAS787" s="179"/>
      <c r="GAT787" s="22"/>
      <c r="GAU787" s="193"/>
      <c r="GAV787" s="176"/>
      <c r="GAW787" s="175"/>
      <c r="GAX787" s="179"/>
      <c r="GAY787" s="22"/>
      <c r="GAZ787" s="192"/>
      <c r="GBA787" s="22"/>
      <c r="GBB787" s="179"/>
      <c r="GBC787" s="22"/>
      <c r="GBD787" s="193"/>
      <c r="GBE787" s="176"/>
      <c r="GBF787" s="175"/>
      <c r="GBG787" s="179"/>
      <c r="GBH787" s="22"/>
      <c r="GBI787" s="192"/>
      <c r="GBJ787" s="22"/>
      <c r="GBK787" s="179"/>
      <c r="GBL787" s="22"/>
      <c r="GBM787" s="193"/>
      <c r="GBN787" s="176"/>
      <c r="GBO787" s="175"/>
      <c r="GBP787" s="179"/>
      <c r="GBQ787" s="22"/>
      <c r="GBR787" s="192"/>
      <c r="GBS787" s="22"/>
      <c r="GBT787" s="179"/>
      <c r="GBU787" s="22"/>
      <c r="GBV787" s="193"/>
      <c r="GBW787" s="176"/>
      <c r="GBX787" s="175"/>
      <c r="GBY787" s="179"/>
      <c r="GBZ787" s="22"/>
      <c r="GCA787" s="192"/>
      <c r="GCB787" s="22"/>
      <c r="GCC787" s="179"/>
      <c r="GCD787" s="22"/>
      <c r="GCE787" s="193"/>
      <c r="GCF787" s="176"/>
      <c r="GCG787" s="175"/>
      <c r="GCH787" s="179"/>
      <c r="GCI787" s="22"/>
      <c r="GCJ787" s="192"/>
      <c r="GCK787" s="22"/>
      <c r="GCL787" s="179"/>
      <c r="GCM787" s="22"/>
      <c r="GCN787" s="193"/>
      <c r="GCO787" s="176"/>
      <c r="GCP787" s="175"/>
      <c r="GCQ787" s="179"/>
      <c r="GCR787" s="22"/>
      <c r="GCS787" s="192"/>
      <c r="GCT787" s="22"/>
      <c r="GCU787" s="179"/>
      <c r="GCV787" s="22"/>
      <c r="GCW787" s="193"/>
      <c r="GCX787" s="176"/>
      <c r="GCY787" s="175"/>
      <c r="GCZ787" s="179"/>
      <c r="GDA787" s="22"/>
      <c r="GDB787" s="192"/>
      <c r="GDC787" s="22"/>
      <c r="GDD787" s="179"/>
      <c r="GDE787" s="22"/>
      <c r="GDF787" s="193"/>
      <c r="GDG787" s="176"/>
      <c r="GDH787" s="175"/>
      <c r="GDI787" s="179"/>
      <c r="GDJ787" s="22"/>
      <c r="GDK787" s="192"/>
      <c r="GDL787" s="22"/>
      <c r="GDM787" s="179"/>
      <c r="GDN787" s="22"/>
      <c r="GDO787" s="193"/>
      <c r="GDP787" s="176"/>
      <c r="GDQ787" s="175"/>
      <c r="GDR787" s="179"/>
      <c r="GDS787" s="22"/>
      <c r="GDT787" s="192"/>
      <c r="GDU787" s="22"/>
      <c r="GDV787" s="179"/>
      <c r="GDW787" s="22"/>
      <c r="GDX787" s="193"/>
      <c r="GDY787" s="176"/>
      <c r="GDZ787" s="175"/>
      <c r="GEA787" s="179"/>
      <c r="GEB787" s="22"/>
      <c r="GEC787" s="192"/>
      <c r="GED787" s="22"/>
      <c r="GEE787" s="179"/>
      <c r="GEF787" s="22"/>
      <c r="GEG787" s="193"/>
      <c r="GEH787" s="176"/>
      <c r="GEI787" s="175"/>
      <c r="GEJ787" s="179"/>
      <c r="GEK787" s="22"/>
      <c r="GEL787" s="192"/>
      <c r="GEM787" s="22"/>
      <c r="GEN787" s="179"/>
      <c r="GEO787" s="22"/>
      <c r="GEP787" s="193"/>
      <c r="GEQ787" s="176"/>
      <c r="GER787" s="175"/>
      <c r="GES787" s="179"/>
      <c r="GET787" s="22"/>
      <c r="GEU787" s="192"/>
      <c r="GEV787" s="22"/>
      <c r="GEW787" s="179"/>
      <c r="GEX787" s="22"/>
      <c r="GEY787" s="193"/>
      <c r="GEZ787" s="176"/>
      <c r="GFA787" s="175"/>
      <c r="GFB787" s="179"/>
      <c r="GFC787" s="22"/>
      <c r="GFD787" s="192"/>
      <c r="GFE787" s="22"/>
      <c r="GFF787" s="179"/>
      <c r="GFG787" s="22"/>
      <c r="GFH787" s="193"/>
      <c r="GFI787" s="176"/>
      <c r="GFJ787" s="175"/>
      <c r="GFK787" s="179"/>
      <c r="GFL787" s="22"/>
      <c r="GFM787" s="192"/>
      <c r="GFN787" s="22"/>
      <c r="GFO787" s="179"/>
      <c r="GFP787" s="22"/>
      <c r="GFQ787" s="193"/>
      <c r="GFR787" s="176"/>
      <c r="GFS787" s="175"/>
      <c r="GFT787" s="179"/>
      <c r="GFU787" s="22"/>
      <c r="GFV787" s="192"/>
      <c r="GFW787" s="22"/>
      <c r="GFX787" s="179"/>
      <c r="GFY787" s="22"/>
      <c r="GFZ787" s="193"/>
      <c r="GGA787" s="176"/>
      <c r="GGB787" s="175"/>
      <c r="GGC787" s="179"/>
      <c r="GGD787" s="22"/>
      <c r="GGE787" s="192"/>
      <c r="GGF787" s="22"/>
      <c r="GGG787" s="179"/>
      <c r="GGH787" s="22"/>
      <c r="GGI787" s="193"/>
      <c r="GGJ787" s="176"/>
      <c r="GGK787" s="175"/>
      <c r="GGL787" s="179"/>
      <c r="GGM787" s="22"/>
      <c r="GGN787" s="192"/>
      <c r="GGO787" s="22"/>
      <c r="GGP787" s="179"/>
      <c r="GGQ787" s="22"/>
      <c r="GGR787" s="193"/>
      <c r="GGS787" s="176"/>
      <c r="GGT787" s="175"/>
      <c r="GGU787" s="179"/>
      <c r="GGV787" s="22"/>
      <c r="GGW787" s="192"/>
      <c r="GGX787" s="22"/>
      <c r="GGY787" s="179"/>
      <c r="GGZ787" s="22"/>
      <c r="GHA787" s="193"/>
      <c r="GHB787" s="176"/>
      <c r="GHC787" s="175"/>
      <c r="GHD787" s="179"/>
      <c r="GHE787" s="22"/>
      <c r="GHF787" s="192"/>
      <c r="GHG787" s="22"/>
      <c r="GHH787" s="179"/>
      <c r="GHI787" s="22"/>
      <c r="GHJ787" s="193"/>
      <c r="GHK787" s="176"/>
      <c r="GHL787" s="175"/>
      <c r="GHM787" s="179"/>
      <c r="GHN787" s="22"/>
      <c r="GHO787" s="192"/>
      <c r="GHP787" s="22"/>
      <c r="GHQ787" s="179"/>
      <c r="GHR787" s="22"/>
      <c r="GHS787" s="193"/>
      <c r="GHT787" s="176"/>
      <c r="GHU787" s="175"/>
      <c r="GHV787" s="179"/>
      <c r="GHW787" s="22"/>
      <c r="GHX787" s="192"/>
      <c r="GHY787" s="22"/>
      <c r="GHZ787" s="179"/>
      <c r="GIA787" s="22"/>
      <c r="GIB787" s="193"/>
      <c r="GIC787" s="176"/>
      <c r="GID787" s="175"/>
      <c r="GIE787" s="179"/>
      <c r="GIF787" s="22"/>
      <c r="GIG787" s="192"/>
      <c r="GIH787" s="22"/>
      <c r="GII787" s="179"/>
      <c r="GIJ787" s="22"/>
      <c r="GIK787" s="193"/>
      <c r="GIL787" s="176"/>
      <c r="GIM787" s="175"/>
      <c r="GIN787" s="179"/>
      <c r="GIO787" s="22"/>
      <c r="GIP787" s="192"/>
      <c r="GIQ787" s="22"/>
      <c r="GIR787" s="179"/>
      <c r="GIS787" s="22"/>
      <c r="GIT787" s="193"/>
      <c r="GIU787" s="176"/>
      <c r="GIV787" s="175"/>
      <c r="GIW787" s="179"/>
      <c r="GIX787" s="22"/>
      <c r="GIY787" s="192"/>
      <c r="GIZ787" s="22"/>
      <c r="GJA787" s="179"/>
      <c r="GJB787" s="22"/>
      <c r="GJC787" s="193"/>
      <c r="GJD787" s="176"/>
      <c r="GJE787" s="175"/>
      <c r="GJF787" s="179"/>
      <c r="GJG787" s="22"/>
      <c r="GJH787" s="192"/>
      <c r="GJI787" s="22"/>
      <c r="GJJ787" s="179"/>
      <c r="GJK787" s="22"/>
      <c r="GJL787" s="193"/>
      <c r="GJM787" s="176"/>
      <c r="GJN787" s="175"/>
      <c r="GJO787" s="179"/>
      <c r="GJP787" s="22"/>
      <c r="GJQ787" s="192"/>
      <c r="GJR787" s="22"/>
      <c r="GJS787" s="179"/>
      <c r="GJT787" s="22"/>
      <c r="GJU787" s="193"/>
      <c r="GJV787" s="176"/>
      <c r="GJW787" s="175"/>
      <c r="GJX787" s="179"/>
      <c r="GJY787" s="22"/>
      <c r="GJZ787" s="192"/>
      <c r="GKA787" s="22"/>
      <c r="GKB787" s="179"/>
      <c r="GKC787" s="22"/>
      <c r="GKD787" s="193"/>
      <c r="GKE787" s="176"/>
      <c r="GKF787" s="175"/>
      <c r="GKG787" s="179"/>
      <c r="GKH787" s="22"/>
      <c r="GKI787" s="192"/>
      <c r="GKJ787" s="22"/>
      <c r="GKK787" s="179"/>
      <c r="GKL787" s="22"/>
      <c r="GKM787" s="193"/>
      <c r="GKN787" s="176"/>
      <c r="GKO787" s="175"/>
      <c r="GKP787" s="179"/>
      <c r="GKQ787" s="22"/>
      <c r="GKR787" s="192"/>
      <c r="GKS787" s="22"/>
      <c r="GKT787" s="179"/>
      <c r="GKU787" s="22"/>
      <c r="GKV787" s="193"/>
      <c r="GKW787" s="176"/>
      <c r="GKX787" s="175"/>
      <c r="GKY787" s="179"/>
      <c r="GKZ787" s="22"/>
      <c r="GLA787" s="192"/>
      <c r="GLB787" s="22"/>
      <c r="GLC787" s="179"/>
      <c r="GLD787" s="22"/>
      <c r="GLE787" s="193"/>
      <c r="GLF787" s="176"/>
      <c r="GLG787" s="175"/>
      <c r="GLH787" s="179"/>
      <c r="GLI787" s="22"/>
      <c r="GLJ787" s="192"/>
      <c r="GLK787" s="22"/>
      <c r="GLL787" s="179"/>
      <c r="GLM787" s="22"/>
      <c r="GLN787" s="193"/>
      <c r="GLO787" s="176"/>
      <c r="GLP787" s="175"/>
      <c r="GLQ787" s="179"/>
      <c r="GLR787" s="22"/>
      <c r="GLS787" s="192"/>
      <c r="GLT787" s="22"/>
      <c r="GLU787" s="179"/>
      <c r="GLV787" s="22"/>
      <c r="GLW787" s="193"/>
      <c r="GLX787" s="176"/>
      <c r="GLY787" s="175"/>
      <c r="GLZ787" s="179"/>
      <c r="GMA787" s="22"/>
      <c r="GMB787" s="192"/>
      <c r="GMC787" s="22"/>
      <c r="GMD787" s="179"/>
      <c r="GME787" s="22"/>
      <c r="GMF787" s="193"/>
      <c r="GMG787" s="176"/>
      <c r="GMH787" s="175"/>
      <c r="GMI787" s="179"/>
      <c r="GMJ787" s="22"/>
      <c r="GMK787" s="192"/>
      <c r="GML787" s="22"/>
      <c r="GMM787" s="179"/>
      <c r="GMN787" s="22"/>
      <c r="GMO787" s="193"/>
      <c r="GMP787" s="176"/>
      <c r="GMQ787" s="175"/>
      <c r="GMR787" s="179"/>
      <c r="GMS787" s="22"/>
      <c r="GMT787" s="192"/>
      <c r="GMU787" s="22"/>
      <c r="GMV787" s="179"/>
      <c r="GMW787" s="22"/>
      <c r="GMX787" s="193"/>
      <c r="GMY787" s="176"/>
      <c r="GMZ787" s="175"/>
      <c r="GNA787" s="179"/>
      <c r="GNB787" s="22"/>
      <c r="GNC787" s="192"/>
      <c r="GND787" s="22"/>
      <c r="GNE787" s="179"/>
      <c r="GNF787" s="22"/>
      <c r="GNG787" s="193"/>
      <c r="GNH787" s="176"/>
      <c r="GNI787" s="175"/>
      <c r="GNJ787" s="179"/>
      <c r="GNK787" s="22"/>
      <c r="GNL787" s="192"/>
      <c r="GNM787" s="22"/>
      <c r="GNN787" s="179"/>
      <c r="GNO787" s="22"/>
      <c r="GNP787" s="193"/>
      <c r="GNQ787" s="176"/>
      <c r="GNR787" s="175"/>
      <c r="GNS787" s="179"/>
      <c r="GNT787" s="22"/>
      <c r="GNU787" s="192"/>
      <c r="GNV787" s="22"/>
      <c r="GNW787" s="179"/>
      <c r="GNX787" s="22"/>
      <c r="GNY787" s="193"/>
      <c r="GNZ787" s="176"/>
      <c r="GOA787" s="175"/>
      <c r="GOB787" s="179"/>
      <c r="GOC787" s="22"/>
      <c r="GOD787" s="192"/>
      <c r="GOE787" s="22"/>
      <c r="GOF787" s="179"/>
      <c r="GOG787" s="22"/>
      <c r="GOH787" s="193"/>
      <c r="GOI787" s="176"/>
      <c r="GOJ787" s="175"/>
      <c r="GOK787" s="179"/>
      <c r="GOL787" s="22"/>
      <c r="GOM787" s="192"/>
      <c r="GON787" s="22"/>
      <c r="GOO787" s="179"/>
      <c r="GOP787" s="22"/>
      <c r="GOQ787" s="193"/>
      <c r="GOR787" s="176"/>
      <c r="GOS787" s="175"/>
      <c r="GOT787" s="179"/>
      <c r="GOU787" s="22"/>
      <c r="GOV787" s="192"/>
      <c r="GOW787" s="22"/>
      <c r="GOX787" s="179"/>
      <c r="GOY787" s="22"/>
      <c r="GOZ787" s="193"/>
      <c r="GPA787" s="176"/>
      <c r="GPB787" s="175"/>
      <c r="GPC787" s="179"/>
      <c r="GPD787" s="22"/>
      <c r="GPE787" s="192"/>
      <c r="GPF787" s="22"/>
      <c r="GPG787" s="179"/>
      <c r="GPH787" s="22"/>
      <c r="GPI787" s="193"/>
      <c r="GPJ787" s="176"/>
      <c r="GPK787" s="175"/>
      <c r="GPL787" s="179"/>
      <c r="GPM787" s="22"/>
      <c r="GPN787" s="192"/>
      <c r="GPO787" s="22"/>
      <c r="GPP787" s="179"/>
      <c r="GPQ787" s="22"/>
      <c r="GPR787" s="193"/>
      <c r="GPS787" s="176"/>
      <c r="GPT787" s="175"/>
      <c r="GPU787" s="179"/>
      <c r="GPV787" s="22"/>
      <c r="GPW787" s="192"/>
      <c r="GPX787" s="22"/>
      <c r="GPY787" s="179"/>
      <c r="GPZ787" s="22"/>
      <c r="GQA787" s="193"/>
      <c r="GQB787" s="176"/>
      <c r="GQC787" s="175"/>
      <c r="GQD787" s="179"/>
      <c r="GQE787" s="22"/>
      <c r="GQF787" s="192"/>
      <c r="GQG787" s="22"/>
      <c r="GQH787" s="179"/>
      <c r="GQI787" s="22"/>
      <c r="GQJ787" s="193"/>
      <c r="GQK787" s="176"/>
      <c r="GQL787" s="175"/>
      <c r="GQM787" s="179"/>
      <c r="GQN787" s="22"/>
      <c r="GQO787" s="192"/>
      <c r="GQP787" s="22"/>
      <c r="GQQ787" s="179"/>
      <c r="GQR787" s="22"/>
      <c r="GQS787" s="193"/>
      <c r="GQT787" s="176"/>
      <c r="GQU787" s="175"/>
      <c r="GQV787" s="179"/>
      <c r="GQW787" s="22"/>
      <c r="GQX787" s="192"/>
      <c r="GQY787" s="22"/>
      <c r="GQZ787" s="179"/>
      <c r="GRA787" s="22"/>
      <c r="GRB787" s="193"/>
      <c r="GRC787" s="176"/>
      <c r="GRD787" s="175"/>
      <c r="GRE787" s="179"/>
      <c r="GRF787" s="22"/>
      <c r="GRG787" s="192"/>
      <c r="GRH787" s="22"/>
      <c r="GRI787" s="179"/>
      <c r="GRJ787" s="22"/>
      <c r="GRK787" s="193"/>
      <c r="GRL787" s="176"/>
      <c r="GRM787" s="175"/>
      <c r="GRN787" s="179"/>
      <c r="GRO787" s="22"/>
      <c r="GRP787" s="192"/>
      <c r="GRQ787" s="22"/>
      <c r="GRR787" s="179"/>
      <c r="GRS787" s="22"/>
      <c r="GRT787" s="193"/>
      <c r="GRU787" s="176"/>
      <c r="GRV787" s="175"/>
      <c r="GRW787" s="179"/>
      <c r="GRX787" s="22"/>
      <c r="GRY787" s="192"/>
      <c r="GRZ787" s="22"/>
      <c r="GSA787" s="179"/>
      <c r="GSB787" s="22"/>
      <c r="GSC787" s="193"/>
      <c r="GSD787" s="176"/>
      <c r="GSE787" s="175"/>
      <c r="GSF787" s="179"/>
      <c r="GSG787" s="22"/>
      <c r="GSH787" s="192"/>
      <c r="GSI787" s="22"/>
      <c r="GSJ787" s="179"/>
      <c r="GSK787" s="22"/>
      <c r="GSL787" s="193"/>
      <c r="GSM787" s="176"/>
      <c r="GSN787" s="175"/>
      <c r="GSO787" s="179"/>
      <c r="GSP787" s="22"/>
      <c r="GSQ787" s="192"/>
      <c r="GSR787" s="22"/>
      <c r="GSS787" s="179"/>
      <c r="GST787" s="22"/>
      <c r="GSU787" s="193"/>
      <c r="GSV787" s="176"/>
      <c r="GSW787" s="175"/>
      <c r="GSX787" s="179"/>
      <c r="GSY787" s="22"/>
      <c r="GSZ787" s="192"/>
      <c r="GTA787" s="22"/>
      <c r="GTB787" s="179"/>
      <c r="GTC787" s="22"/>
      <c r="GTD787" s="193"/>
      <c r="GTE787" s="176"/>
      <c r="GTF787" s="175"/>
      <c r="GTG787" s="179"/>
      <c r="GTH787" s="22"/>
      <c r="GTI787" s="192"/>
      <c r="GTJ787" s="22"/>
      <c r="GTK787" s="179"/>
      <c r="GTL787" s="22"/>
      <c r="GTM787" s="193"/>
      <c r="GTN787" s="176"/>
      <c r="GTO787" s="175"/>
      <c r="GTP787" s="179"/>
      <c r="GTQ787" s="22"/>
      <c r="GTR787" s="192"/>
      <c r="GTS787" s="22"/>
      <c r="GTT787" s="179"/>
      <c r="GTU787" s="22"/>
      <c r="GTV787" s="193"/>
      <c r="GTW787" s="176"/>
      <c r="GTX787" s="175"/>
      <c r="GTY787" s="179"/>
      <c r="GTZ787" s="22"/>
      <c r="GUA787" s="192"/>
      <c r="GUB787" s="22"/>
      <c r="GUC787" s="179"/>
      <c r="GUD787" s="22"/>
      <c r="GUE787" s="193"/>
      <c r="GUF787" s="176"/>
      <c r="GUG787" s="175"/>
      <c r="GUH787" s="179"/>
      <c r="GUI787" s="22"/>
      <c r="GUJ787" s="192"/>
      <c r="GUK787" s="22"/>
      <c r="GUL787" s="179"/>
      <c r="GUM787" s="22"/>
      <c r="GUN787" s="193"/>
      <c r="GUO787" s="176"/>
      <c r="GUP787" s="175"/>
      <c r="GUQ787" s="179"/>
      <c r="GUR787" s="22"/>
      <c r="GUS787" s="192"/>
      <c r="GUT787" s="22"/>
      <c r="GUU787" s="179"/>
      <c r="GUV787" s="22"/>
      <c r="GUW787" s="193"/>
      <c r="GUX787" s="176"/>
      <c r="GUY787" s="175"/>
      <c r="GUZ787" s="179"/>
      <c r="GVA787" s="22"/>
      <c r="GVB787" s="192"/>
      <c r="GVC787" s="22"/>
      <c r="GVD787" s="179"/>
      <c r="GVE787" s="22"/>
      <c r="GVF787" s="193"/>
      <c r="GVG787" s="176"/>
      <c r="GVH787" s="175"/>
      <c r="GVI787" s="179"/>
      <c r="GVJ787" s="22"/>
      <c r="GVK787" s="192"/>
      <c r="GVL787" s="22"/>
      <c r="GVM787" s="179"/>
      <c r="GVN787" s="22"/>
      <c r="GVO787" s="193"/>
      <c r="GVP787" s="176"/>
      <c r="GVQ787" s="175"/>
      <c r="GVR787" s="179"/>
      <c r="GVS787" s="22"/>
      <c r="GVT787" s="192"/>
      <c r="GVU787" s="22"/>
      <c r="GVV787" s="179"/>
      <c r="GVW787" s="22"/>
      <c r="GVX787" s="193"/>
      <c r="GVY787" s="176"/>
      <c r="GVZ787" s="175"/>
      <c r="GWA787" s="179"/>
      <c r="GWB787" s="22"/>
      <c r="GWC787" s="192"/>
      <c r="GWD787" s="22"/>
      <c r="GWE787" s="179"/>
      <c r="GWF787" s="22"/>
      <c r="GWG787" s="193"/>
      <c r="GWH787" s="176"/>
      <c r="GWI787" s="175"/>
      <c r="GWJ787" s="179"/>
      <c r="GWK787" s="22"/>
      <c r="GWL787" s="192"/>
      <c r="GWM787" s="22"/>
      <c r="GWN787" s="179"/>
      <c r="GWO787" s="22"/>
      <c r="GWP787" s="193"/>
      <c r="GWQ787" s="176"/>
      <c r="GWR787" s="175"/>
      <c r="GWS787" s="179"/>
      <c r="GWT787" s="22"/>
      <c r="GWU787" s="192"/>
      <c r="GWV787" s="22"/>
      <c r="GWW787" s="179"/>
      <c r="GWX787" s="22"/>
      <c r="GWY787" s="193"/>
      <c r="GWZ787" s="176"/>
      <c r="GXA787" s="175"/>
      <c r="GXB787" s="179"/>
      <c r="GXC787" s="22"/>
      <c r="GXD787" s="192"/>
      <c r="GXE787" s="22"/>
      <c r="GXF787" s="179"/>
      <c r="GXG787" s="22"/>
      <c r="GXH787" s="193"/>
      <c r="GXI787" s="176"/>
      <c r="GXJ787" s="175"/>
      <c r="GXK787" s="179"/>
      <c r="GXL787" s="22"/>
      <c r="GXM787" s="192"/>
      <c r="GXN787" s="22"/>
      <c r="GXO787" s="179"/>
      <c r="GXP787" s="22"/>
      <c r="GXQ787" s="193"/>
      <c r="GXR787" s="176"/>
      <c r="GXS787" s="175"/>
      <c r="GXT787" s="179"/>
      <c r="GXU787" s="22"/>
      <c r="GXV787" s="192"/>
      <c r="GXW787" s="22"/>
      <c r="GXX787" s="179"/>
      <c r="GXY787" s="22"/>
      <c r="GXZ787" s="193"/>
      <c r="GYA787" s="176"/>
      <c r="GYB787" s="175"/>
      <c r="GYC787" s="179"/>
      <c r="GYD787" s="22"/>
      <c r="GYE787" s="192"/>
      <c r="GYF787" s="22"/>
      <c r="GYG787" s="179"/>
      <c r="GYH787" s="22"/>
      <c r="GYI787" s="193"/>
      <c r="GYJ787" s="176"/>
      <c r="GYK787" s="175"/>
      <c r="GYL787" s="179"/>
      <c r="GYM787" s="22"/>
      <c r="GYN787" s="192"/>
      <c r="GYO787" s="22"/>
      <c r="GYP787" s="179"/>
      <c r="GYQ787" s="22"/>
      <c r="GYR787" s="193"/>
      <c r="GYS787" s="176"/>
      <c r="GYT787" s="175"/>
      <c r="GYU787" s="179"/>
      <c r="GYV787" s="22"/>
      <c r="GYW787" s="192"/>
      <c r="GYX787" s="22"/>
      <c r="GYY787" s="179"/>
      <c r="GYZ787" s="22"/>
      <c r="GZA787" s="193"/>
      <c r="GZB787" s="176"/>
      <c r="GZC787" s="175"/>
      <c r="GZD787" s="179"/>
      <c r="GZE787" s="22"/>
      <c r="GZF787" s="192"/>
      <c r="GZG787" s="22"/>
      <c r="GZH787" s="179"/>
      <c r="GZI787" s="22"/>
      <c r="GZJ787" s="193"/>
      <c r="GZK787" s="176"/>
      <c r="GZL787" s="175"/>
      <c r="GZM787" s="179"/>
      <c r="GZN787" s="22"/>
      <c r="GZO787" s="192"/>
      <c r="GZP787" s="22"/>
      <c r="GZQ787" s="179"/>
      <c r="GZR787" s="22"/>
      <c r="GZS787" s="193"/>
      <c r="GZT787" s="176"/>
      <c r="GZU787" s="175"/>
      <c r="GZV787" s="179"/>
      <c r="GZW787" s="22"/>
      <c r="GZX787" s="192"/>
      <c r="GZY787" s="22"/>
      <c r="GZZ787" s="179"/>
      <c r="HAA787" s="22"/>
      <c r="HAB787" s="193"/>
      <c r="HAC787" s="176"/>
      <c r="HAD787" s="175"/>
      <c r="HAE787" s="179"/>
      <c r="HAF787" s="22"/>
      <c r="HAG787" s="192"/>
      <c r="HAH787" s="22"/>
      <c r="HAI787" s="179"/>
      <c r="HAJ787" s="22"/>
      <c r="HAK787" s="193"/>
      <c r="HAL787" s="176"/>
      <c r="HAM787" s="175"/>
      <c r="HAN787" s="179"/>
      <c r="HAO787" s="22"/>
      <c r="HAP787" s="192"/>
      <c r="HAQ787" s="22"/>
      <c r="HAR787" s="179"/>
      <c r="HAS787" s="22"/>
      <c r="HAT787" s="193"/>
      <c r="HAU787" s="176"/>
      <c r="HAV787" s="175"/>
      <c r="HAW787" s="179"/>
      <c r="HAX787" s="22"/>
      <c r="HAY787" s="192"/>
      <c r="HAZ787" s="22"/>
      <c r="HBA787" s="179"/>
      <c r="HBB787" s="22"/>
      <c r="HBC787" s="193"/>
      <c r="HBD787" s="176"/>
      <c r="HBE787" s="175"/>
      <c r="HBF787" s="179"/>
      <c r="HBG787" s="22"/>
      <c r="HBH787" s="192"/>
      <c r="HBI787" s="22"/>
      <c r="HBJ787" s="179"/>
      <c r="HBK787" s="22"/>
      <c r="HBL787" s="193"/>
      <c r="HBM787" s="176"/>
      <c r="HBN787" s="175"/>
      <c r="HBO787" s="179"/>
      <c r="HBP787" s="22"/>
      <c r="HBQ787" s="192"/>
      <c r="HBR787" s="22"/>
      <c r="HBS787" s="179"/>
      <c r="HBT787" s="22"/>
      <c r="HBU787" s="193"/>
      <c r="HBV787" s="176"/>
      <c r="HBW787" s="175"/>
      <c r="HBX787" s="179"/>
      <c r="HBY787" s="22"/>
      <c r="HBZ787" s="192"/>
      <c r="HCA787" s="22"/>
      <c r="HCB787" s="179"/>
      <c r="HCC787" s="22"/>
      <c r="HCD787" s="193"/>
      <c r="HCE787" s="176"/>
      <c r="HCF787" s="175"/>
      <c r="HCG787" s="179"/>
      <c r="HCH787" s="22"/>
      <c r="HCI787" s="192"/>
      <c r="HCJ787" s="22"/>
      <c r="HCK787" s="179"/>
      <c r="HCL787" s="22"/>
      <c r="HCM787" s="193"/>
      <c r="HCN787" s="176"/>
      <c r="HCO787" s="175"/>
      <c r="HCP787" s="179"/>
      <c r="HCQ787" s="22"/>
      <c r="HCR787" s="192"/>
      <c r="HCS787" s="22"/>
      <c r="HCT787" s="179"/>
      <c r="HCU787" s="22"/>
      <c r="HCV787" s="193"/>
      <c r="HCW787" s="176"/>
      <c r="HCX787" s="175"/>
      <c r="HCY787" s="179"/>
      <c r="HCZ787" s="22"/>
      <c r="HDA787" s="192"/>
      <c r="HDB787" s="22"/>
      <c r="HDC787" s="179"/>
      <c r="HDD787" s="22"/>
      <c r="HDE787" s="193"/>
      <c r="HDF787" s="176"/>
      <c r="HDG787" s="175"/>
      <c r="HDH787" s="179"/>
      <c r="HDI787" s="22"/>
      <c r="HDJ787" s="192"/>
      <c r="HDK787" s="22"/>
      <c r="HDL787" s="179"/>
      <c r="HDM787" s="22"/>
      <c r="HDN787" s="193"/>
      <c r="HDO787" s="176"/>
      <c r="HDP787" s="175"/>
      <c r="HDQ787" s="179"/>
      <c r="HDR787" s="22"/>
      <c r="HDS787" s="192"/>
      <c r="HDT787" s="22"/>
      <c r="HDU787" s="179"/>
      <c r="HDV787" s="22"/>
      <c r="HDW787" s="193"/>
      <c r="HDX787" s="176"/>
      <c r="HDY787" s="175"/>
      <c r="HDZ787" s="179"/>
      <c r="HEA787" s="22"/>
      <c r="HEB787" s="192"/>
      <c r="HEC787" s="22"/>
      <c r="HED787" s="179"/>
      <c r="HEE787" s="22"/>
      <c r="HEF787" s="193"/>
      <c r="HEG787" s="176"/>
      <c r="HEH787" s="175"/>
      <c r="HEI787" s="179"/>
      <c r="HEJ787" s="22"/>
      <c r="HEK787" s="192"/>
      <c r="HEL787" s="22"/>
      <c r="HEM787" s="179"/>
      <c r="HEN787" s="22"/>
      <c r="HEO787" s="193"/>
      <c r="HEP787" s="176"/>
      <c r="HEQ787" s="175"/>
      <c r="HER787" s="179"/>
      <c r="HES787" s="22"/>
      <c r="HET787" s="192"/>
      <c r="HEU787" s="22"/>
      <c r="HEV787" s="179"/>
      <c r="HEW787" s="22"/>
      <c r="HEX787" s="193"/>
      <c r="HEY787" s="176"/>
      <c r="HEZ787" s="175"/>
      <c r="HFA787" s="179"/>
      <c r="HFB787" s="22"/>
      <c r="HFC787" s="192"/>
      <c r="HFD787" s="22"/>
      <c r="HFE787" s="179"/>
      <c r="HFF787" s="22"/>
      <c r="HFG787" s="193"/>
      <c r="HFH787" s="176"/>
      <c r="HFI787" s="175"/>
      <c r="HFJ787" s="179"/>
      <c r="HFK787" s="22"/>
      <c r="HFL787" s="192"/>
      <c r="HFM787" s="22"/>
      <c r="HFN787" s="179"/>
      <c r="HFO787" s="22"/>
      <c r="HFP787" s="193"/>
      <c r="HFQ787" s="176"/>
      <c r="HFR787" s="175"/>
      <c r="HFS787" s="179"/>
      <c r="HFT787" s="22"/>
      <c r="HFU787" s="192"/>
      <c r="HFV787" s="22"/>
      <c r="HFW787" s="179"/>
      <c r="HFX787" s="22"/>
      <c r="HFY787" s="193"/>
      <c r="HFZ787" s="176"/>
      <c r="HGA787" s="175"/>
      <c r="HGB787" s="179"/>
      <c r="HGC787" s="22"/>
      <c r="HGD787" s="192"/>
      <c r="HGE787" s="22"/>
      <c r="HGF787" s="179"/>
      <c r="HGG787" s="22"/>
      <c r="HGH787" s="193"/>
      <c r="HGI787" s="176"/>
      <c r="HGJ787" s="175"/>
      <c r="HGK787" s="179"/>
      <c r="HGL787" s="22"/>
      <c r="HGM787" s="192"/>
      <c r="HGN787" s="22"/>
      <c r="HGO787" s="179"/>
      <c r="HGP787" s="22"/>
      <c r="HGQ787" s="193"/>
      <c r="HGR787" s="176"/>
      <c r="HGS787" s="175"/>
      <c r="HGT787" s="179"/>
      <c r="HGU787" s="22"/>
      <c r="HGV787" s="192"/>
      <c r="HGW787" s="22"/>
      <c r="HGX787" s="179"/>
      <c r="HGY787" s="22"/>
      <c r="HGZ787" s="193"/>
      <c r="HHA787" s="176"/>
      <c r="HHB787" s="175"/>
      <c r="HHC787" s="179"/>
      <c r="HHD787" s="22"/>
      <c r="HHE787" s="192"/>
      <c r="HHF787" s="22"/>
      <c r="HHG787" s="179"/>
      <c r="HHH787" s="22"/>
      <c r="HHI787" s="193"/>
      <c r="HHJ787" s="176"/>
      <c r="HHK787" s="175"/>
      <c r="HHL787" s="179"/>
      <c r="HHM787" s="22"/>
      <c r="HHN787" s="192"/>
      <c r="HHO787" s="22"/>
      <c r="HHP787" s="179"/>
      <c r="HHQ787" s="22"/>
      <c r="HHR787" s="193"/>
      <c r="HHS787" s="176"/>
      <c r="HHT787" s="175"/>
      <c r="HHU787" s="179"/>
      <c r="HHV787" s="22"/>
      <c r="HHW787" s="192"/>
      <c r="HHX787" s="22"/>
      <c r="HHY787" s="179"/>
      <c r="HHZ787" s="22"/>
      <c r="HIA787" s="193"/>
      <c r="HIB787" s="176"/>
      <c r="HIC787" s="175"/>
      <c r="HID787" s="179"/>
      <c r="HIE787" s="22"/>
      <c r="HIF787" s="192"/>
      <c r="HIG787" s="22"/>
      <c r="HIH787" s="179"/>
      <c r="HII787" s="22"/>
      <c r="HIJ787" s="193"/>
      <c r="HIK787" s="176"/>
      <c r="HIL787" s="175"/>
      <c r="HIM787" s="179"/>
      <c r="HIN787" s="22"/>
      <c r="HIO787" s="192"/>
      <c r="HIP787" s="22"/>
      <c r="HIQ787" s="179"/>
      <c r="HIR787" s="22"/>
      <c r="HIS787" s="193"/>
      <c r="HIT787" s="176"/>
      <c r="HIU787" s="175"/>
      <c r="HIV787" s="179"/>
      <c r="HIW787" s="22"/>
      <c r="HIX787" s="192"/>
      <c r="HIY787" s="22"/>
      <c r="HIZ787" s="179"/>
      <c r="HJA787" s="22"/>
      <c r="HJB787" s="193"/>
      <c r="HJC787" s="176"/>
      <c r="HJD787" s="175"/>
      <c r="HJE787" s="179"/>
      <c r="HJF787" s="22"/>
      <c r="HJG787" s="192"/>
      <c r="HJH787" s="22"/>
      <c r="HJI787" s="179"/>
      <c r="HJJ787" s="22"/>
      <c r="HJK787" s="193"/>
      <c r="HJL787" s="176"/>
      <c r="HJM787" s="175"/>
      <c r="HJN787" s="179"/>
      <c r="HJO787" s="22"/>
      <c r="HJP787" s="192"/>
      <c r="HJQ787" s="22"/>
      <c r="HJR787" s="179"/>
      <c r="HJS787" s="22"/>
      <c r="HJT787" s="193"/>
      <c r="HJU787" s="176"/>
      <c r="HJV787" s="175"/>
      <c r="HJW787" s="179"/>
      <c r="HJX787" s="22"/>
      <c r="HJY787" s="192"/>
      <c r="HJZ787" s="22"/>
      <c r="HKA787" s="179"/>
      <c r="HKB787" s="22"/>
      <c r="HKC787" s="193"/>
      <c r="HKD787" s="176"/>
      <c r="HKE787" s="175"/>
      <c r="HKF787" s="179"/>
      <c r="HKG787" s="22"/>
      <c r="HKH787" s="192"/>
      <c r="HKI787" s="22"/>
      <c r="HKJ787" s="179"/>
      <c r="HKK787" s="22"/>
      <c r="HKL787" s="193"/>
      <c r="HKM787" s="176"/>
      <c r="HKN787" s="175"/>
      <c r="HKO787" s="179"/>
      <c r="HKP787" s="22"/>
      <c r="HKQ787" s="192"/>
      <c r="HKR787" s="22"/>
      <c r="HKS787" s="179"/>
      <c r="HKT787" s="22"/>
      <c r="HKU787" s="193"/>
      <c r="HKV787" s="176"/>
      <c r="HKW787" s="175"/>
      <c r="HKX787" s="179"/>
      <c r="HKY787" s="22"/>
      <c r="HKZ787" s="192"/>
      <c r="HLA787" s="22"/>
      <c r="HLB787" s="179"/>
      <c r="HLC787" s="22"/>
      <c r="HLD787" s="193"/>
      <c r="HLE787" s="176"/>
      <c r="HLF787" s="175"/>
      <c r="HLG787" s="179"/>
      <c r="HLH787" s="22"/>
      <c r="HLI787" s="192"/>
      <c r="HLJ787" s="22"/>
      <c r="HLK787" s="179"/>
      <c r="HLL787" s="22"/>
      <c r="HLM787" s="193"/>
      <c r="HLN787" s="176"/>
      <c r="HLO787" s="175"/>
      <c r="HLP787" s="179"/>
      <c r="HLQ787" s="22"/>
      <c r="HLR787" s="192"/>
      <c r="HLS787" s="22"/>
      <c r="HLT787" s="179"/>
      <c r="HLU787" s="22"/>
      <c r="HLV787" s="193"/>
      <c r="HLW787" s="176"/>
      <c r="HLX787" s="175"/>
      <c r="HLY787" s="179"/>
      <c r="HLZ787" s="22"/>
      <c r="HMA787" s="192"/>
      <c r="HMB787" s="22"/>
      <c r="HMC787" s="179"/>
      <c r="HMD787" s="22"/>
      <c r="HME787" s="193"/>
      <c r="HMF787" s="176"/>
      <c r="HMG787" s="175"/>
      <c r="HMH787" s="179"/>
      <c r="HMI787" s="22"/>
      <c r="HMJ787" s="192"/>
      <c r="HMK787" s="22"/>
      <c r="HML787" s="179"/>
      <c r="HMM787" s="22"/>
      <c r="HMN787" s="193"/>
      <c r="HMO787" s="176"/>
      <c r="HMP787" s="175"/>
      <c r="HMQ787" s="179"/>
      <c r="HMR787" s="22"/>
      <c r="HMS787" s="192"/>
      <c r="HMT787" s="22"/>
      <c r="HMU787" s="179"/>
      <c r="HMV787" s="22"/>
      <c r="HMW787" s="193"/>
      <c r="HMX787" s="176"/>
      <c r="HMY787" s="175"/>
      <c r="HMZ787" s="179"/>
      <c r="HNA787" s="22"/>
      <c r="HNB787" s="192"/>
      <c r="HNC787" s="22"/>
      <c r="HND787" s="179"/>
      <c r="HNE787" s="22"/>
      <c r="HNF787" s="193"/>
      <c r="HNG787" s="176"/>
      <c r="HNH787" s="175"/>
      <c r="HNI787" s="179"/>
      <c r="HNJ787" s="22"/>
      <c r="HNK787" s="192"/>
      <c r="HNL787" s="22"/>
      <c r="HNM787" s="179"/>
      <c r="HNN787" s="22"/>
      <c r="HNO787" s="193"/>
      <c r="HNP787" s="176"/>
      <c r="HNQ787" s="175"/>
      <c r="HNR787" s="179"/>
      <c r="HNS787" s="22"/>
      <c r="HNT787" s="192"/>
      <c r="HNU787" s="22"/>
      <c r="HNV787" s="179"/>
      <c r="HNW787" s="22"/>
      <c r="HNX787" s="193"/>
      <c r="HNY787" s="176"/>
      <c r="HNZ787" s="175"/>
      <c r="HOA787" s="179"/>
      <c r="HOB787" s="22"/>
      <c r="HOC787" s="192"/>
      <c r="HOD787" s="22"/>
      <c r="HOE787" s="179"/>
      <c r="HOF787" s="22"/>
      <c r="HOG787" s="193"/>
      <c r="HOH787" s="176"/>
      <c r="HOI787" s="175"/>
      <c r="HOJ787" s="179"/>
      <c r="HOK787" s="22"/>
      <c r="HOL787" s="192"/>
      <c r="HOM787" s="22"/>
      <c r="HON787" s="179"/>
      <c r="HOO787" s="22"/>
      <c r="HOP787" s="193"/>
      <c r="HOQ787" s="176"/>
      <c r="HOR787" s="175"/>
      <c r="HOS787" s="179"/>
      <c r="HOT787" s="22"/>
      <c r="HOU787" s="192"/>
      <c r="HOV787" s="22"/>
      <c r="HOW787" s="179"/>
      <c r="HOX787" s="22"/>
      <c r="HOY787" s="193"/>
      <c r="HOZ787" s="176"/>
      <c r="HPA787" s="175"/>
      <c r="HPB787" s="179"/>
      <c r="HPC787" s="22"/>
      <c r="HPD787" s="192"/>
      <c r="HPE787" s="22"/>
      <c r="HPF787" s="179"/>
      <c r="HPG787" s="22"/>
      <c r="HPH787" s="193"/>
      <c r="HPI787" s="176"/>
      <c r="HPJ787" s="175"/>
      <c r="HPK787" s="179"/>
      <c r="HPL787" s="22"/>
      <c r="HPM787" s="192"/>
      <c r="HPN787" s="22"/>
      <c r="HPO787" s="179"/>
      <c r="HPP787" s="22"/>
      <c r="HPQ787" s="193"/>
      <c r="HPR787" s="176"/>
      <c r="HPS787" s="175"/>
      <c r="HPT787" s="179"/>
      <c r="HPU787" s="22"/>
      <c r="HPV787" s="192"/>
      <c r="HPW787" s="22"/>
      <c r="HPX787" s="179"/>
      <c r="HPY787" s="22"/>
      <c r="HPZ787" s="193"/>
      <c r="HQA787" s="176"/>
      <c r="HQB787" s="175"/>
      <c r="HQC787" s="179"/>
      <c r="HQD787" s="22"/>
      <c r="HQE787" s="192"/>
      <c r="HQF787" s="22"/>
      <c r="HQG787" s="179"/>
      <c r="HQH787" s="22"/>
      <c r="HQI787" s="193"/>
      <c r="HQJ787" s="176"/>
      <c r="HQK787" s="175"/>
      <c r="HQL787" s="179"/>
      <c r="HQM787" s="22"/>
      <c r="HQN787" s="192"/>
      <c r="HQO787" s="22"/>
      <c r="HQP787" s="179"/>
      <c r="HQQ787" s="22"/>
      <c r="HQR787" s="193"/>
      <c r="HQS787" s="176"/>
      <c r="HQT787" s="175"/>
      <c r="HQU787" s="179"/>
      <c r="HQV787" s="22"/>
      <c r="HQW787" s="192"/>
      <c r="HQX787" s="22"/>
      <c r="HQY787" s="179"/>
      <c r="HQZ787" s="22"/>
      <c r="HRA787" s="193"/>
      <c r="HRB787" s="176"/>
      <c r="HRC787" s="175"/>
      <c r="HRD787" s="179"/>
      <c r="HRE787" s="22"/>
      <c r="HRF787" s="192"/>
      <c r="HRG787" s="22"/>
      <c r="HRH787" s="179"/>
      <c r="HRI787" s="22"/>
      <c r="HRJ787" s="193"/>
      <c r="HRK787" s="176"/>
      <c r="HRL787" s="175"/>
      <c r="HRM787" s="179"/>
      <c r="HRN787" s="22"/>
      <c r="HRO787" s="192"/>
      <c r="HRP787" s="22"/>
      <c r="HRQ787" s="179"/>
      <c r="HRR787" s="22"/>
      <c r="HRS787" s="193"/>
      <c r="HRT787" s="176"/>
      <c r="HRU787" s="175"/>
      <c r="HRV787" s="179"/>
      <c r="HRW787" s="22"/>
      <c r="HRX787" s="192"/>
      <c r="HRY787" s="22"/>
      <c r="HRZ787" s="179"/>
      <c r="HSA787" s="22"/>
      <c r="HSB787" s="193"/>
      <c r="HSC787" s="176"/>
      <c r="HSD787" s="175"/>
      <c r="HSE787" s="179"/>
      <c r="HSF787" s="22"/>
      <c r="HSG787" s="192"/>
      <c r="HSH787" s="22"/>
      <c r="HSI787" s="179"/>
      <c r="HSJ787" s="22"/>
      <c r="HSK787" s="193"/>
      <c r="HSL787" s="176"/>
      <c r="HSM787" s="175"/>
      <c r="HSN787" s="179"/>
      <c r="HSO787" s="22"/>
      <c r="HSP787" s="192"/>
      <c r="HSQ787" s="22"/>
      <c r="HSR787" s="179"/>
      <c r="HSS787" s="22"/>
      <c r="HST787" s="193"/>
      <c r="HSU787" s="176"/>
      <c r="HSV787" s="175"/>
      <c r="HSW787" s="179"/>
      <c r="HSX787" s="22"/>
      <c r="HSY787" s="192"/>
      <c r="HSZ787" s="22"/>
      <c r="HTA787" s="179"/>
      <c r="HTB787" s="22"/>
      <c r="HTC787" s="193"/>
      <c r="HTD787" s="176"/>
      <c r="HTE787" s="175"/>
      <c r="HTF787" s="179"/>
      <c r="HTG787" s="22"/>
      <c r="HTH787" s="192"/>
      <c r="HTI787" s="22"/>
      <c r="HTJ787" s="179"/>
      <c r="HTK787" s="22"/>
      <c r="HTL787" s="193"/>
      <c r="HTM787" s="176"/>
      <c r="HTN787" s="175"/>
      <c r="HTO787" s="179"/>
      <c r="HTP787" s="22"/>
      <c r="HTQ787" s="192"/>
      <c r="HTR787" s="22"/>
      <c r="HTS787" s="179"/>
      <c r="HTT787" s="22"/>
      <c r="HTU787" s="193"/>
      <c r="HTV787" s="176"/>
      <c r="HTW787" s="175"/>
      <c r="HTX787" s="179"/>
      <c r="HTY787" s="22"/>
      <c r="HTZ787" s="192"/>
      <c r="HUA787" s="22"/>
      <c r="HUB787" s="179"/>
      <c r="HUC787" s="22"/>
      <c r="HUD787" s="193"/>
      <c r="HUE787" s="176"/>
      <c r="HUF787" s="175"/>
      <c r="HUG787" s="179"/>
      <c r="HUH787" s="22"/>
      <c r="HUI787" s="192"/>
      <c r="HUJ787" s="22"/>
      <c r="HUK787" s="179"/>
      <c r="HUL787" s="22"/>
      <c r="HUM787" s="193"/>
      <c r="HUN787" s="176"/>
      <c r="HUO787" s="175"/>
      <c r="HUP787" s="179"/>
      <c r="HUQ787" s="22"/>
      <c r="HUR787" s="192"/>
      <c r="HUS787" s="22"/>
      <c r="HUT787" s="179"/>
      <c r="HUU787" s="22"/>
      <c r="HUV787" s="193"/>
      <c r="HUW787" s="176"/>
      <c r="HUX787" s="175"/>
      <c r="HUY787" s="179"/>
      <c r="HUZ787" s="22"/>
      <c r="HVA787" s="192"/>
      <c r="HVB787" s="22"/>
      <c r="HVC787" s="179"/>
      <c r="HVD787" s="22"/>
      <c r="HVE787" s="193"/>
      <c r="HVF787" s="176"/>
      <c r="HVG787" s="175"/>
      <c r="HVH787" s="179"/>
      <c r="HVI787" s="22"/>
      <c r="HVJ787" s="192"/>
      <c r="HVK787" s="22"/>
      <c r="HVL787" s="179"/>
      <c r="HVM787" s="22"/>
      <c r="HVN787" s="193"/>
      <c r="HVO787" s="176"/>
      <c r="HVP787" s="175"/>
      <c r="HVQ787" s="179"/>
      <c r="HVR787" s="22"/>
      <c r="HVS787" s="192"/>
      <c r="HVT787" s="22"/>
      <c r="HVU787" s="179"/>
      <c r="HVV787" s="22"/>
      <c r="HVW787" s="193"/>
      <c r="HVX787" s="176"/>
      <c r="HVY787" s="175"/>
      <c r="HVZ787" s="179"/>
      <c r="HWA787" s="22"/>
      <c r="HWB787" s="192"/>
      <c r="HWC787" s="22"/>
      <c r="HWD787" s="179"/>
      <c r="HWE787" s="22"/>
      <c r="HWF787" s="193"/>
      <c r="HWG787" s="176"/>
      <c r="HWH787" s="175"/>
      <c r="HWI787" s="179"/>
      <c r="HWJ787" s="22"/>
      <c r="HWK787" s="192"/>
      <c r="HWL787" s="22"/>
      <c r="HWM787" s="179"/>
      <c r="HWN787" s="22"/>
      <c r="HWO787" s="193"/>
      <c r="HWP787" s="176"/>
      <c r="HWQ787" s="175"/>
      <c r="HWR787" s="179"/>
      <c r="HWS787" s="22"/>
      <c r="HWT787" s="192"/>
      <c r="HWU787" s="22"/>
      <c r="HWV787" s="179"/>
      <c r="HWW787" s="22"/>
      <c r="HWX787" s="193"/>
      <c r="HWY787" s="176"/>
      <c r="HWZ787" s="175"/>
      <c r="HXA787" s="179"/>
      <c r="HXB787" s="22"/>
      <c r="HXC787" s="192"/>
      <c r="HXD787" s="22"/>
      <c r="HXE787" s="179"/>
      <c r="HXF787" s="22"/>
      <c r="HXG787" s="193"/>
      <c r="HXH787" s="176"/>
      <c r="HXI787" s="175"/>
      <c r="HXJ787" s="179"/>
      <c r="HXK787" s="22"/>
      <c r="HXL787" s="192"/>
      <c r="HXM787" s="22"/>
      <c r="HXN787" s="179"/>
      <c r="HXO787" s="22"/>
      <c r="HXP787" s="193"/>
      <c r="HXQ787" s="176"/>
      <c r="HXR787" s="175"/>
      <c r="HXS787" s="179"/>
      <c r="HXT787" s="22"/>
      <c r="HXU787" s="192"/>
      <c r="HXV787" s="22"/>
      <c r="HXW787" s="179"/>
      <c r="HXX787" s="22"/>
      <c r="HXY787" s="193"/>
      <c r="HXZ787" s="176"/>
      <c r="HYA787" s="175"/>
      <c r="HYB787" s="179"/>
      <c r="HYC787" s="22"/>
      <c r="HYD787" s="192"/>
      <c r="HYE787" s="22"/>
      <c r="HYF787" s="179"/>
      <c r="HYG787" s="22"/>
      <c r="HYH787" s="193"/>
      <c r="HYI787" s="176"/>
      <c r="HYJ787" s="175"/>
      <c r="HYK787" s="179"/>
      <c r="HYL787" s="22"/>
      <c r="HYM787" s="192"/>
      <c r="HYN787" s="22"/>
      <c r="HYO787" s="179"/>
      <c r="HYP787" s="22"/>
      <c r="HYQ787" s="193"/>
      <c r="HYR787" s="176"/>
      <c r="HYS787" s="175"/>
      <c r="HYT787" s="179"/>
      <c r="HYU787" s="22"/>
      <c r="HYV787" s="192"/>
      <c r="HYW787" s="22"/>
      <c r="HYX787" s="179"/>
      <c r="HYY787" s="22"/>
      <c r="HYZ787" s="193"/>
      <c r="HZA787" s="176"/>
      <c r="HZB787" s="175"/>
      <c r="HZC787" s="179"/>
      <c r="HZD787" s="22"/>
      <c r="HZE787" s="192"/>
      <c r="HZF787" s="22"/>
      <c r="HZG787" s="179"/>
      <c r="HZH787" s="22"/>
      <c r="HZI787" s="193"/>
      <c r="HZJ787" s="176"/>
      <c r="HZK787" s="175"/>
      <c r="HZL787" s="179"/>
      <c r="HZM787" s="22"/>
      <c r="HZN787" s="192"/>
      <c r="HZO787" s="22"/>
      <c r="HZP787" s="179"/>
      <c r="HZQ787" s="22"/>
      <c r="HZR787" s="193"/>
      <c r="HZS787" s="176"/>
      <c r="HZT787" s="175"/>
      <c r="HZU787" s="179"/>
      <c r="HZV787" s="22"/>
      <c r="HZW787" s="192"/>
      <c r="HZX787" s="22"/>
      <c r="HZY787" s="179"/>
      <c r="HZZ787" s="22"/>
      <c r="IAA787" s="193"/>
      <c r="IAB787" s="176"/>
      <c r="IAC787" s="175"/>
      <c r="IAD787" s="179"/>
      <c r="IAE787" s="22"/>
      <c r="IAF787" s="192"/>
      <c r="IAG787" s="22"/>
      <c r="IAH787" s="179"/>
      <c r="IAI787" s="22"/>
      <c r="IAJ787" s="193"/>
      <c r="IAK787" s="176"/>
      <c r="IAL787" s="175"/>
      <c r="IAM787" s="179"/>
      <c r="IAN787" s="22"/>
      <c r="IAO787" s="192"/>
      <c r="IAP787" s="22"/>
      <c r="IAQ787" s="179"/>
      <c r="IAR787" s="22"/>
      <c r="IAS787" s="193"/>
      <c r="IAT787" s="176"/>
      <c r="IAU787" s="175"/>
      <c r="IAV787" s="179"/>
      <c r="IAW787" s="22"/>
      <c r="IAX787" s="192"/>
      <c r="IAY787" s="22"/>
      <c r="IAZ787" s="179"/>
      <c r="IBA787" s="22"/>
      <c r="IBB787" s="193"/>
      <c r="IBC787" s="176"/>
      <c r="IBD787" s="175"/>
      <c r="IBE787" s="179"/>
      <c r="IBF787" s="22"/>
      <c r="IBG787" s="192"/>
      <c r="IBH787" s="22"/>
      <c r="IBI787" s="179"/>
      <c r="IBJ787" s="22"/>
      <c r="IBK787" s="193"/>
      <c r="IBL787" s="176"/>
      <c r="IBM787" s="175"/>
      <c r="IBN787" s="179"/>
      <c r="IBO787" s="22"/>
      <c r="IBP787" s="192"/>
      <c r="IBQ787" s="22"/>
      <c r="IBR787" s="179"/>
      <c r="IBS787" s="22"/>
      <c r="IBT787" s="193"/>
      <c r="IBU787" s="176"/>
      <c r="IBV787" s="175"/>
      <c r="IBW787" s="179"/>
      <c r="IBX787" s="22"/>
      <c r="IBY787" s="192"/>
      <c r="IBZ787" s="22"/>
      <c r="ICA787" s="179"/>
      <c r="ICB787" s="22"/>
      <c r="ICC787" s="193"/>
      <c r="ICD787" s="176"/>
      <c r="ICE787" s="175"/>
      <c r="ICF787" s="179"/>
      <c r="ICG787" s="22"/>
      <c r="ICH787" s="192"/>
      <c r="ICI787" s="22"/>
      <c r="ICJ787" s="179"/>
      <c r="ICK787" s="22"/>
      <c r="ICL787" s="193"/>
      <c r="ICM787" s="176"/>
      <c r="ICN787" s="175"/>
      <c r="ICO787" s="179"/>
      <c r="ICP787" s="22"/>
      <c r="ICQ787" s="192"/>
      <c r="ICR787" s="22"/>
      <c r="ICS787" s="179"/>
      <c r="ICT787" s="22"/>
      <c r="ICU787" s="193"/>
      <c r="ICV787" s="176"/>
      <c r="ICW787" s="175"/>
      <c r="ICX787" s="179"/>
      <c r="ICY787" s="22"/>
      <c r="ICZ787" s="192"/>
      <c r="IDA787" s="22"/>
      <c r="IDB787" s="179"/>
      <c r="IDC787" s="22"/>
      <c r="IDD787" s="193"/>
      <c r="IDE787" s="176"/>
      <c r="IDF787" s="175"/>
      <c r="IDG787" s="179"/>
      <c r="IDH787" s="22"/>
      <c r="IDI787" s="192"/>
      <c r="IDJ787" s="22"/>
      <c r="IDK787" s="179"/>
      <c r="IDL787" s="22"/>
      <c r="IDM787" s="193"/>
      <c r="IDN787" s="176"/>
      <c r="IDO787" s="175"/>
      <c r="IDP787" s="179"/>
      <c r="IDQ787" s="22"/>
      <c r="IDR787" s="192"/>
      <c r="IDS787" s="22"/>
      <c r="IDT787" s="179"/>
      <c r="IDU787" s="22"/>
      <c r="IDV787" s="193"/>
      <c r="IDW787" s="176"/>
      <c r="IDX787" s="175"/>
      <c r="IDY787" s="179"/>
      <c r="IDZ787" s="22"/>
      <c r="IEA787" s="192"/>
      <c r="IEB787" s="22"/>
      <c r="IEC787" s="179"/>
      <c r="IED787" s="22"/>
      <c r="IEE787" s="193"/>
      <c r="IEF787" s="176"/>
      <c r="IEG787" s="175"/>
      <c r="IEH787" s="179"/>
      <c r="IEI787" s="22"/>
      <c r="IEJ787" s="192"/>
      <c r="IEK787" s="22"/>
      <c r="IEL787" s="179"/>
      <c r="IEM787" s="22"/>
      <c r="IEN787" s="193"/>
      <c r="IEO787" s="176"/>
      <c r="IEP787" s="175"/>
      <c r="IEQ787" s="179"/>
      <c r="IER787" s="22"/>
      <c r="IES787" s="192"/>
      <c r="IET787" s="22"/>
      <c r="IEU787" s="179"/>
      <c r="IEV787" s="22"/>
      <c r="IEW787" s="193"/>
      <c r="IEX787" s="176"/>
      <c r="IEY787" s="175"/>
      <c r="IEZ787" s="179"/>
      <c r="IFA787" s="22"/>
      <c r="IFB787" s="192"/>
      <c r="IFC787" s="22"/>
      <c r="IFD787" s="179"/>
      <c r="IFE787" s="22"/>
      <c r="IFF787" s="193"/>
      <c r="IFG787" s="176"/>
      <c r="IFH787" s="175"/>
      <c r="IFI787" s="179"/>
      <c r="IFJ787" s="22"/>
      <c r="IFK787" s="192"/>
      <c r="IFL787" s="22"/>
      <c r="IFM787" s="179"/>
      <c r="IFN787" s="22"/>
      <c r="IFO787" s="193"/>
      <c r="IFP787" s="176"/>
      <c r="IFQ787" s="175"/>
      <c r="IFR787" s="179"/>
      <c r="IFS787" s="22"/>
      <c r="IFT787" s="192"/>
      <c r="IFU787" s="22"/>
      <c r="IFV787" s="179"/>
      <c r="IFW787" s="22"/>
      <c r="IFX787" s="193"/>
      <c r="IFY787" s="176"/>
      <c r="IFZ787" s="175"/>
      <c r="IGA787" s="179"/>
      <c r="IGB787" s="22"/>
      <c r="IGC787" s="192"/>
      <c r="IGD787" s="22"/>
      <c r="IGE787" s="179"/>
      <c r="IGF787" s="22"/>
      <c r="IGG787" s="193"/>
      <c r="IGH787" s="176"/>
      <c r="IGI787" s="175"/>
      <c r="IGJ787" s="179"/>
      <c r="IGK787" s="22"/>
      <c r="IGL787" s="192"/>
      <c r="IGM787" s="22"/>
      <c r="IGN787" s="179"/>
      <c r="IGO787" s="22"/>
      <c r="IGP787" s="193"/>
      <c r="IGQ787" s="176"/>
      <c r="IGR787" s="175"/>
      <c r="IGS787" s="179"/>
      <c r="IGT787" s="22"/>
      <c r="IGU787" s="192"/>
      <c r="IGV787" s="22"/>
      <c r="IGW787" s="179"/>
      <c r="IGX787" s="22"/>
      <c r="IGY787" s="193"/>
      <c r="IGZ787" s="176"/>
      <c r="IHA787" s="175"/>
      <c r="IHB787" s="179"/>
      <c r="IHC787" s="22"/>
      <c r="IHD787" s="192"/>
      <c r="IHE787" s="22"/>
      <c r="IHF787" s="179"/>
      <c r="IHG787" s="22"/>
      <c r="IHH787" s="193"/>
      <c r="IHI787" s="176"/>
      <c r="IHJ787" s="175"/>
      <c r="IHK787" s="179"/>
      <c r="IHL787" s="22"/>
      <c r="IHM787" s="192"/>
      <c r="IHN787" s="22"/>
      <c r="IHO787" s="179"/>
      <c r="IHP787" s="22"/>
      <c r="IHQ787" s="193"/>
      <c r="IHR787" s="176"/>
      <c r="IHS787" s="175"/>
      <c r="IHT787" s="179"/>
      <c r="IHU787" s="22"/>
      <c r="IHV787" s="192"/>
      <c r="IHW787" s="22"/>
      <c r="IHX787" s="179"/>
      <c r="IHY787" s="22"/>
      <c r="IHZ787" s="193"/>
      <c r="IIA787" s="176"/>
      <c r="IIB787" s="175"/>
      <c r="IIC787" s="179"/>
      <c r="IID787" s="22"/>
      <c r="IIE787" s="192"/>
      <c r="IIF787" s="22"/>
      <c r="IIG787" s="179"/>
      <c r="IIH787" s="22"/>
      <c r="III787" s="193"/>
      <c r="IIJ787" s="176"/>
      <c r="IIK787" s="175"/>
      <c r="IIL787" s="179"/>
      <c r="IIM787" s="22"/>
      <c r="IIN787" s="192"/>
      <c r="IIO787" s="22"/>
      <c r="IIP787" s="179"/>
      <c r="IIQ787" s="22"/>
      <c r="IIR787" s="193"/>
      <c r="IIS787" s="176"/>
      <c r="IIT787" s="175"/>
      <c r="IIU787" s="179"/>
      <c r="IIV787" s="22"/>
      <c r="IIW787" s="192"/>
      <c r="IIX787" s="22"/>
      <c r="IIY787" s="179"/>
      <c r="IIZ787" s="22"/>
      <c r="IJA787" s="193"/>
      <c r="IJB787" s="176"/>
      <c r="IJC787" s="175"/>
      <c r="IJD787" s="179"/>
      <c r="IJE787" s="22"/>
      <c r="IJF787" s="192"/>
      <c r="IJG787" s="22"/>
      <c r="IJH787" s="179"/>
      <c r="IJI787" s="22"/>
      <c r="IJJ787" s="193"/>
      <c r="IJK787" s="176"/>
      <c r="IJL787" s="175"/>
      <c r="IJM787" s="179"/>
      <c r="IJN787" s="22"/>
      <c r="IJO787" s="192"/>
      <c r="IJP787" s="22"/>
      <c r="IJQ787" s="179"/>
      <c r="IJR787" s="22"/>
      <c r="IJS787" s="193"/>
      <c r="IJT787" s="176"/>
      <c r="IJU787" s="175"/>
      <c r="IJV787" s="179"/>
      <c r="IJW787" s="22"/>
      <c r="IJX787" s="192"/>
      <c r="IJY787" s="22"/>
      <c r="IJZ787" s="179"/>
      <c r="IKA787" s="22"/>
      <c r="IKB787" s="193"/>
      <c r="IKC787" s="176"/>
      <c r="IKD787" s="175"/>
      <c r="IKE787" s="179"/>
      <c r="IKF787" s="22"/>
      <c r="IKG787" s="192"/>
      <c r="IKH787" s="22"/>
      <c r="IKI787" s="179"/>
      <c r="IKJ787" s="22"/>
      <c r="IKK787" s="193"/>
      <c r="IKL787" s="176"/>
      <c r="IKM787" s="175"/>
      <c r="IKN787" s="179"/>
      <c r="IKO787" s="22"/>
      <c r="IKP787" s="192"/>
      <c r="IKQ787" s="22"/>
      <c r="IKR787" s="179"/>
      <c r="IKS787" s="22"/>
      <c r="IKT787" s="193"/>
      <c r="IKU787" s="176"/>
      <c r="IKV787" s="175"/>
      <c r="IKW787" s="179"/>
      <c r="IKX787" s="22"/>
      <c r="IKY787" s="192"/>
      <c r="IKZ787" s="22"/>
      <c r="ILA787" s="179"/>
      <c r="ILB787" s="22"/>
      <c r="ILC787" s="193"/>
      <c r="ILD787" s="176"/>
      <c r="ILE787" s="175"/>
      <c r="ILF787" s="179"/>
      <c r="ILG787" s="22"/>
      <c r="ILH787" s="192"/>
      <c r="ILI787" s="22"/>
      <c r="ILJ787" s="179"/>
      <c r="ILK787" s="22"/>
      <c r="ILL787" s="193"/>
      <c r="ILM787" s="176"/>
      <c r="ILN787" s="175"/>
      <c r="ILO787" s="179"/>
      <c r="ILP787" s="22"/>
      <c r="ILQ787" s="192"/>
      <c r="ILR787" s="22"/>
      <c r="ILS787" s="179"/>
      <c r="ILT787" s="22"/>
      <c r="ILU787" s="193"/>
      <c r="ILV787" s="176"/>
      <c r="ILW787" s="175"/>
      <c r="ILX787" s="179"/>
      <c r="ILY787" s="22"/>
      <c r="ILZ787" s="192"/>
      <c r="IMA787" s="22"/>
      <c r="IMB787" s="179"/>
      <c r="IMC787" s="22"/>
      <c r="IMD787" s="193"/>
      <c r="IME787" s="176"/>
      <c r="IMF787" s="175"/>
      <c r="IMG787" s="179"/>
      <c r="IMH787" s="22"/>
      <c r="IMI787" s="192"/>
      <c r="IMJ787" s="22"/>
      <c r="IMK787" s="179"/>
      <c r="IML787" s="22"/>
      <c r="IMM787" s="193"/>
      <c r="IMN787" s="176"/>
      <c r="IMO787" s="175"/>
      <c r="IMP787" s="179"/>
      <c r="IMQ787" s="22"/>
      <c r="IMR787" s="192"/>
      <c r="IMS787" s="22"/>
      <c r="IMT787" s="179"/>
      <c r="IMU787" s="22"/>
      <c r="IMV787" s="193"/>
      <c r="IMW787" s="176"/>
      <c r="IMX787" s="175"/>
      <c r="IMY787" s="179"/>
      <c r="IMZ787" s="22"/>
      <c r="INA787" s="192"/>
      <c r="INB787" s="22"/>
      <c r="INC787" s="179"/>
      <c r="IND787" s="22"/>
      <c r="INE787" s="193"/>
      <c r="INF787" s="176"/>
      <c r="ING787" s="175"/>
      <c r="INH787" s="179"/>
      <c r="INI787" s="22"/>
      <c r="INJ787" s="192"/>
      <c r="INK787" s="22"/>
      <c r="INL787" s="179"/>
      <c r="INM787" s="22"/>
      <c r="INN787" s="193"/>
      <c r="INO787" s="176"/>
      <c r="INP787" s="175"/>
      <c r="INQ787" s="179"/>
      <c r="INR787" s="22"/>
      <c r="INS787" s="192"/>
      <c r="INT787" s="22"/>
      <c r="INU787" s="179"/>
      <c r="INV787" s="22"/>
      <c r="INW787" s="193"/>
      <c r="INX787" s="176"/>
      <c r="INY787" s="175"/>
      <c r="INZ787" s="179"/>
      <c r="IOA787" s="22"/>
      <c r="IOB787" s="192"/>
      <c r="IOC787" s="22"/>
      <c r="IOD787" s="179"/>
      <c r="IOE787" s="22"/>
      <c r="IOF787" s="193"/>
      <c r="IOG787" s="176"/>
      <c r="IOH787" s="175"/>
      <c r="IOI787" s="179"/>
      <c r="IOJ787" s="22"/>
      <c r="IOK787" s="192"/>
      <c r="IOL787" s="22"/>
      <c r="IOM787" s="179"/>
      <c r="ION787" s="22"/>
      <c r="IOO787" s="193"/>
      <c r="IOP787" s="176"/>
      <c r="IOQ787" s="175"/>
      <c r="IOR787" s="179"/>
      <c r="IOS787" s="22"/>
      <c r="IOT787" s="192"/>
      <c r="IOU787" s="22"/>
      <c r="IOV787" s="179"/>
      <c r="IOW787" s="22"/>
      <c r="IOX787" s="193"/>
      <c r="IOY787" s="176"/>
      <c r="IOZ787" s="175"/>
      <c r="IPA787" s="179"/>
      <c r="IPB787" s="22"/>
      <c r="IPC787" s="192"/>
      <c r="IPD787" s="22"/>
      <c r="IPE787" s="179"/>
      <c r="IPF787" s="22"/>
      <c r="IPG787" s="193"/>
      <c r="IPH787" s="176"/>
      <c r="IPI787" s="175"/>
      <c r="IPJ787" s="179"/>
      <c r="IPK787" s="22"/>
      <c r="IPL787" s="192"/>
      <c r="IPM787" s="22"/>
      <c r="IPN787" s="179"/>
      <c r="IPO787" s="22"/>
      <c r="IPP787" s="193"/>
      <c r="IPQ787" s="176"/>
      <c r="IPR787" s="175"/>
      <c r="IPS787" s="179"/>
      <c r="IPT787" s="22"/>
      <c r="IPU787" s="192"/>
      <c r="IPV787" s="22"/>
      <c r="IPW787" s="179"/>
      <c r="IPX787" s="22"/>
      <c r="IPY787" s="193"/>
      <c r="IPZ787" s="176"/>
      <c r="IQA787" s="175"/>
      <c r="IQB787" s="179"/>
      <c r="IQC787" s="22"/>
      <c r="IQD787" s="192"/>
      <c r="IQE787" s="22"/>
      <c r="IQF787" s="179"/>
      <c r="IQG787" s="22"/>
      <c r="IQH787" s="193"/>
      <c r="IQI787" s="176"/>
      <c r="IQJ787" s="175"/>
      <c r="IQK787" s="179"/>
      <c r="IQL787" s="22"/>
      <c r="IQM787" s="192"/>
      <c r="IQN787" s="22"/>
      <c r="IQO787" s="179"/>
      <c r="IQP787" s="22"/>
      <c r="IQQ787" s="193"/>
      <c r="IQR787" s="176"/>
      <c r="IQS787" s="175"/>
      <c r="IQT787" s="179"/>
      <c r="IQU787" s="22"/>
      <c r="IQV787" s="192"/>
      <c r="IQW787" s="22"/>
      <c r="IQX787" s="179"/>
      <c r="IQY787" s="22"/>
      <c r="IQZ787" s="193"/>
      <c r="IRA787" s="176"/>
      <c r="IRB787" s="175"/>
      <c r="IRC787" s="179"/>
      <c r="IRD787" s="22"/>
      <c r="IRE787" s="192"/>
      <c r="IRF787" s="22"/>
      <c r="IRG787" s="179"/>
      <c r="IRH787" s="22"/>
      <c r="IRI787" s="193"/>
      <c r="IRJ787" s="176"/>
      <c r="IRK787" s="175"/>
      <c r="IRL787" s="179"/>
      <c r="IRM787" s="22"/>
      <c r="IRN787" s="192"/>
      <c r="IRO787" s="22"/>
      <c r="IRP787" s="179"/>
      <c r="IRQ787" s="22"/>
      <c r="IRR787" s="193"/>
      <c r="IRS787" s="176"/>
      <c r="IRT787" s="175"/>
      <c r="IRU787" s="179"/>
      <c r="IRV787" s="22"/>
      <c r="IRW787" s="192"/>
      <c r="IRX787" s="22"/>
      <c r="IRY787" s="179"/>
      <c r="IRZ787" s="22"/>
      <c r="ISA787" s="193"/>
      <c r="ISB787" s="176"/>
      <c r="ISC787" s="175"/>
      <c r="ISD787" s="179"/>
      <c r="ISE787" s="22"/>
      <c r="ISF787" s="192"/>
      <c r="ISG787" s="22"/>
      <c r="ISH787" s="179"/>
      <c r="ISI787" s="22"/>
      <c r="ISJ787" s="193"/>
      <c r="ISK787" s="176"/>
      <c r="ISL787" s="175"/>
      <c r="ISM787" s="179"/>
      <c r="ISN787" s="22"/>
      <c r="ISO787" s="192"/>
      <c r="ISP787" s="22"/>
      <c r="ISQ787" s="179"/>
      <c r="ISR787" s="22"/>
      <c r="ISS787" s="193"/>
      <c r="IST787" s="176"/>
      <c r="ISU787" s="175"/>
      <c r="ISV787" s="179"/>
      <c r="ISW787" s="22"/>
      <c r="ISX787" s="192"/>
      <c r="ISY787" s="22"/>
      <c r="ISZ787" s="179"/>
      <c r="ITA787" s="22"/>
      <c r="ITB787" s="193"/>
      <c r="ITC787" s="176"/>
      <c r="ITD787" s="175"/>
      <c r="ITE787" s="179"/>
      <c r="ITF787" s="22"/>
      <c r="ITG787" s="192"/>
      <c r="ITH787" s="22"/>
      <c r="ITI787" s="179"/>
      <c r="ITJ787" s="22"/>
      <c r="ITK787" s="193"/>
      <c r="ITL787" s="176"/>
      <c r="ITM787" s="175"/>
      <c r="ITN787" s="179"/>
      <c r="ITO787" s="22"/>
      <c r="ITP787" s="192"/>
      <c r="ITQ787" s="22"/>
      <c r="ITR787" s="179"/>
      <c r="ITS787" s="22"/>
      <c r="ITT787" s="193"/>
      <c r="ITU787" s="176"/>
      <c r="ITV787" s="175"/>
      <c r="ITW787" s="179"/>
      <c r="ITX787" s="22"/>
      <c r="ITY787" s="192"/>
      <c r="ITZ787" s="22"/>
      <c r="IUA787" s="179"/>
      <c r="IUB787" s="22"/>
      <c r="IUC787" s="193"/>
      <c r="IUD787" s="176"/>
      <c r="IUE787" s="175"/>
      <c r="IUF787" s="179"/>
      <c r="IUG787" s="22"/>
      <c r="IUH787" s="192"/>
      <c r="IUI787" s="22"/>
      <c r="IUJ787" s="179"/>
      <c r="IUK787" s="22"/>
      <c r="IUL787" s="193"/>
      <c r="IUM787" s="176"/>
      <c r="IUN787" s="175"/>
      <c r="IUO787" s="179"/>
      <c r="IUP787" s="22"/>
      <c r="IUQ787" s="192"/>
      <c r="IUR787" s="22"/>
      <c r="IUS787" s="179"/>
      <c r="IUT787" s="22"/>
      <c r="IUU787" s="193"/>
      <c r="IUV787" s="176"/>
      <c r="IUW787" s="175"/>
      <c r="IUX787" s="179"/>
      <c r="IUY787" s="22"/>
      <c r="IUZ787" s="192"/>
      <c r="IVA787" s="22"/>
      <c r="IVB787" s="179"/>
      <c r="IVC787" s="22"/>
      <c r="IVD787" s="193"/>
      <c r="IVE787" s="176"/>
      <c r="IVF787" s="175"/>
      <c r="IVG787" s="179"/>
      <c r="IVH787" s="22"/>
      <c r="IVI787" s="192"/>
      <c r="IVJ787" s="22"/>
      <c r="IVK787" s="179"/>
      <c r="IVL787" s="22"/>
      <c r="IVM787" s="193"/>
      <c r="IVN787" s="176"/>
      <c r="IVO787" s="175"/>
      <c r="IVP787" s="179"/>
      <c r="IVQ787" s="22"/>
      <c r="IVR787" s="192"/>
      <c r="IVS787" s="22"/>
      <c r="IVT787" s="179"/>
      <c r="IVU787" s="22"/>
      <c r="IVV787" s="193"/>
      <c r="IVW787" s="176"/>
      <c r="IVX787" s="175"/>
      <c r="IVY787" s="179"/>
      <c r="IVZ787" s="22"/>
      <c r="IWA787" s="192"/>
      <c r="IWB787" s="22"/>
      <c r="IWC787" s="179"/>
      <c r="IWD787" s="22"/>
      <c r="IWE787" s="193"/>
      <c r="IWF787" s="176"/>
      <c r="IWG787" s="175"/>
      <c r="IWH787" s="179"/>
      <c r="IWI787" s="22"/>
      <c r="IWJ787" s="192"/>
      <c r="IWK787" s="22"/>
      <c r="IWL787" s="179"/>
      <c r="IWM787" s="22"/>
      <c r="IWN787" s="193"/>
      <c r="IWO787" s="176"/>
      <c r="IWP787" s="175"/>
      <c r="IWQ787" s="179"/>
      <c r="IWR787" s="22"/>
      <c r="IWS787" s="192"/>
      <c r="IWT787" s="22"/>
      <c r="IWU787" s="179"/>
      <c r="IWV787" s="22"/>
      <c r="IWW787" s="193"/>
      <c r="IWX787" s="176"/>
      <c r="IWY787" s="175"/>
      <c r="IWZ787" s="179"/>
      <c r="IXA787" s="22"/>
      <c r="IXB787" s="192"/>
      <c r="IXC787" s="22"/>
      <c r="IXD787" s="179"/>
      <c r="IXE787" s="22"/>
      <c r="IXF787" s="193"/>
      <c r="IXG787" s="176"/>
      <c r="IXH787" s="175"/>
      <c r="IXI787" s="179"/>
      <c r="IXJ787" s="22"/>
      <c r="IXK787" s="192"/>
      <c r="IXL787" s="22"/>
      <c r="IXM787" s="179"/>
      <c r="IXN787" s="22"/>
      <c r="IXO787" s="193"/>
      <c r="IXP787" s="176"/>
      <c r="IXQ787" s="175"/>
      <c r="IXR787" s="179"/>
      <c r="IXS787" s="22"/>
      <c r="IXT787" s="192"/>
      <c r="IXU787" s="22"/>
      <c r="IXV787" s="179"/>
      <c r="IXW787" s="22"/>
      <c r="IXX787" s="193"/>
      <c r="IXY787" s="176"/>
      <c r="IXZ787" s="175"/>
      <c r="IYA787" s="179"/>
      <c r="IYB787" s="22"/>
      <c r="IYC787" s="192"/>
      <c r="IYD787" s="22"/>
      <c r="IYE787" s="179"/>
      <c r="IYF787" s="22"/>
      <c r="IYG787" s="193"/>
      <c r="IYH787" s="176"/>
      <c r="IYI787" s="175"/>
      <c r="IYJ787" s="179"/>
      <c r="IYK787" s="22"/>
      <c r="IYL787" s="192"/>
      <c r="IYM787" s="22"/>
      <c r="IYN787" s="179"/>
      <c r="IYO787" s="22"/>
      <c r="IYP787" s="193"/>
      <c r="IYQ787" s="176"/>
      <c r="IYR787" s="175"/>
      <c r="IYS787" s="179"/>
      <c r="IYT787" s="22"/>
      <c r="IYU787" s="192"/>
      <c r="IYV787" s="22"/>
      <c r="IYW787" s="179"/>
      <c r="IYX787" s="22"/>
      <c r="IYY787" s="193"/>
      <c r="IYZ787" s="176"/>
      <c r="IZA787" s="175"/>
      <c r="IZB787" s="179"/>
      <c r="IZC787" s="22"/>
      <c r="IZD787" s="192"/>
      <c r="IZE787" s="22"/>
      <c r="IZF787" s="179"/>
      <c r="IZG787" s="22"/>
      <c r="IZH787" s="193"/>
      <c r="IZI787" s="176"/>
      <c r="IZJ787" s="175"/>
      <c r="IZK787" s="179"/>
      <c r="IZL787" s="22"/>
      <c r="IZM787" s="192"/>
      <c r="IZN787" s="22"/>
      <c r="IZO787" s="179"/>
      <c r="IZP787" s="22"/>
      <c r="IZQ787" s="193"/>
      <c r="IZR787" s="176"/>
      <c r="IZS787" s="175"/>
      <c r="IZT787" s="179"/>
      <c r="IZU787" s="22"/>
      <c r="IZV787" s="192"/>
      <c r="IZW787" s="22"/>
      <c r="IZX787" s="179"/>
      <c r="IZY787" s="22"/>
      <c r="IZZ787" s="193"/>
      <c r="JAA787" s="176"/>
      <c r="JAB787" s="175"/>
      <c r="JAC787" s="179"/>
      <c r="JAD787" s="22"/>
      <c r="JAE787" s="192"/>
      <c r="JAF787" s="22"/>
      <c r="JAG787" s="179"/>
      <c r="JAH787" s="22"/>
      <c r="JAI787" s="193"/>
      <c r="JAJ787" s="176"/>
      <c r="JAK787" s="175"/>
      <c r="JAL787" s="179"/>
      <c r="JAM787" s="22"/>
      <c r="JAN787" s="192"/>
      <c r="JAO787" s="22"/>
      <c r="JAP787" s="179"/>
      <c r="JAQ787" s="22"/>
      <c r="JAR787" s="193"/>
      <c r="JAS787" s="176"/>
      <c r="JAT787" s="175"/>
      <c r="JAU787" s="179"/>
      <c r="JAV787" s="22"/>
      <c r="JAW787" s="192"/>
      <c r="JAX787" s="22"/>
      <c r="JAY787" s="179"/>
      <c r="JAZ787" s="22"/>
      <c r="JBA787" s="193"/>
      <c r="JBB787" s="176"/>
      <c r="JBC787" s="175"/>
      <c r="JBD787" s="179"/>
      <c r="JBE787" s="22"/>
      <c r="JBF787" s="192"/>
      <c r="JBG787" s="22"/>
      <c r="JBH787" s="179"/>
      <c r="JBI787" s="22"/>
      <c r="JBJ787" s="193"/>
      <c r="JBK787" s="176"/>
      <c r="JBL787" s="175"/>
      <c r="JBM787" s="179"/>
      <c r="JBN787" s="22"/>
      <c r="JBO787" s="192"/>
      <c r="JBP787" s="22"/>
      <c r="JBQ787" s="179"/>
      <c r="JBR787" s="22"/>
      <c r="JBS787" s="193"/>
      <c r="JBT787" s="176"/>
      <c r="JBU787" s="175"/>
      <c r="JBV787" s="179"/>
      <c r="JBW787" s="22"/>
      <c r="JBX787" s="192"/>
      <c r="JBY787" s="22"/>
      <c r="JBZ787" s="179"/>
      <c r="JCA787" s="22"/>
      <c r="JCB787" s="193"/>
      <c r="JCC787" s="176"/>
      <c r="JCD787" s="175"/>
      <c r="JCE787" s="179"/>
      <c r="JCF787" s="22"/>
      <c r="JCG787" s="192"/>
      <c r="JCH787" s="22"/>
      <c r="JCI787" s="179"/>
      <c r="JCJ787" s="22"/>
      <c r="JCK787" s="193"/>
      <c r="JCL787" s="176"/>
      <c r="JCM787" s="175"/>
      <c r="JCN787" s="179"/>
      <c r="JCO787" s="22"/>
      <c r="JCP787" s="192"/>
      <c r="JCQ787" s="22"/>
      <c r="JCR787" s="179"/>
      <c r="JCS787" s="22"/>
      <c r="JCT787" s="193"/>
      <c r="JCU787" s="176"/>
      <c r="JCV787" s="175"/>
      <c r="JCW787" s="179"/>
      <c r="JCX787" s="22"/>
      <c r="JCY787" s="192"/>
      <c r="JCZ787" s="22"/>
      <c r="JDA787" s="179"/>
      <c r="JDB787" s="22"/>
      <c r="JDC787" s="193"/>
      <c r="JDD787" s="176"/>
      <c r="JDE787" s="175"/>
      <c r="JDF787" s="179"/>
      <c r="JDG787" s="22"/>
      <c r="JDH787" s="192"/>
      <c r="JDI787" s="22"/>
      <c r="JDJ787" s="179"/>
      <c r="JDK787" s="22"/>
      <c r="JDL787" s="193"/>
      <c r="JDM787" s="176"/>
      <c r="JDN787" s="175"/>
      <c r="JDO787" s="179"/>
      <c r="JDP787" s="22"/>
      <c r="JDQ787" s="192"/>
      <c r="JDR787" s="22"/>
      <c r="JDS787" s="179"/>
      <c r="JDT787" s="22"/>
      <c r="JDU787" s="193"/>
      <c r="JDV787" s="176"/>
      <c r="JDW787" s="175"/>
      <c r="JDX787" s="179"/>
      <c r="JDY787" s="22"/>
      <c r="JDZ787" s="192"/>
      <c r="JEA787" s="22"/>
      <c r="JEB787" s="179"/>
      <c r="JEC787" s="22"/>
      <c r="JED787" s="193"/>
      <c r="JEE787" s="176"/>
      <c r="JEF787" s="175"/>
      <c r="JEG787" s="179"/>
      <c r="JEH787" s="22"/>
      <c r="JEI787" s="192"/>
      <c r="JEJ787" s="22"/>
      <c r="JEK787" s="179"/>
      <c r="JEL787" s="22"/>
      <c r="JEM787" s="193"/>
      <c r="JEN787" s="176"/>
      <c r="JEO787" s="175"/>
      <c r="JEP787" s="179"/>
      <c r="JEQ787" s="22"/>
      <c r="JER787" s="192"/>
      <c r="JES787" s="22"/>
      <c r="JET787" s="179"/>
      <c r="JEU787" s="22"/>
      <c r="JEV787" s="193"/>
      <c r="JEW787" s="176"/>
      <c r="JEX787" s="175"/>
      <c r="JEY787" s="179"/>
      <c r="JEZ787" s="22"/>
      <c r="JFA787" s="192"/>
      <c r="JFB787" s="22"/>
      <c r="JFC787" s="179"/>
      <c r="JFD787" s="22"/>
      <c r="JFE787" s="193"/>
      <c r="JFF787" s="176"/>
      <c r="JFG787" s="175"/>
      <c r="JFH787" s="179"/>
      <c r="JFI787" s="22"/>
      <c r="JFJ787" s="192"/>
      <c r="JFK787" s="22"/>
      <c r="JFL787" s="179"/>
      <c r="JFM787" s="22"/>
      <c r="JFN787" s="193"/>
      <c r="JFO787" s="176"/>
      <c r="JFP787" s="175"/>
      <c r="JFQ787" s="179"/>
      <c r="JFR787" s="22"/>
      <c r="JFS787" s="192"/>
      <c r="JFT787" s="22"/>
      <c r="JFU787" s="179"/>
      <c r="JFV787" s="22"/>
      <c r="JFW787" s="193"/>
      <c r="JFX787" s="176"/>
      <c r="JFY787" s="175"/>
      <c r="JFZ787" s="179"/>
      <c r="JGA787" s="22"/>
      <c r="JGB787" s="192"/>
      <c r="JGC787" s="22"/>
      <c r="JGD787" s="179"/>
      <c r="JGE787" s="22"/>
      <c r="JGF787" s="193"/>
      <c r="JGG787" s="176"/>
      <c r="JGH787" s="175"/>
      <c r="JGI787" s="179"/>
      <c r="JGJ787" s="22"/>
      <c r="JGK787" s="192"/>
      <c r="JGL787" s="22"/>
      <c r="JGM787" s="179"/>
      <c r="JGN787" s="22"/>
      <c r="JGO787" s="193"/>
      <c r="JGP787" s="176"/>
      <c r="JGQ787" s="175"/>
      <c r="JGR787" s="179"/>
      <c r="JGS787" s="22"/>
      <c r="JGT787" s="192"/>
      <c r="JGU787" s="22"/>
      <c r="JGV787" s="179"/>
      <c r="JGW787" s="22"/>
      <c r="JGX787" s="193"/>
      <c r="JGY787" s="176"/>
      <c r="JGZ787" s="175"/>
      <c r="JHA787" s="179"/>
      <c r="JHB787" s="22"/>
      <c r="JHC787" s="192"/>
      <c r="JHD787" s="22"/>
      <c r="JHE787" s="179"/>
      <c r="JHF787" s="22"/>
      <c r="JHG787" s="193"/>
      <c r="JHH787" s="176"/>
      <c r="JHI787" s="175"/>
      <c r="JHJ787" s="179"/>
      <c r="JHK787" s="22"/>
      <c r="JHL787" s="192"/>
      <c r="JHM787" s="22"/>
      <c r="JHN787" s="179"/>
      <c r="JHO787" s="22"/>
      <c r="JHP787" s="193"/>
      <c r="JHQ787" s="176"/>
      <c r="JHR787" s="175"/>
      <c r="JHS787" s="179"/>
      <c r="JHT787" s="22"/>
      <c r="JHU787" s="192"/>
      <c r="JHV787" s="22"/>
      <c r="JHW787" s="179"/>
      <c r="JHX787" s="22"/>
      <c r="JHY787" s="193"/>
      <c r="JHZ787" s="176"/>
      <c r="JIA787" s="175"/>
      <c r="JIB787" s="179"/>
      <c r="JIC787" s="22"/>
      <c r="JID787" s="192"/>
      <c r="JIE787" s="22"/>
      <c r="JIF787" s="179"/>
      <c r="JIG787" s="22"/>
      <c r="JIH787" s="193"/>
      <c r="JII787" s="176"/>
      <c r="JIJ787" s="175"/>
      <c r="JIK787" s="179"/>
      <c r="JIL787" s="22"/>
      <c r="JIM787" s="192"/>
      <c r="JIN787" s="22"/>
      <c r="JIO787" s="179"/>
      <c r="JIP787" s="22"/>
      <c r="JIQ787" s="193"/>
      <c r="JIR787" s="176"/>
      <c r="JIS787" s="175"/>
      <c r="JIT787" s="179"/>
      <c r="JIU787" s="22"/>
      <c r="JIV787" s="192"/>
      <c r="JIW787" s="22"/>
      <c r="JIX787" s="179"/>
      <c r="JIY787" s="22"/>
      <c r="JIZ787" s="193"/>
      <c r="JJA787" s="176"/>
      <c r="JJB787" s="175"/>
      <c r="JJC787" s="179"/>
      <c r="JJD787" s="22"/>
      <c r="JJE787" s="192"/>
      <c r="JJF787" s="22"/>
      <c r="JJG787" s="179"/>
      <c r="JJH787" s="22"/>
      <c r="JJI787" s="193"/>
      <c r="JJJ787" s="176"/>
      <c r="JJK787" s="175"/>
      <c r="JJL787" s="179"/>
      <c r="JJM787" s="22"/>
      <c r="JJN787" s="192"/>
      <c r="JJO787" s="22"/>
      <c r="JJP787" s="179"/>
      <c r="JJQ787" s="22"/>
      <c r="JJR787" s="193"/>
      <c r="JJS787" s="176"/>
      <c r="JJT787" s="175"/>
      <c r="JJU787" s="179"/>
      <c r="JJV787" s="22"/>
      <c r="JJW787" s="192"/>
      <c r="JJX787" s="22"/>
      <c r="JJY787" s="179"/>
      <c r="JJZ787" s="22"/>
      <c r="JKA787" s="193"/>
      <c r="JKB787" s="176"/>
      <c r="JKC787" s="175"/>
      <c r="JKD787" s="179"/>
      <c r="JKE787" s="22"/>
      <c r="JKF787" s="192"/>
      <c r="JKG787" s="22"/>
      <c r="JKH787" s="179"/>
      <c r="JKI787" s="22"/>
      <c r="JKJ787" s="193"/>
      <c r="JKK787" s="176"/>
      <c r="JKL787" s="175"/>
      <c r="JKM787" s="179"/>
      <c r="JKN787" s="22"/>
      <c r="JKO787" s="192"/>
      <c r="JKP787" s="22"/>
      <c r="JKQ787" s="179"/>
      <c r="JKR787" s="22"/>
      <c r="JKS787" s="193"/>
      <c r="JKT787" s="176"/>
      <c r="JKU787" s="175"/>
      <c r="JKV787" s="179"/>
      <c r="JKW787" s="22"/>
      <c r="JKX787" s="192"/>
      <c r="JKY787" s="22"/>
      <c r="JKZ787" s="179"/>
      <c r="JLA787" s="22"/>
      <c r="JLB787" s="193"/>
      <c r="JLC787" s="176"/>
      <c r="JLD787" s="175"/>
      <c r="JLE787" s="179"/>
      <c r="JLF787" s="22"/>
      <c r="JLG787" s="192"/>
      <c r="JLH787" s="22"/>
      <c r="JLI787" s="179"/>
      <c r="JLJ787" s="22"/>
      <c r="JLK787" s="193"/>
      <c r="JLL787" s="176"/>
      <c r="JLM787" s="175"/>
      <c r="JLN787" s="179"/>
      <c r="JLO787" s="22"/>
      <c r="JLP787" s="192"/>
      <c r="JLQ787" s="22"/>
      <c r="JLR787" s="179"/>
      <c r="JLS787" s="22"/>
      <c r="JLT787" s="193"/>
      <c r="JLU787" s="176"/>
      <c r="JLV787" s="175"/>
      <c r="JLW787" s="179"/>
      <c r="JLX787" s="22"/>
      <c r="JLY787" s="192"/>
      <c r="JLZ787" s="22"/>
      <c r="JMA787" s="179"/>
      <c r="JMB787" s="22"/>
      <c r="JMC787" s="193"/>
      <c r="JMD787" s="176"/>
      <c r="JME787" s="175"/>
      <c r="JMF787" s="179"/>
      <c r="JMG787" s="22"/>
      <c r="JMH787" s="192"/>
      <c r="JMI787" s="22"/>
      <c r="JMJ787" s="179"/>
      <c r="JMK787" s="22"/>
      <c r="JML787" s="193"/>
      <c r="JMM787" s="176"/>
      <c r="JMN787" s="175"/>
      <c r="JMO787" s="179"/>
      <c r="JMP787" s="22"/>
      <c r="JMQ787" s="192"/>
      <c r="JMR787" s="22"/>
      <c r="JMS787" s="179"/>
      <c r="JMT787" s="22"/>
      <c r="JMU787" s="193"/>
      <c r="JMV787" s="176"/>
      <c r="JMW787" s="175"/>
      <c r="JMX787" s="179"/>
      <c r="JMY787" s="22"/>
      <c r="JMZ787" s="192"/>
      <c r="JNA787" s="22"/>
      <c r="JNB787" s="179"/>
      <c r="JNC787" s="22"/>
      <c r="JND787" s="193"/>
      <c r="JNE787" s="176"/>
      <c r="JNF787" s="175"/>
      <c r="JNG787" s="179"/>
      <c r="JNH787" s="22"/>
      <c r="JNI787" s="192"/>
      <c r="JNJ787" s="22"/>
      <c r="JNK787" s="179"/>
      <c r="JNL787" s="22"/>
      <c r="JNM787" s="193"/>
      <c r="JNN787" s="176"/>
      <c r="JNO787" s="175"/>
      <c r="JNP787" s="179"/>
      <c r="JNQ787" s="22"/>
      <c r="JNR787" s="192"/>
      <c r="JNS787" s="22"/>
      <c r="JNT787" s="179"/>
      <c r="JNU787" s="22"/>
      <c r="JNV787" s="193"/>
      <c r="JNW787" s="176"/>
      <c r="JNX787" s="175"/>
      <c r="JNY787" s="179"/>
      <c r="JNZ787" s="22"/>
      <c r="JOA787" s="192"/>
      <c r="JOB787" s="22"/>
      <c r="JOC787" s="179"/>
      <c r="JOD787" s="22"/>
      <c r="JOE787" s="193"/>
      <c r="JOF787" s="176"/>
      <c r="JOG787" s="175"/>
      <c r="JOH787" s="179"/>
      <c r="JOI787" s="22"/>
      <c r="JOJ787" s="192"/>
      <c r="JOK787" s="22"/>
      <c r="JOL787" s="179"/>
      <c r="JOM787" s="22"/>
      <c r="JON787" s="193"/>
      <c r="JOO787" s="176"/>
      <c r="JOP787" s="175"/>
      <c r="JOQ787" s="179"/>
      <c r="JOR787" s="22"/>
      <c r="JOS787" s="192"/>
      <c r="JOT787" s="22"/>
      <c r="JOU787" s="179"/>
      <c r="JOV787" s="22"/>
      <c r="JOW787" s="193"/>
      <c r="JOX787" s="176"/>
      <c r="JOY787" s="175"/>
      <c r="JOZ787" s="179"/>
      <c r="JPA787" s="22"/>
      <c r="JPB787" s="192"/>
      <c r="JPC787" s="22"/>
      <c r="JPD787" s="179"/>
      <c r="JPE787" s="22"/>
      <c r="JPF787" s="193"/>
      <c r="JPG787" s="176"/>
      <c r="JPH787" s="175"/>
      <c r="JPI787" s="179"/>
      <c r="JPJ787" s="22"/>
      <c r="JPK787" s="192"/>
      <c r="JPL787" s="22"/>
      <c r="JPM787" s="179"/>
      <c r="JPN787" s="22"/>
      <c r="JPO787" s="193"/>
      <c r="JPP787" s="176"/>
      <c r="JPQ787" s="175"/>
      <c r="JPR787" s="179"/>
      <c r="JPS787" s="22"/>
      <c r="JPT787" s="192"/>
      <c r="JPU787" s="22"/>
      <c r="JPV787" s="179"/>
      <c r="JPW787" s="22"/>
      <c r="JPX787" s="193"/>
      <c r="JPY787" s="176"/>
      <c r="JPZ787" s="175"/>
      <c r="JQA787" s="179"/>
      <c r="JQB787" s="22"/>
      <c r="JQC787" s="192"/>
      <c r="JQD787" s="22"/>
      <c r="JQE787" s="179"/>
      <c r="JQF787" s="22"/>
      <c r="JQG787" s="193"/>
      <c r="JQH787" s="176"/>
      <c r="JQI787" s="175"/>
      <c r="JQJ787" s="179"/>
      <c r="JQK787" s="22"/>
      <c r="JQL787" s="192"/>
      <c r="JQM787" s="22"/>
      <c r="JQN787" s="179"/>
      <c r="JQO787" s="22"/>
      <c r="JQP787" s="193"/>
      <c r="JQQ787" s="176"/>
      <c r="JQR787" s="175"/>
      <c r="JQS787" s="179"/>
      <c r="JQT787" s="22"/>
      <c r="JQU787" s="192"/>
      <c r="JQV787" s="22"/>
      <c r="JQW787" s="179"/>
      <c r="JQX787" s="22"/>
      <c r="JQY787" s="193"/>
      <c r="JQZ787" s="176"/>
      <c r="JRA787" s="175"/>
      <c r="JRB787" s="179"/>
      <c r="JRC787" s="22"/>
      <c r="JRD787" s="192"/>
      <c r="JRE787" s="22"/>
      <c r="JRF787" s="179"/>
      <c r="JRG787" s="22"/>
      <c r="JRH787" s="193"/>
      <c r="JRI787" s="176"/>
      <c r="JRJ787" s="175"/>
      <c r="JRK787" s="179"/>
      <c r="JRL787" s="22"/>
      <c r="JRM787" s="192"/>
      <c r="JRN787" s="22"/>
      <c r="JRO787" s="179"/>
      <c r="JRP787" s="22"/>
      <c r="JRQ787" s="193"/>
      <c r="JRR787" s="176"/>
      <c r="JRS787" s="175"/>
      <c r="JRT787" s="179"/>
      <c r="JRU787" s="22"/>
      <c r="JRV787" s="192"/>
      <c r="JRW787" s="22"/>
      <c r="JRX787" s="179"/>
      <c r="JRY787" s="22"/>
      <c r="JRZ787" s="193"/>
      <c r="JSA787" s="176"/>
      <c r="JSB787" s="175"/>
      <c r="JSC787" s="179"/>
      <c r="JSD787" s="22"/>
      <c r="JSE787" s="192"/>
      <c r="JSF787" s="22"/>
      <c r="JSG787" s="179"/>
      <c r="JSH787" s="22"/>
      <c r="JSI787" s="193"/>
      <c r="JSJ787" s="176"/>
      <c r="JSK787" s="175"/>
      <c r="JSL787" s="179"/>
      <c r="JSM787" s="22"/>
      <c r="JSN787" s="192"/>
      <c r="JSO787" s="22"/>
      <c r="JSP787" s="179"/>
      <c r="JSQ787" s="22"/>
      <c r="JSR787" s="193"/>
      <c r="JSS787" s="176"/>
      <c r="JST787" s="175"/>
      <c r="JSU787" s="179"/>
      <c r="JSV787" s="22"/>
      <c r="JSW787" s="192"/>
      <c r="JSX787" s="22"/>
      <c r="JSY787" s="179"/>
      <c r="JSZ787" s="22"/>
      <c r="JTA787" s="193"/>
      <c r="JTB787" s="176"/>
      <c r="JTC787" s="175"/>
      <c r="JTD787" s="179"/>
      <c r="JTE787" s="22"/>
      <c r="JTF787" s="192"/>
      <c r="JTG787" s="22"/>
      <c r="JTH787" s="179"/>
      <c r="JTI787" s="22"/>
      <c r="JTJ787" s="193"/>
      <c r="JTK787" s="176"/>
      <c r="JTL787" s="175"/>
      <c r="JTM787" s="179"/>
      <c r="JTN787" s="22"/>
      <c r="JTO787" s="192"/>
      <c r="JTP787" s="22"/>
      <c r="JTQ787" s="179"/>
      <c r="JTR787" s="22"/>
      <c r="JTS787" s="193"/>
      <c r="JTT787" s="176"/>
      <c r="JTU787" s="175"/>
      <c r="JTV787" s="179"/>
      <c r="JTW787" s="22"/>
      <c r="JTX787" s="192"/>
      <c r="JTY787" s="22"/>
      <c r="JTZ787" s="179"/>
      <c r="JUA787" s="22"/>
      <c r="JUB787" s="193"/>
      <c r="JUC787" s="176"/>
      <c r="JUD787" s="175"/>
      <c r="JUE787" s="179"/>
      <c r="JUF787" s="22"/>
      <c r="JUG787" s="192"/>
      <c r="JUH787" s="22"/>
      <c r="JUI787" s="179"/>
      <c r="JUJ787" s="22"/>
      <c r="JUK787" s="193"/>
      <c r="JUL787" s="176"/>
      <c r="JUM787" s="175"/>
      <c r="JUN787" s="179"/>
      <c r="JUO787" s="22"/>
      <c r="JUP787" s="192"/>
      <c r="JUQ787" s="22"/>
      <c r="JUR787" s="179"/>
      <c r="JUS787" s="22"/>
      <c r="JUT787" s="193"/>
      <c r="JUU787" s="176"/>
      <c r="JUV787" s="175"/>
      <c r="JUW787" s="179"/>
      <c r="JUX787" s="22"/>
      <c r="JUY787" s="192"/>
      <c r="JUZ787" s="22"/>
      <c r="JVA787" s="179"/>
      <c r="JVB787" s="22"/>
      <c r="JVC787" s="193"/>
      <c r="JVD787" s="176"/>
      <c r="JVE787" s="175"/>
      <c r="JVF787" s="179"/>
      <c r="JVG787" s="22"/>
      <c r="JVH787" s="192"/>
      <c r="JVI787" s="22"/>
      <c r="JVJ787" s="179"/>
      <c r="JVK787" s="22"/>
      <c r="JVL787" s="193"/>
      <c r="JVM787" s="176"/>
      <c r="JVN787" s="175"/>
      <c r="JVO787" s="179"/>
      <c r="JVP787" s="22"/>
      <c r="JVQ787" s="192"/>
      <c r="JVR787" s="22"/>
      <c r="JVS787" s="179"/>
      <c r="JVT787" s="22"/>
      <c r="JVU787" s="193"/>
      <c r="JVV787" s="176"/>
      <c r="JVW787" s="175"/>
      <c r="JVX787" s="179"/>
      <c r="JVY787" s="22"/>
      <c r="JVZ787" s="192"/>
      <c r="JWA787" s="22"/>
      <c r="JWB787" s="179"/>
      <c r="JWC787" s="22"/>
      <c r="JWD787" s="193"/>
      <c r="JWE787" s="176"/>
      <c r="JWF787" s="175"/>
      <c r="JWG787" s="179"/>
      <c r="JWH787" s="22"/>
      <c r="JWI787" s="192"/>
      <c r="JWJ787" s="22"/>
      <c r="JWK787" s="179"/>
      <c r="JWL787" s="22"/>
      <c r="JWM787" s="193"/>
      <c r="JWN787" s="176"/>
      <c r="JWO787" s="175"/>
      <c r="JWP787" s="179"/>
      <c r="JWQ787" s="22"/>
      <c r="JWR787" s="192"/>
      <c r="JWS787" s="22"/>
      <c r="JWT787" s="179"/>
      <c r="JWU787" s="22"/>
      <c r="JWV787" s="193"/>
      <c r="JWW787" s="176"/>
      <c r="JWX787" s="175"/>
      <c r="JWY787" s="179"/>
      <c r="JWZ787" s="22"/>
      <c r="JXA787" s="192"/>
      <c r="JXB787" s="22"/>
      <c r="JXC787" s="179"/>
      <c r="JXD787" s="22"/>
      <c r="JXE787" s="193"/>
      <c r="JXF787" s="176"/>
      <c r="JXG787" s="175"/>
      <c r="JXH787" s="179"/>
      <c r="JXI787" s="22"/>
      <c r="JXJ787" s="192"/>
      <c r="JXK787" s="22"/>
      <c r="JXL787" s="179"/>
      <c r="JXM787" s="22"/>
      <c r="JXN787" s="193"/>
      <c r="JXO787" s="176"/>
      <c r="JXP787" s="175"/>
      <c r="JXQ787" s="179"/>
      <c r="JXR787" s="22"/>
      <c r="JXS787" s="192"/>
      <c r="JXT787" s="22"/>
      <c r="JXU787" s="179"/>
      <c r="JXV787" s="22"/>
      <c r="JXW787" s="193"/>
      <c r="JXX787" s="176"/>
      <c r="JXY787" s="175"/>
      <c r="JXZ787" s="179"/>
      <c r="JYA787" s="22"/>
      <c r="JYB787" s="192"/>
      <c r="JYC787" s="22"/>
      <c r="JYD787" s="179"/>
      <c r="JYE787" s="22"/>
      <c r="JYF787" s="193"/>
      <c r="JYG787" s="176"/>
      <c r="JYH787" s="175"/>
      <c r="JYI787" s="179"/>
      <c r="JYJ787" s="22"/>
      <c r="JYK787" s="192"/>
      <c r="JYL787" s="22"/>
      <c r="JYM787" s="179"/>
      <c r="JYN787" s="22"/>
      <c r="JYO787" s="193"/>
      <c r="JYP787" s="176"/>
      <c r="JYQ787" s="175"/>
      <c r="JYR787" s="179"/>
      <c r="JYS787" s="22"/>
      <c r="JYT787" s="192"/>
      <c r="JYU787" s="22"/>
      <c r="JYV787" s="179"/>
      <c r="JYW787" s="22"/>
      <c r="JYX787" s="193"/>
      <c r="JYY787" s="176"/>
      <c r="JYZ787" s="175"/>
      <c r="JZA787" s="179"/>
      <c r="JZB787" s="22"/>
      <c r="JZC787" s="192"/>
      <c r="JZD787" s="22"/>
      <c r="JZE787" s="179"/>
      <c r="JZF787" s="22"/>
      <c r="JZG787" s="193"/>
      <c r="JZH787" s="176"/>
      <c r="JZI787" s="175"/>
      <c r="JZJ787" s="179"/>
      <c r="JZK787" s="22"/>
      <c r="JZL787" s="192"/>
      <c r="JZM787" s="22"/>
      <c r="JZN787" s="179"/>
      <c r="JZO787" s="22"/>
      <c r="JZP787" s="193"/>
      <c r="JZQ787" s="176"/>
      <c r="JZR787" s="175"/>
      <c r="JZS787" s="179"/>
      <c r="JZT787" s="22"/>
      <c r="JZU787" s="192"/>
      <c r="JZV787" s="22"/>
      <c r="JZW787" s="179"/>
      <c r="JZX787" s="22"/>
      <c r="JZY787" s="193"/>
      <c r="JZZ787" s="176"/>
      <c r="KAA787" s="175"/>
      <c r="KAB787" s="179"/>
      <c r="KAC787" s="22"/>
      <c r="KAD787" s="192"/>
      <c r="KAE787" s="22"/>
      <c r="KAF787" s="179"/>
      <c r="KAG787" s="22"/>
      <c r="KAH787" s="193"/>
      <c r="KAI787" s="176"/>
      <c r="KAJ787" s="175"/>
      <c r="KAK787" s="179"/>
      <c r="KAL787" s="22"/>
      <c r="KAM787" s="192"/>
      <c r="KAN787" s="22"/>
      <c r="KAO787" s="179"/>
      <c r="KAP787" s="22"/>
      <c r="KAQ787" s="193"/>
      <c r="KAR787" s="176"/>
      <c r="KAS787" s="175"/>
      <c r="KAT787" s="179"/>
      <c r="KAU787" s="22"/>
      <c r="KAV787" s="192"/>
      <c r="KAW787" s="22"/>
      <c r="KAX787" s="179"/>
      <c r="KAY787" s="22"/>
      <c r="KAZ787" s="193"/>
      <c r="KBA787" s="176"/>
      <c r="KBB787" s="175"/>
      <c r="KBC787" s="179"/>
      <c r="KBD787" s="22"/>
      <c r="KBE787" s="192"/>
      <c r="KBF787" s="22"/>
      <c r="KBG787" s="179"/>
      <c r="KBH787" s="22"/>
      <c r="KBI787" s="193"/>
      <c r="KBJ787" s="176"/>
      <c r="KBK787" s="175"/>
      <c r="KBL787" s="179"/>
      <c r="KBM787" s="22"/>
      <c r="KBN787" s="192"/>
      <c r="KBO787" s="22"/>
      <c r="KBP787" s="179"/>
      <c r="KBQ787" s="22"/>
      <c r="KBR787" s="193"/>
      <c r="KBS787" s="176"/>
      <c r="KBT787" s="175"/>
      <c r="KBU787" s="179"/>
      <c r="KBV787" s="22"/>
      <c r="KBW787" s="192"/>
      <c r="KBX787" s="22"/>
      <c r="KBY787" s="179"/>
      <c r="KBZ787" s="22"/>
      <c r="KCA787" s="193"/>
      <c r="KCB787" s="176"/>
      <c r="KCC787" s="175"/>
      <c r="KCD787" s="179"/>
      <c r="KCE787" s="22"/>
      <c r="KCF787" s="192"/>
      <c r="KCG787" s="22"/>
      <c r="KCH787" s="179"/>
      <c r="KCI787" s="22"/>
      <c r="KCJ787" s="193"/>
      <c r="KCK787" s="176"/>
      <c r="KCL787" s="175"/>
      <c r="KCM787" s="179"/>
      <c r="KCN787" s="22"/>
      <c r="KCO787" s="192"/>
      <c r="KCP787" s="22"/>
      <c r="KCQ787" s="179"/>
      <c r="KCR787" s="22"/>
      <c r="KCS787" s="193"/>
      <c r="KCT787" s="176"/>
      <c r="KCU787" s="175"/>
      <c r="KCV787" s="179"/>
      <c r="KCW787" s="22"/>
      <c r="KCX787" s="192"/>
      <c r="KCY787" s="22"/>
      <c r="KCZ787" s="179"/>
      <c r="KDA787" s="22"/>
      <c r="KDB787" s="193"/>
      <c r="KDC787" s="176"/>
      <c r="KDD787" s="175"/>
      <c r="KDE787" s="179"/>
      <c r="KDF787" s="22"/>
      <c r="KDG787" s="192"/>
      <c r="KDH787" s="22"/>
      <c r="KDI787" s="179"/>
      <c r="KDJ787" s="22"/>
      <c r="KDK787" s="193"/>
      <c r="KDL787" s="176"/>
      <c r="KDM787" s="175"/>
      <c r="KDN787" s="179"/>
      <c r="KDO787" s="22"/>
      <c r="KDP787" s="192"/>
      <c r="KDQ787" s="22"/>
      <c r="KDR787" s="179"/>
      <c r="KDS787" s="22"/>
      <c r="KDT787" s="193"/>
      <c r="KDU787" s="176"/>
      <c r="KDV787" s="175"/>
      <c r="KDW787" s="179"/>
      <c r="KDX787" s="22"/>
      <c r="KDY787" s="192"/>
      <c r="KDZ787" s="22"/>
      <c r="KEA787" s="179"/>
      <c r="KEB787" s="22"/>
      <c r="KEC787" s="193"/>
      <c r="KED787" s="176"/>
      <c r="KEE787" s="175"/>
      <c r="KEF787" s="179"/>
      <c r="KEG787" s="22"/>
      <c r="KEH787" s="192"/>
      <c r="KEI787" s="22"/>
      <c r="KEJ787" s="179"/>
      <c r="KEK787" s="22"/>
      <c r="KEL787" s="193"/>
      <c r="KEM787" s="176"/>
      <c r="KEN787" s="175"/>
      <c r="KEO787" s="179"/>
      <c r="KEP787" s="22"/>
      <c r="KEQ787" s="192"/>
      <c r="KER787" s="22"/>
      <c r="KES787" s="179"/>
      <c r="KET787" s="22"/>
      <c r="KEU787" s="193"/>
      <c r="KEV787" s="176"/>
      <c r="KEW787" s="175"/>
      <c r="KEX787" s="179"/>
      <c r="KEY787" s="22"/>
      <c r="KEZ787" s="192"/>
      <c r="KFA787" s="22"/>
      <c r="KFB787" s="179"/>
      <c r="KFC787" s="22"/>
      <c r="KFD787" s="193"/>
      <c r="KFE787" s="176"/>
      <c r="KFF787" s="175"/>
      <c r="KFG787" s="179"/>
      <c r="KFH787" s="22"/>
      <c r="KFI787" s="192"/>
      <c r="KFJ787" s="22"/>
      <c r="KFK787" s="179"/>
      <c r="KFL787" s="22"/>
      <c r="KFM787" s="193"/>
      <c r="KFN787" s="176"/>
      <c r="KFO787" s="175"/>
      <c r="KFP787" s="179"/>
      <c r="KFQ787" s="22"/>
      <c r="KFR787" s="192"/>
      <c r="KFS787" s="22"/>
      <c r="KFT787" s="179"/>
      <c r="KFU787" s="22"/>
      <c r="KFV787" s="193"/>
      <c r="KFW787" s="176"/>
      <c r="KFX787" s="175"/>
      <c r="KFY787" s="179"/>
      <c r="KFZ787" s="22"/>
      <c r="KGA787" s="192"/>
      <c r="KGB787" s="22"/>
      <c r="KGC787" s="179"/>
      <c r="KGD787" s="22"/>
      <c r="KGE787" s="193"/>
      <c r="KGF787" s="176"/>
      <c r="KGG787" s="175"/>
      <c r="KGH787" s="179"/>
      <c r="KGI787" s="22"/>
      <c r="KGJ787" s="192"/>
      <c r="KGK787" s="22"/>
      <c r="KGL787" s="179"/>
      <c r="KGM787" s="22"/>
      <c r="KGN787" s="193"/>
      <c r="KGO787" s="176"/>
      <c r="KGP787" s="175"/>
      <c r="KGQ787" s="179"/>
      <c r="KGR787" s="22"/>
      <c r="KGS787" s="192"/>
      <c r="KGT787" s="22"/>
      <c r="KGU787" s="179"/>
      <c r="KGV787" s="22"/>
      <c r="KGW787" s="193"/>
      <c r="KGX787" s="176"/>
      <c r="KGY787" s="175"/>
      <c r="KGZ787" s="179"/>
      <c r="KHA787" s="22"/>
      <c r="KHB787" s="192"/>
      <c r="KHC787" s="22"/>
      <c r="KHD787" s="179"/>
      <c r="KHE787" s="22"/>
      <c r="KHF787" s="193"/>
      <c r="KHG787" s="176"/>
      <c r="KHH787" s="175"/>
      <c r="KHI787" s="179"/>
      <c r="KHJ787" s="22"/>
      <c r="KHK787" s="192"/>
      <c r="KHL787" s="22"/>
      <c r="KHM787" s="179"/>
      <c r="KHN787" s="22"/>
      <c r="KHO787" s="193"/>
      <c r="KHP787" s="176"/>
      <c r="KHQ787" s="175"/>
      <c r="KHR787" s="179"/>
      <c r="KHS787" s="22"/>
      <c r="KHT787" s="192"/>
      <c r="KHU787" s="22"/>
      <c r="KHV787" s="179"/>
      <c r="KHW787" s="22"/>
      <c r="KHX787" s="193"/>
      <c r="KHY787" s="176"/>
      <c r="KHZ787" s="175"/>
      <c r="KIA787" s="179"/>
      <c r="KIB787" s="22"/>
      <c r="KIC787" s="192"/>
      <c r="KID787" s="22"/>
      <c r="KIE787" s="179"/>
      <c r="KIF787" s="22"/>
      <c r="KIG787" s="193"/>
      <c r="KIH787" s="176"/>
      <c r="KII787" s="175"/>
      <c r="KIJ787" s="179"/>
      <c r="KIK787" s="22"/>
      <c r="KIL787" s="192"/>
      <c r="KIM787" s="22"/>
      <c r="KIN787" s="179"/>
      <c r="KIO787" s="22"/>
      <c r="KIP787" s="193"/>
      <c r="KIQ787" s="176"/>
      <c r="KIR787" s="175"/>
      <c r="KIS787" s="179"/>
      <c r="KIT787" s="22"/>
      <c r="KIU787" s="192"/>
      <c r="KIV787" s="22"/>
      <c r="KIW787" s="179"/>
      <c r="KIX787" s="22"/>
      <c r="KIY787" s="193"/>
      <c r="KIZ787" s="176"/>
      <c r="KJA787" s="175"/>
      <c r="KJB787" s="179"/>
      <c r="KJC787" s="22"/>
      <c r="KJD787" s="192"/>
      <c r="KJE787" s="22"/>
      <c r="KJF787" s="179"/>
      <c r="KJG787" s="22"/>
      <c r="KJH787" s="193"/>
      <c r="KJI787" s="176"/>
      <c r="KJJ787" s="175"/>
      <c r="KJK787" s="179"/>
      <c r="KJL787" s="22"/>
      <c r="KJM787" s="192"/>
      <c r="KJN787" s="22"/>
      <c r="KJO787" s="179"/>
      <c r="KJP787" s="22"/>
      <c r="KJQ787" s="193"/>
      <c r="KJR787" s="176"/>
      <c r="KJS787" s="175"/>
      <c r="KJT787" s="179"/>
      <c r="KJU787" s="22"/>
      <c r="KJV787" s="192"/>
      <c r="KJW787" s="22"/>
      <c r="KJX787" s="179"/>
      <c r="KJY787" s="22"/>
      <c r="KJZ787" s="193"/>
      <c r="KKA787" s="176"/>
      <c r="KKB787" s="175"/>
      <c r="KKC787" s="179"/>
      <c r="KKD787" s="22"/>
      <c r="KKE787" s="192"/>
      <c r="KKF787" s="22"/>
      <c r="KKG787" s="179"/>
      <c r="KKH787" s="22"/>
      <c r="KKI787" s="193"/>
      <c r="KKJ787" s="176"/>
      <c r="KKK787" s="175"/>
      <c r="KKL787" s="179"/>
      <c r="KKM787" s="22"/>
      <c r="KKN787" s="192"/>
      <c r="KKO787" s="22"/>
      <c r="KKP787" s="179"/>
      <c r="KKQ787" s="22"/>
      <c r="KKR787" s="193"/>
      <c r="KKS787" s="176"/>
      <c r="KKT787" s="175"/>
      <c r="KKU787" s="179"/>
      <c r="KKV787" s="22"/>
      <c r="KKW787" s="192"/>
      <c r="KKX787" s="22"/>
      <c r="KKY787" s="179"/>
      <c r="KKZ787" s="22"/>
      <c r="KLA787" s="193"/>
      <c r="KLB787" s="176"/>
      <c r="KLC787" s="175"/>
      <c r="KLD787" s="179"/>
      <c r="KLE787" s="22"/>
      <c r="KLF787" s="192"/>
      <c r="KLG787" s="22"/>
      <c r="KLH787" s="179"/>
      <c r="KLI787" s="22"/>
      <c r="KLJ787" s="193"/>
      <c r="KLK787" s="176"/>
      <c r="KLL787" s="175"/>
      <c r="KLM787" s="179"/>
      <c r="KLN787" s="22"/>
      <c r="KLO787" s="192"/>
      <c r="KLP787" s="22"/>
      <c r="KLQ787" s="179"/>
      <c r="KLR787" s="22"/>
      <c r="KLS787" s="193"/>
      <c r="KLT787" s="176"/>
      <c r="KLU787" s="175"/>
      <c r="KLV787" s="179"/>
      <c r="KLW787" s="22"/>
      <c r="KLX787" s="192"/>
      <c r="KLY787" s="22"/>
      <c r="KLZ787" s="179"/>
      <c r="KMA787" s="22"/>
      <c r="KMB787" s="193"/>
      <c r="KMC787" s="176"/>
      <c r="KMD787" s="175"/>
      <c r="KME787" s="179"/>
      <c r="KMF787" s="22"/>
      <c r="KMG787" s="192"/>
      <c r="KMH787" s="22"/>
      <c r="KMI787" s="179"/>
      <c r="KMJ787" s="22"/>
      <c r="KMK787" s="193"/>
      <c r="KML787" s="176"/>
      <c r="KMM787" s="175"/>
      <c r="KMN787" s="179"/>
      <c r="KMO787" s="22"/>
      <c r="KMP787" s="192"/>
      <c r="KMQ787" s="22"/>
      <c r="KMR787" s="179"/>
      <c r="KMS787" s="22"/>
      <c r="KMT787" s="193"/>
      <c r="KMU787" s="176"/>
      <c r="KMV787" s="175"/>
      <c r="KMW787" s="179"/>
      <c r="KMX787" s="22"/>
      <c r="KMY787" s="192"/>
      <c r="KMZ787" s="22"/>
      <c r="KNA787" s="179"/>
      <c r="KNB787" s="22"/>
      <c r="KNC787" s="193"/>
      <c r="KND787" s="176"/>
      <c r="KNE787" s="175"/>
      <c r="KNF787" s="179"/>
      <c r="KNG787" s="22"/>
      <c r="KNH787" s="192"/>
      <c r="KNI787" s="22"/>
      <c r="KNJ787" s="179"/>
      <c r="KNK787" s="22"/>
      <c r="KNL787" s="193"/>
      <c r="KNM787" s="176"/>
      <c r="KNN787" s="175"/>
      <c r="KNO787" s="179"/>
      <c r="KNP787" s="22"/>
      <c r="KNQ787" s="192"/>
      <c r="KNR787" s="22"/>
      <c r="KNS787" s="179"/>
      <c r="KNT787" s="22"/>
      <c r="KNU787" s="193"/>
      <c r="KNV787" s="176"/>
      <c r="KNW787" s="175"/>
      <c r="KNX787" s="179"/>
      <c r="KNY787" s="22"/>
      <c r="KNZ787" s="192"/>
      <c r="KOA787" s="22"/>
      <c r="KOB787" s="179"/>
      <c r="KOC787" s="22"/>
      <c r="KOD787" s="193"/>
      <c r="KOE787" s="176"/>
      <c r="KOF787" s="175"/>
      <c r="KOG787" s="179"/>
      <c r="KOH787" s="22"/>
      <c r="KOI787" s="192"/>
      <c r="KOJ787" s="22"/>
      <c r="KOK787" s="179"/>
      <c r="KOL787" s="22"/>
      <c r="KOM787" s="193"/>
      <c r="KON787" s="176"/>
      <c r="KOO787" s="175"/>
      <c r="KOP787" s="179"/>
      <c r="KOQ787" s="22"/>
      <c r="KOR787" s="192"/>
      <c r="KOS787" s="22"/>
      <c r="KOT787" s="179"/>
      <c r="KOU787" s="22"/>
      <c r="KOV787" s="193"/>
      <c r="KOW787" s="176"/>
      <c r="KOX787" s="175"/>
      <c r="KOY787" s="179"/>
      <c r="KOZ787" s="22"/>
      <c r="KPA787" s="192"/>
      <c r="KPB787" s="22"/>
      <c r="KPC787" s="179"/>
      <c r="KPD787" s="22"/>
      <c r="KPE787" s="193"/>
      <c r="KPF787" s="176"/>
      <c r="KPG787" s="175"/>
      <c r="KPH787" s="179"/>
      <c r="KPI787" s="22"/>
      <c r="KPJ787" s="192"/>
      <c r="KPK787" s="22"/>
      <c r="KPL787" s="179"/>
      <c r="KPM787" s="22"/>
      <c r="KPN787" s="193"/>
      <c r="KPO787" s="176"/>
      <c r="KPP787" s="175"/>
      <c r="KPQ787" s="179"/>
      <c r="KPR787" s="22"/>
      <c r="KPS787" s="192"/>
      <c r="KPT787" s="22"/>
      <c r="KPU787" s="179"/>
      <c r="KPV787" s="22"/>
      <c r="KPW787" s="193"/>
      <c r="KPX787" s="176"/>
      <c r="KPY787" s="175"/>
      <c r="KPZ787" s="179"/>
      <c r="KQA787" s="22"/>
      <c r="KQB787" s="192"/>
      <c r="KQC787" s="22"/>
      <c r="KQD787" s="179"/>
      <c r="KQE787" s="22"/>
      <c r="KQF787" s="193"/>
      <c r="KQG787" s="176"/>
      <c r="KQH787" s="175"/>
      <c r="KQI787" s="179"/>
      <c r="KQJ787" s="22"/>
      <c r="KQK787" s="192"/>
      <c r="KQL787" s="22"/>
      <c r="KQM787" s="179"/>
      <c r="KQN787" s="22"/>
      <c r="KQO787" s="193"/>
      <c r="KQP787" s="176"/>
      <c r="KQQ787" s="175"/>
      <c r="KQR787" s="179"/>
      <c r="KQS787" s="22"/>
      <c r="KQT787" s="192"/>
      <c r="KQU787" s="22"/>
      <c r="KQV787" s="179"/>
      <c r="KQW787" s="22"/>
      <c r="KQX787" s="193"/>
      <c r="KQY787" s="176"/>
      <c r="KQZ787" s="175"/>
      <c r="KRA787" s="179"/>
      <c r="KRB787" s="22"/>
      <c r="KRC787" s="192"/>
      <c r="KRD787" s="22"/>
      <c r="KRE787" s="179"/>
      <c r="KRF787" s="22"/>
      <c r="KRG787" s="193"/>
      <c r="KRH787" s="176"/>
      <c r="KRI787" s="175"/>
      <c r="KRJ787" s="179"/>
      <c r="KRK787" s="22"/>
      <c r="KRL787" s="192"/>
      <c r="KRM787" s="22"/>
      <c r="KRN787" s="179"/>
      <c r="KRO787" s="22"/>
      <c r="KRP787" s="193"/>
      <c r="KRQ787" s="176"/>
      <c r="KRR787" s="175"/>
      <c r="KRS787" s="179"/>
      <c r="KRT787" s="22"/>
      <c r="KRU787" s="192"/>
      <c r="KRV787" s="22"/>
      <c r="KRW787" s="179"/>
      <c r="KRX787" s="22"/>
      <c r="KRY787" s="193"/>
      <c r="KRZ787" s="176"/>
      <c r="KSA787" s="175"/>
      <c r="KSB787" s="179"/>
      <c r="KSC787" s="22"/>
      <c r="KSD787" s="192"/>
      <c r="KSE787" s="22"/>
      <c r="KSF787" s="179"/>
      <c r="KSG787" s="22"/>
      <c r="KSH787" s="193"/>
      <c r="KSI787" s="176"/>
      <c r="KSJ787" s="175"/>
      <c r="KSK787" s="179"/>
      <c r="KSL787" s="22"/>
      <c r="KSM787" s="192"/>
      <c r="KSN787" s="22"/>
      <c r="KSO787" s="179"/>
      <c r="KSP787" s="22"/>
      <c r="KSQ787" s="193"/>
      <c r="KSR787" s="176"/>
      <c r="KSS787" s="175"/>
      <c r="KST787" s="179"/>
      <c r="KSU787" s="22"/>
      <c r="KSV787" s="192"/>
      <c r="KSW787" s="22"/>
      <c r="KSX787" s="179"/>
      <c r="KSY787" s="22"/>
      <c r="KSZ787" s="193"/>
      <c r="KTA787" s="176"/>
      <c r="KTB787" s="175"/>
      <c r="KTC787" s="179"/>
      <c r="KTD787" s="22"/>
      <c r="KTE787" s="192"/>
      <c r="KTF787" s="22"/>
      <c r="KTG787" s="179"/>
      <c r="KTH787" s="22"/>
      <c r="KTI787" s="193"/>
      <c r="KTJ787" s="176"/>
      <c r="KTK787" s="175"/>
      <c r="KTL787" s="179"/>
      <c r="KTM787" s="22"/>
      <c r="KTN787" s="192"/>
      <c r="KTO787" s="22"/>
      <c r="KTP787" s="179"/>
      <c r="KTQ787" s="22"/>
      <c r="KTR787" s="193"/>
      <c r="KTS787" s="176"/>
      <c r="KTT787" s="175"/>
      <c r="KTU787" s="179"/>
      <c r="KTV787" s="22"/>
      <c r="KTW787" s="192"/>
      <c r="KTX787" s="22"/>
      <c r="KTY787" s="179"/>
      <c r="KTZ787" s="22"/>
      <c r="KUA787" s="193"/>
      <c r="KUB787" s="176"/>
      <c r="KUC787" s="175"/>
      <c r="KUD787" s="179"/>
      <c r="KUE787" s="22"/>
      <c r="KUF787" s="192"/>
      <c r="KUG787" s="22"/>
      <c r="KUH787" s="179"/>
      <c r="KUI787" s="22"/>
      <c r="KUJ787" s="193"/>
      <c r="KUK787" s="176"/>
      <c r="KUL787" s="175"/>
      <c r="KUM787" s="179"/>
      <c r="KUN787" s="22"/>
      <c r="KUO787" s="192"/>
      <c r="KUP787" s="22"/>
      <c r="KUQ787" s="179"/>
      <c r="KUR787" s="22"/>
      <c r="KUS787" s="193"/>
      <c r="KUT787" s="176"/>
      <c r="KUU787" s="175"/>
      <c r="KUV787" s="179"/>
      <c r="KUW787" s="22"/>
      <c r="KUX787" s="192"/>
      <c r="KUY787" s="22"/>
      <c r="KUZ787" s="179"/>
      <c r="KVA787" s="22"/>
      <c r="KVB787" s="193"/>
      <c r="KVC787" s="176"/>
      <c r="KVD787" s="175"/>
      <c r="KVE787" s="179"/>
      <c r="KVF787" s="22"/>
      <c r="KVG787" s="192"/>
      <c r="KVH787" s="22"/>
      <c r="KVI787" s="179"/>
      <c r="KVJ787" s="22"/>
      <c r="KVK787" s="193"/>
      <c r="KVL787" s="176"/>
      <c r="KVM787" s="175"/>
      <c r="KVN787" s="179"/>
      <c r="KVO787" s="22"/>
      <c r="KVP787" s="192"/>
      <c r="KVQ787" s="22"/>
      <c r="KVR787" s="179"/>
      <c r="KVS787" s="22"/>
      <c r="KVT787" s="193"/>
      <c r="KVU787" s="176"/>
      <c r="KVV787" s="175"/>
      <c r="KVW787" s="179"/>
      <c r="KVX787" s="22"/>
      <c r="KVY787" s="192"/>
      <c r="KVZ787" s="22"/>
      <c r="KWA787" s="179"/>
      <c r="KWB787" s="22"/>
      <c r="KWC787" s="193"/>
      <c r="KWD787" s="176"/>
      <c r="KWE787" s="175"/>
      <c r="KWF787" s="179"/>
      <c r="KWG787" s="22"/>
      <c r="KWH787" s="192"/>
      <c r="KWI787" s="22"/>
      <c r="KWJ787" s="179"/>
      <c r="KWK787" s="22"/>
      <c r="KWL787" s="193"/>
      <c r="KWM787" s="176"/>
      <c r="KWN787" s="175"/>
      <c r="KWO787" s="179"/>
      <c r="KWP787" s="22"/>
      <c r="KWQ787" s="192"/>
      <c r="KWR787" s="22"/>
      <c r="KWS787" s="179"/>
      <c r="KWT787" s="22"/>
      <c r="KWU787" s="193"/>
      <c r="KWV787" s="176"/>
      <c r="KWW787" s="175"/>
      <c r="KWX787" s="179"/>
      <c r="KWY787" s="22"/>
      <c r="KWZ787" s="192"/>
      <c r="KXA787" s="22"/>
      <c r="KXB787" s="179"/>
      <c r="KXC787" s="22"/>
      <c r="KXD787" s="193"/>
      <c r="KXE787" s="176"/>
      <c r="KXF787" s="175"/>
      <c r="KXG787" s="179"/>
      <c r="KXH787" s="22"/>
      <c r="KXI787" s="192"/>
      <c r="KXJ787" s="22"/>
      <c r="KXK787" s="179"/>
      <c r="KXL787" s="22"/>
      <c r="KXM787" s="193"/>
      <c r="KXN787" s="176"/>
      <c r="KXO787" s="175"/>
      <c r="KXP787" s="179"/>
      <c r="KXQ787" s="22"/>
      <c r="KXR787" s="192"/>
      <c r="KXS787" s="22"/>
      <c r="KXT787" s="179"/>
      <c r="KXU787" s="22"/>
      <c r="KXV787" s="193"/>
      <c r="KXW787" s="176"/>
      <c r="KXX787" s="175"/>
      <c r="KXY787" s="179"/>
      <c r="KXZ787" s="22"/>
      <c r="KYA787" s="192"/>
      <c r="KYB787" s="22"/>
      <c r="KYC787" s="179"/>
      <c r="KYD787" s="22"/>
      <c r="KYE787" s="193"/>
      <c r="KYF787" s="176"/>
      <c r="KYG787" s="175"/>
      <c r="KYH787" s="179"/>
      <c r="KYI787" s="22"/>
      <c r="KYJ787" s="192"/>
      <c r="KYK787" s="22"/>
      <c r="KYL787" s="179"/>
      <c r="KYM787" s="22"/>
      <c r="KYN787" s="193"/>
      <c r="KYO787" s="176"/>
      <c r="KYP787" s="175"/>
      <c r="KYQ787" s="179"/>
      <c r="KYR787" s="22"/>
      <c r="KYS787" s="192"/>
      <c r="KYT787" s="22"/>
      <c r="KYU787" s="179"/>
      <c r="KYV787" s="22"/>
      <c r="KYW787" s="193"/>
      <c r="KYX787" s="176"/>
      <c r="KYY787" s="175"/>
      <c r="KYZ787" s="179"/>
      <c r="KZA787" s="22"/>
      <c r="KZB787" s="192"/>
      <c r="KZC787" s="22"/>
      <c r="KZD787" s="179"/>
      <c r="KZE787" s="22"/>
      <c r="KZF787" s="193"/>
      <c r="KZG787" s="176"/>
      <c r="KZH787" s="175"/>
      <c r="KZI787" s="179"/>
      <c r="KZJ787" s="22"/>
      <c r="KZK787" s="192"/>
      <c r="KZL787" s="22"/>
      <c r="KZM787" s="179"/>
      <c r="KZN787" s="22"/>
      <c r="KZO787" s="193"/>
      <c r="KZP787" s="176"/>
      <c r="KZQ787" s="175"/>
      <c r="KZR787" s="179"/>
      <c r="KZS787" s="22"/>
      <c r="KZT787" s="192"/>
      <c r="KZU787" s="22"/>
      <c r="KZV787" s="179"/>
      <c r="KZW787" s="22"/>
      <c r="KZX787" s="193"/>
      <c r="KZY787" s="176"/>
      <c r="KZZ787" s="175"/>
      <c r="LAA787" s="179"/>
      <c r="LAB787" s="22"/>
      <c r="LAC787" s="192"/>
      <c r="LAD787" s="22"/>
      <c r="LAE787" s="179"/>
      <c r="LAF787" s="22"/>
      <c r="LAG787" s="193"/>
      <c r="LAH787" s="176"/>
      <c r="LAI787" s="175"/>
      <c r="LAJ787" s="179"/>
      <c r="LAK787" s="22"/>
      <c r="LAL787" s="192"/>
      <c r="LAM787" s="22"/>
      <c r="LAN787" s="179"/>
      <c r="LAO787" s="22"/>
      <c r="LAP787" s="193"/>
      <c r="LAQ787" s="176"/>
      <c r="LAR787" s="175"/>
      <c r="LAS787" s="179"/>
      <c r="LAT787" s="22"/>
      <c r="LAU787" s="192"/>
      <c r="LAV787" s="22"/>
      <c r="LAW787" s="179"/>
      <c r="LAX787" s="22"/>
      <c r="LAY787" s="193"/>
      <c r="LAZ787" s="176"/>
      <c r="LBA787" s="175"/>
      <c r="LBB787" s="179"/>
      <c r="LBC787" s="22"/>
      <c r="LBD787" s="192"/>
      <c r="LBE787" s="22"/>
      <c r="LBF787" s="179"/>
      <c r="LBG787" s="22"/>
      <c r="LBH787" s="193"/>
      <c r="LBI787" s="176"/>
      <c r="LBJ787" s="175"/>
      <c r="LBK787" s="179"/>
      <c r="LBL787" s="22"/>
      <c r="LBM787" s="192"/>
      <c r="LBN787" s="22"/>
      <c r="LBO787" s="179"/>
      <c r="LBP787" s="22"/>
      <c r="LBQ787" s="193"/>
      <c r="LBR787" s="176"/>
      <c r="LBS787" s="175"/>
      <c r="LBT787" s="179"/>
      <c r="LBU787" s="22"/>
      <c r="LBV787" s="192"/>
      <c r="LBW787" s="22"/>
      <c r="LBX787" s="179"/>
      <c r="LBY787" s="22"/>
      <c r="LBZ787" s="193"/>
      <c r="LCA787" s="176"/>
      <c r="LCB787" s="175"/>
      <c r="LCC787" s="179"/>
      <c r="LCD787" s="22"/>
      <c r="LCE787" s="192"/>
      <c r="LCF787" s="22"/>
      <c r="LCG787" s="179"/>
      <c r="LCH787" s="22"/>
      <c r="LCI787" s="193"/>
      <c r="LCJ787" s="176"/>
      <c r="LCK787" s="175"/>
      <c r="LCL787" s="179"/>
      <c r="LCM787" s="22"/>
      <c r="LCN787" s="192"/>
      <c r="LCO787" s="22"/>
      <c r="LCP787" s="179"/>
      <c r="LCQ787" s="22"/>
      <c r="LCR787" s="193"/>
      <c r="LCS787" s="176"/>
      <c r="LCT787" s="175"/>
      <c r="LCU787" s="179"/>
      <c r="LCV787" s="22"/>
      <c r="LCW787" s="192"/>
      <c r="LCX787" s="22"/>
      <c r="LCY787" s="179"/>
      <c r="LCZ787" s="22"/>
      <c r="LDA787" s="193"/>
      <c r="LDB787" s="176"/>
      <c r="LDC787" s="175"/>
      <c r="LDD787" s="179"/>
      <c r="LDE787" s="22"/>
      <c r="LDF787" s="192"/>
      <c r="LDG787" s="22"/>
      <c r="LDH787" s="179"/>
      <c r="LDI787" s="22"/>
      <c r="LDJ787" s="193"/>
      <c r="LDK787" s="176"/>
      <c r="LDL787" s="175"/>
      <c r="LDM787" s="179"/>
      <c r="LDN787" s="22"/>
      <c r="LDO787" s="192"/>
      <c r="LDP787" s="22"/>
      <c r="LDQ787" s="179"/>
      <c r="LDR787" s="22"/>
      <c r="LDS787" s="193"/>
      <c r="LDT787" s="176"/>
      <c r="LDU787" s="175"/>
      <c r="LDV787" s="179"/>
      <c r="LDW787" s="22"/>
      <c r="LDX787" s="192"/>
      <c r="LDY787" s="22"/>
      <c r="LDZ787" s="179"/>
      <c r="LEA787" s="22"/>
      <c r="LEB787" s="193"/>
      <c r="LEC787" s="176"/>
      <c r="LED787" s="175"/>
      <c r="LEE787" s="179"/>
      <c r="LEF787" s="22"/>
      <c r="LEG787" s="192"/>
      <c r="LEH787" s="22"/>
      <c r="LEI787" s="179"/>
      <c r="LEJ787" s="22"/>
      <c r="LEK787" s="193"/>
      <c r="LEL787" s="176"/>
      <c r="LEM787" s="175"/>
      <c r="LEN787" s="179"/>
      <c r="LEO787" s="22"/>
      <c r="LEP787" s="192"/>
      <c r="LEQ787" s="22"/>
      <c r="LER787" s="179"/>
      <c r="LES787" s="22"/>
      <c r="LET787" s="193"/>
      <c r="LEU787" s="176"/>
      <c r="LEV787" s="175"/>
      <c r="LEW787" s="179"/>
      <c r="LEX787" s="22"/>
      <c r="LEY787" s="192"/>
      <c r="LEZ787" s="22"/>
      <c r="LFA787" s="179"/>
      <c r="LFB787" s="22"/>
      <c r="LFC787" s="193"/>
      <c r="LFD787" s="176"/>
      <c r="LFE787" s="175"/>
      <c r="LFF787" s="179"/>
      <c r="LFG787" s="22"/>
      <c r="LFH787" s="192"/>
      <c r="LFI787" s="22"/>
      <c r="LFJ787" s="179"/>
      <c r="LFK787" s="22"/>
      <c r="LFL787" s="193"/>
      <c r="LFM787" s="176"/>
      <c r="LFN787" s="175"/>
      <c r="LFO787" s="179"/>
      <c r="LFP787" s="22"/>
      <c r="LFQ787" s="192"/>
      <c r="LFR787" s="22"/>
      <c r="LFS787" s="179"/>
      <c r="LFT787" s="22"/>
      <c r="LFU787" s="193"/>
      <c r="LFV787" s="176"/>
      <c r="LFW787" s="175"/>
      <c r="LFX787" s="179"/>
      <c r="LFY787" s="22"/>
      <c r="LFZ787" s="192"/>
      <c r="LGA787" s="22"/>
      <c r="LGB787" s="179"/>
      <c r="LGC787" s="22"/>
      <c r="LGD787" s="193"/>
      <c r="LGE787" s="176"/>
      <c r="LGF787" s="175"/>
      <c r="LGG787" s="179"/>
      <c r="LGH787" s="22"/>
      <c r="LGI787" s="192"/>
      <c r="LGJ787" s="22"/>
      <c r="LGK787" s="179"/>
      <c r="LGL787" s="22"/>
      <c r="LGM787" s="193"/>
      <c r="LGN787" s="176"/>
      <c r="LGO787" s="175"/>
      <c r="LGP787" s="179"/>
      <c r="LGQ787" s="22"/>
      <c r="LGR787" s="192"/>
      <c r="LGS787" s="22"/>
      <c r="LGT787" s="179"/>
      <c r="LGU787" s="22"/>
      <c r="LGV787" s="193"/>
      <c r="LGW787" s="176"/>
      <c r="LGX787" s="175"/>
      <c r="LGY787" s="179"/>
      <c r="LGZ787" s="22"/>
      <c r="LHA787" s="192"/>
      <c r="LHB787" s="22"/>
      <c r="LHC787" s="179"/>
      <c r="LHD787" s="22"/>
      <c r="LHE787" s="193"/>
      <c r="LHF787" s="176"/>
      <c r="LHG787" s="175"/>
      <c r="LHH787" s="179"/>
      <c r="LHI787" s="22"/>
      <c r="LHJ787" s="192"/>
      <c r="LHK787" s="22"/>
      <c r="LHL787" s="179"/>
      <c r="LHM787" s="22"/>
      <c r="LHN787" s="193"/>
      <c r="LHO787" s="176"/>
      <c r="LHP787" s="175"/>
      <c r="LHQ787" s="179"/>
      <c r="LHR787" s="22"/>
      <c r="LHS787" s="192"/>
      <c r="LHT787" s="22"/>
      <c r="LHU787" s="179"/>
      <c r="LHV787" s="22"/>
      <c r="LHW787" s="193"/>
      <c r="LHX787" s="176"/>
      <c r="LHY787" s="175"/>
      <c r="LHZ787" s="179"/>
      <c r="LIA787" s="22"/>
      <c r="LIB787" s="192"/>
      <c r="LIC787" s="22"/>
      <c r="LID787" s="179"/>
      <c r="LIE787" s="22"/>
      <c r="LIF787" s="193"/>
      <c r="LIG787" s="176"/>
      <c r="LIH787" s="175"/>
      <c r="LII787" s="179"/>
      <c r="LIJ787" s="22"/>
      <c r="LIK787" s="192"/>
      <c r="LIL787" s="22"/>
      <c r="LIM787" s="179"/>
      <c r="LIN787" s="22"/>
      <c r="LIO787" s="193"/>
      <c r="LIP787" s="176"/>
      <c r="LIQ787" s="175"/>
      <c r="LIR787" s="179"/>
      <c r="LIS787" s="22"/>
      <c r="LIT787" s="192"/>
      <c r="LIU787" s="22"/>
      <c r="LIV787" s="179"/>
      <c r="LIW787" s="22"/>
      <c r="LIX787" s="193"/>
      <c r="LIY787" s="176"/>
      <c r="LIZ787" s="175"/>
      <c r="LJA787" s="179"/>
      <c r="LJB787" s="22"/>
      <c r="LJC787" s="192"/>
      <c r="LJD787" s="22"/>
      <c r="LJE787" s="179"/>
      <c r="LJF787" s="22"/>
      <c r="LJG787" s="193"/>
      <c r="LJH787" s="176"/>
      <c r="LJI787" s="175"/>
      <c r="LJJ787" s="179"/>
      <c r="LJK787" s="22"/>
      <c r="LJL787" s="192"/>
      <c r="LJM787" s="22"/>
      <c r="LJN787" s="179"/>
      <c r="LJO787" s="22"/>
      <c r="LJP787" s="193"/>
      <c r="LJQ787" s="176"/>
      <c r="LJR787" s="175"/>
      <c r="LJS787" s="179"/>
      <c r="LJT787" s="22"/>
      <c r="LJU787" s="192"/>
      <c r="LJV787" s="22"/>
      <c r="LJW787" s="179"/>
      <c r="LJX787" s="22"/>
      <c r="LJY787" s="193"/>
      <c r="LJZ787" s="176"/>
      <c r="LKA787" s="175"/>
      <c r="LKB787" s="179"/>
      <c r="LKC787" s="22"/>
      <c r="LKD787" s="192"/>
      <c r="LKE787" s="22"/>
      <c r="LKF787" s="179"/>
      <c r="LKG787" s="22"/>
      <c r="LKH787" s="193"/>
      <c r="LKI787" s="176"/>
      <c r="LKJ787" s="175"/>
      <c r="LKK787" s="179"/>
      <c r="LKL787" s="22"/>
      <c r="LKM787" s="192"/>
      <c r="LKN787" s="22"/>
      <c r="LKO787" s="179"/>
      <c r="LKP787" s="22"/>
      <c r="LKQ787" s="193"/>
      <c r="LKR787" s="176"/>
      <c r="LKS787" s="175"/>
      <c r="LKT787" s="179"/>
      <c r="LKU787" s="22"/>
      <c r="LKV787" s="192"/>
      <c r="LKW787" s="22"/>
      <c r="LKX787" s="179"/>
      <c r="LKY787" s="22"/>
      <c r="LKZ787" s="193"/>
      <c r="LLA787" s="176"/>
      <c r="LLB787" s="175"/>
      <c r="LLC787" s="179"/>
      <c r="LLD787" s="22"/>
      <c r="LLE787" s="192"/>
      <c r="LLF787" s="22"/>
      <c r="LLG787" s="179"/>
      <c r="LLH787" s="22"/>
      <c r="LLI787" s="193"/>
      <c r="LLJ787" s="176"/>
      <c r="LLK787" s="175"/>
      <c r="LLL787" s="179"/>
      <c r="LLM787" s="22"/>
      <c r="LLN787" s="192"/>
      <c r="LLO787" s="22"/>
      <c r="LLP787" s="179"/>
      <c r="LLQ787" s="22"/>
      <c r="LLR787" s="193"/>
      <c r="LLS787" s="176"/>
      <c r="LLT787" s="175"/>
      <c r="LLU787" s="179"/>
      <c r="LLV787" s="22"/>
      <c r="LLW787" s="192"/>
      <c r="LLX787" s="22"/>
      <c r="LLY787" s="179"/>
      <c r="LLZ787" s="22"/>
      <c r="LMA787" s="193"/>
      <c r="LMB787" s="176"/>
      <c r="LMC787" s="175"/>
      <c r="LMD787" s="179"/>
      <c r="LME787" s="22"/>
      <c r="LMF787" s="192"/>
      <c r="LMG787" s="22"/>
      <c r="LMH787" s="179"/>
      <c r="LMI787" s="22"/>
      <c r="LMJ787" s="193"/>
      <c r="LMK787" s="176"/>
      <c r="LML787" s="175"/>
      <c r="LMM787" s="179"/>
      <c r="LMN787" s="22"/>
      <c r="LMO787" s="192"/>
      <c r="LMP787" s="22"/>
      <c r="LMQ787" s="179"/>
      <c r="LMR787" s="22"/>
      <c r="LMS787" s="193"/>
      <c r="LMT787" s="176"/>
      <c r="LMU787" s="175"/>
      <c r="LMV787" s="179"/>
      <c r="LMW787" s="22"/>
      <c r="LMX787" s="192"/>
      <c r="LMY787" s="22"/>
      <c r="LMZ787" s="179"/>
      <c r="LNA787" s="22"/>
      <c r="LNB787" s="193"/>
      <c r="LNC787" s="176"/>
      <c r="LND787" s="175"/>
      <c r="LNE787" s="179"/>
      <c r="LNF787" s="22"/>
      <c r="LNG787" s="192"/>
      <c r="LNH787" s="22"/>
      <c r="LNI787" s="179"/>
      <c r="LNJ787" s="22"/>
      <c r="LNK787" s="193"/>
      <c r="LNL787" s="176"/>
      <c r="LNM787" s="175"/>
      <c r="LNN787" s="179"/>
      <c r="LNO787" s="22"/>
      <c r="LNP787" s="192"/>
      <c r="LNQ787" s="22"/>
      <c r="LNR787" s="179"/>
      <c r="LNS787" s="22"/>
      <c r="LNT787" s="193"/>
      <c r="LNU787" s="176"/>
      <c r="LNV787" s="175"/>
      <c r="LNW787" s="179"/>
      <c r="LNX787" s="22"/>
      <c r="LNY787" s="192"/>
      <c r="LNZ787" s="22"/>
      <c r="LOA787" s="179"/>
      <c r="LOB787" s="22"/>
      <c r="LOC787" s="193"/>
      <c r="LOD787" s="176"/>
      <c r="LOE787" s="175"/>
      <c r="LOF787" s="179"/>
      <c r="LOG787" s="22"/>
      <c r="LOH787" s="192"/>
      <c r="LOI787" s="22"/>
      <c r="LOJ787" s="179"/>
      <c r="LOK787" s="22"/>
      <c r="LOL787" s="193"/>
      <c r="LOM787" s="176"/>
      <c r="LON787" s="175"/>
      <c r="LOO787" s="179"/>
      <c r="LOP787" s="22"/>
      <c r="LOQ787" s="192"/>
      <c r="LOR787" s="22"/>
      <c r="LOS787" s="179"/>
      <c r="LOT787" s="22"/>
      <c r="LOU787" s="193"/>
      <c r="LOV787" s="176"/>
      <c r="LOW787" s="175"/>
      <c r="LOX787" s="179"/>
      <c r="LOY787" s="22"/>
      <c r="LOZ787" s="192"/>
      <c r="LPA787" s="22"/>
      <c r="LPB787" s="179"/>
      <c r="LPC787" s="22"/>
      <c r="LPD787" s="193"/>
      <c r="LPE787" s="176"/>
      <c r="LPF787" s="175"/>
      <c r="LPG787" s="179"/>
      <c r="LPH787" s="22"/>
      <c r="LPI787" s="192"/>
      <c r="LPJ787" s="22"/>
      <c r="LPK787" s="179"/>
      <c r="LPL787" s="22"/>
      <c r="LPM787" s="193"/>
      <c r="LPN787" s="176"/>
      <c r="LPO787" s="175"/>
      <c r="LPP787" s="179"/>
      <c r="LPQ787" s="22"/>
      <c r="LPR787" s="192"/>
      <c r="LPS787" s="22"/>
      <c r="LPT787" s="179"/>
      <c r="LPU787" s="22"/>
      <c r="LPV787" s="193"/>
      <c r="LPW787" s="176"/>
      <c r="LPX787" s="175"/>
      <c r="LPY787" s="179"/>
      <c r="LPZ787" s="22"/>
      <c r="LQA787" s="192"/>
      <c r="LQB787" s="22"/>
      <c r="LQC787" s="179"/>
      <c r="LQD787" s="22"/>
      <c r="LQE787" s="193"/>
      <c r="LQF787" s="176"/>
      <c r="LQG787" s="175"/>
      <c r="LQH787" s="179"/>
      <c r="LQI787" s="22"/>
      <c r="LQJ787" s="192"/>
      <c r="LQK787" s="22"/>
      <c r="LQL787" s="179"/>
      <c r="LQM787" s="22"/>
      <c r="LQN787" s="193"/>
      <c r="LQO787" s="176"/>
      <c r="LQP787" s="175"/>
      <c r="LQQ787" s="179"/>
      <c r="LQR787" s="22"/>
      <c r="LQS787" s="192"/>
      <c r="LQT787" s="22"/>
      <c r="LQU787" s="179"/>
      <c r="LQV787" s="22"/>
      <c r="LQW787" s="193"/>
      <c r="LQX787" s="176"/>
      <c r="LQY787" s="175"/>
      <c r="LQZ787" s="179"/>
      <c r="LRA787" s="22"/>
      <c r="LRB787" s="192"/>
      <c r="LRC787" s="22"/>
      <c r="LRD787" s="179"/>
      <c r="LRE787" s="22"/>
      <c r="LRF787" s="193"/>
      <c r="LRG787" s="176"/>
      <c r="LRH787" s="175"/>
      <c r="LRI787" s="179"/>
      <c r="LRJ787" s="22"/>
      <c r="LRK787" s="192"/>
      <c r="LRL787" s="22"/>
      <c r="LRM787" s="179"/>
      <c r="LRN787" s="22"/>
      <c r="LRO787" s="193"/>
      <c r="LRP787" s="176"/>
      <c r="LRQ787" s="175"/>
      <c r="LRR787" s="179"/>
      <c r="LRS787" s="22"/>
      <c r="LRT787" s="192"/>
      <c r="LRU787" s="22"/>
      <c r="LRV787" s="179"/>
      <c r="LRW787" s="22"/>
      <c r="LRX787" s="193"/>
      <c r="LRY787" s="176"/>
      <c r="LRZ787" s="175"/>
      <c r="LSA787" s="179"/>
      <c r="LSB787" s="22"/>
      <c r="LSC787" s="192"/>
      <c r="LSD787" s="22"/>
      <c r="LSE787" s="179"/>
      <c r="LSF787" s="22"/>
      <c r="LSG787" s="193"/>
      <c r="LSH787" s="176"/>
      <c r="LSI787" s="175"/>
      <c r="LSJ787" s="179"/>
      <c r="LSK787" s="22"/>
      <c r="LSL787" s="192"/>
      <c r="LSM787" s="22"/>
      <c r="LSN787" s="179"/>
      <c r="LSO787" s="22"/>
      <c r="LSP787" s="193"/>
      <c r="LSQ787" s="176"/>
      <c r="LSR787" s="175"/>
      <c r="LSS787" s="179"/>
      <c r="LST787" s="22"/>
      <c r="LSU787" s="192"/>
      <c r="LSV787" s="22"/>
      <c r="LSW787" s="179"/>
      <c r="LSX787" s="22"/>
      <c r="LSY787" s="193"/>
      <c r="LSZ787" s="176"/>
      <c r="LTA787" s="175"/>
      <c r="LTB787" s="179"/>
      <c r="LTC787" s="22"/>
      <c r="LTD787" s="192"/>
      <c r="LTE787" s="22"/>
      <c r="LTF787" s="179"/>
      <c r="LTG787" s="22"/>
      <c r="LTH787" s="193"/>
      <c r="LTI787" s="176"/>
      <c r="LTJ787" s="175"/>
      <c r="LTK787" s="179"/>
      <c r="LTL787" s="22"/>
      <c r="LTM787" s="192"/>
      <c r="LTN787" s="22"/>
      <c r="LTO787" s="179"/>
      <c r="LTP787" s="22"/>
      <c r="LTQ787" s="193"/>
      <c r="LTR787" s="176"/>
      <c r="LTS787" s="175"/>
      <c r="LTT787" s="179"/>
      <c r="LTU787" s="22"/>
      <c r="LTV787" s="192"/>
      <c r="LTW787" s="22"/>
      <c r="LTX787" s="179"/>
      <c r="LTY787" s="22"/>
      <c r="LTZ787" s="193"/>
      <c r="LUA787" s="176"/>
      <c r="LUB787" s="175"/>
      <c r="LUC787" s="179"/>
      <c r="LUD787" s="22"/>
      <c r="LUE787" s="192"/>
      <c r="LUF787" s="22"/>
      <c r="LUG787" s="179"/>
      <c r="LUH787" s="22"/>
      <c r="LUI787" s="193"/>
      <c r="LUJ787" s="176"/>
      <c r="LUK787" s="175"/>
      <c r="LUL787" s="179"/>
      <c r="LUM787" s="22"/>
      <c r="LUN787" s="192"/>
      <c r="LUO787" s="22"/>
      <c r="LUP787" s="179"/>
      <c r="LUQ787" s="22"/>
      <c r="LUR787" s="193"/>
      <c r="LUS787" s="176"/>
      <c r="LUT787" s="175"/>
      <c r="LUU787" s="179"/>
      <c r="LUV787" s="22"/>
      <c r="LUW787" s="192"/>
      <c r="LUX787" s="22"/>
      <c r="LUY787" s="179"/>
      <c r="LUZ787" s="22"/>
      <c r="LVA787" s="193"/>
      <c r="LVB787" s="176"/>
      <c r="LVC787" s="175"/>
      <c r="LVD787" s="179"/>
      <c r="LVE787" s="22"/>
      <c r="LVF787" s="192"/>
      <c r="LVG787" s="22"/>
      <c r="LVH787" s="179"/>
      <c r="LVI787" s="22"/>
      <c r="LVJ787" s="193"/>
      <c r="LVK787" s="176"/>
      <c r="LVL787" s="175"/>
      <c r="LVM787" s="179"/>
      <c r="LVN787" s="22"/>
      <c r="LVO787" s="192"/>
      <c r="LVP787" s="22"/>
      <c r="LVQ787" s="179"/>
      <c r="LVR787" s="22"/>
      <c r="LVS787" s="193"/>
      <c r="LVT787" s="176"/>
      <c r="LVU787" s="175"/>
      <c r="LVV787" s="179"/>
      <c r="LVW787" s="22"/>
      <c r="LVX787" s="192"/>
      <c r="LVY787" s="22"/>
      <c r="LVZ787" s="179"/>
      <c r="LWA787" s="22"/>
      <c r="LWB787" s="193"/>
      <c r="LWC787" s="176"/>
      <c r="LWD787" s="175"/>
      <c r="LWE787" s="179"/>
      <c r="LWF787" s="22"/>
      <c r="LWG787" s="192"/>
      <c r="LWH787" s="22"/>
      <c r="LWI787" s="179"/>
      <c r="LWJ787" s="22"/>
      <c r="LWK787" s="193"/>
      <c r="LWL787" s="176"/>
      <c r="LWM787" s="175"/>
      <c r="LWN787" s="179"/>
      <c r="LWO787" s="22"/>
      <c r="LWP787" s="192"/>
      <c r="LWQ787" s="22"/>
      <c r="LWR787" s="179"/>
      <c r="LWS787" s="22"/>
      <c r="LWT787" s="193"/>
      <c r="LWU787" s="176"/>
      <c r="LWV787" s="175"/>
      <c r="LWW787" s="179"/>
      <c r="LWX787" s="22"/>
      <c r="LWY787" s="192"/>
      <c r="LWZ787" s="22"/>
      <c r="LXA787" s="179"/>
      <c r="LXB787" s="22"/>
      <c r="LXC787" s="193"/>
      <c r="LXD787" s="176"/>
      <c r="LXE787" s="175"/>
      <c r="LXF787" s="179"/>
      <c r="LXG787" s="22"/>
      <c r="LXH787" s="192"/>
      <c r="LXI787" s="22"/>
      <c r="LXJ787" s="179"/>
      <c r="LXK787" s="22"/>
      <c r="LXL787" s="193"/>
      <c r="LXM787" s="176"/>
      <c r="LXN787" s="175"/>
      <c r="LXO787" s="179"/>
      <c r="LXP787" s="22"/>
      <c r="LXQ787" s="192"/>
      <c r="LXR787" s="22"/>
      <c r="LXS787" s="179"/>
      <c r="LXT787" s="22"/>
      <c r="LXU787" s="193"/>
      <c r="LXV787" s="176"/>
      <c r="LXW787" s="175"/>
      <c r="LXX787" s="179"/>
      <c r="LXY787" s="22"/>
      <c r="LXZ787" s="192"/>
      <c r="LYA787" s="22"/>
      <c r="LYB787" s="179"/>
      <c r="LYC787" s="22"/>
      <c r="LYD787" s="193"/>
      <c r="LYE787" s="176"/>
      <c r="LYF787" s="175"/>
      <c r="LYG787" s="179"/>
      <c r="LYH787" s="22"/>
      <c r="LYI787" s="192"/>
      <c r="LYJ787" s="22"/>
      <c r="LYK787" s="179"/>
      <c r="LYL787" s="22"/>
      <c r="LYM787" s="193"/>
      <c r="LYN787" s="176"/>
      <c r="LYO787" s="175"/>
      <c r="LYP787" s="179"/>
      <c r="LYQ787" s="22"/>
      <c r="LYR787" s="192"/>
      <c r="LYS787" s="22"/>
      <c r="LYT787" s="179"/>
      <c r="LYU787" s="22"/>
      <c r="LYV787" s="193"/>
      <c r="LYW787" s="176"/>
      <c r="LYX787" s="175"/>
      <c r="LYY787" s="179"/>
      <c r="LYZ787" s="22"/>
      <c r="LZA787" s="192"/>
      <c r="LZB787" s="22"/>
      <c r="LZC787" s="179"/>
      <c r="LZD787" s="22"/>
      <c r="LZE787" s="193"/>
      <c r="LZF787" s="176"/>
      <c r="LZG787" s="175"/>
      <c r="LZH787" s="179"/>
      <c r="LZI787" s="22"/>
      <c r="LZJ787" s="192"/>
      <c r="LZK787" s="22"/>
      <c r="LZL787" s="179"/>
      <c r="LZM787" s="22"/>
      <c r="LZN787" s="193"/>
      <c r="LZO787" s="176"/>
      <c r="LZP787" s="175"/>
      <c r="LZQ787" s="179"/>
      <c r="LZR787" s="22"/>
      <c r="LZS787" s="192"/>
      <c r="LZT787" s="22"/>
      <c r="LZU787" s="179"/>
      <c r="LZV787" s="22"/>
      <c r="LZW787" s="193"/>
      <c r="LZX787" s="176"/>
      <c r="LZY787" s="175"/>
      <c r="LZZ787" s="179"/>
      <c r="MAA787" s="22"/>
      <c r="MAB787" s="192"/>
      <c r="MAC787" s="22"/>
      <c r="MAD787" s="179"/>
      <c r="MAE787" s="22"/>
      <c r="MAF787" s="193"/>
      <c r="MAG787" s="176"/>
      <c r="MAH787" s="175"/>
      <c r="MAI787" s="179"/>
      <c r="MAJ787" s="22"/>
      <c r="MAK787" s="192"/>
      <c r="MAL787" s="22"/>
      <c r="MAM787" s="179"/>
      <c r="MAN787" s="22"/>
      <c r="MAO787" s="193"/>
      <c r="MAP787" s="176"/>
      <c r="MAQ787" s="175"/>
      <c r="MAR787" s="179"/>
      <c r="MAS787" s="22"/>
      <c r="MAT787" s="192"/>
      <c r="MAU787" s="22"/>
      <c r="MAV787" s="179"/>
      <c r="MAW787" s="22"/>
      <c r="MAX787" s="193"/>
      <c r="MAY787" s="176"/>
      <c r="MAZ787" s="175"/>
      <c r="MBA787" s="179"/>
      <c r="MBB787" s="22"/>
      <c r="MBC787" s="192"/>
      <c r="MBD787" s="22"/>
      <c r="MBE787" s="179"/>
      <c r="MBF787" s="22"/>
      <c r="MBG787" s="193"/>
      <c r="MBH787" s="176"/>
      <c r="MBI787" s="175"/>
      <c r="MBJ787" s="179"/>
      <c r="MBK787" s="22"/>
      <c r="MBL787" s="192"/>
      <c r="MBM787" s="22"/>
      <c r="MBN787" s="179"/>
      <c r="MBO787" s="22"/>
      <c r="MBP787" s="193"/>
      <c r="MBQ787" s="176"/>
      <c r="MBR787" s="175"/>
      <c r="MBS787" s="179"/>
      <c r="MBT787" s="22"/>
      <c r="MBU787" s="192"/>
      <c r="MBV787" s="22"/>
      <c r="MBW787" s="179"/>
      <c r="MBX787" s="22"/>
      <c r="MBY787" s="193"/>
      <c r="MBZ787" s="176"/>
      <c r="MCA787" s="175"/>
      <c r="MCB787" s="179"/>
      <c r="MCC787" s="22"/>
      <c r="MCD787" s="192"/>
      <c r="MCE787" s="22"/>
      <c r="MCF787" s="179"/>
      <c r="MCG787" s="22"/>
      <c r="MCH787" s="193"/>
      <c r="MCI787" s="176"/>
      <c r="MCJ787" s="175"/>
      <c r="MCK787" s="179"/>
      <c r="MCL787" s="22"/>
      <c r="MCM787" s="192"/>
      <c r="MCN787" s="22"/>
      <c r="MCO787" s="179"/>
      <c r="MCP787" s="22"/>
      <c r="MCQ787" s="193"/>
      <c r="MCR787" s="176"/>
      <c r="MCS787" s="175"/>
      <c r="MCT787" s="179"/>
      <c r="MCU787" s="22"/>
      <c r="MCV787" s="192"/>
      <c r="MCW787" s="22"/>
      <c r="MCX787" s="179"/>
      <c r="MCY787" s="22"/>
      <c r="MCZ787" s="193"/>
      <c r="MDA787" s="176"/>
      <c r="MDB787" s="175"/>
      <c r="MDC787" s="179"/>
      <c r="MDD787" s="22"/>
      <c r="MDE787" s="192"/>
      <c r="MDF787" s="22"/>
      <c r="MDG787" s="179"/>
      <c r="MDH787" s="22"/>
      <c r="MDI787" s="193"/>
      <c r="MDJ787" s="176"/>
      <c r="MDK787" s="175"/>
      <c r="MDL787" s="179"/>
      <c r="MDM787" s="22"/>
      <c r="MDN787" s="192"/>
      <c r="MDO787" s="22"/>
      <c r="MDP787" s="179"/>
      <c r="MDQ787" s="22"/>
      <c r="MDR787" s="193"/>
      <c r="MDS787" s="176"/>
      <c r="MDT787" s="175"/>
      <c r="MDU787" s="179"/>
      <c r="MDV787" s="22"/>
      <c r="MDW787" s="192"/>
      <c r="MDX787" s="22"/>
      <c r="MDY787" s="179"/>
      <c r="MDZ787" s="22"/>
      <c r="MEA787" s="193"/>
      <c r="MEB787" s="176"/>
      <c r="MEC787" s="175"/>
      <c r="MED787" s="179"/>
      <c r="MEE787" s="22"/>
      <c r="MEF787" s="192"/>
      <c r="MEG787" s="22"/>
      <c r="MEH787" s="179"/>
      <c r="MEI787" s="22"/>
      <c r="MEJ787" s="193"/>
      <c r="MEK787" s="176"/>
      <c r="MEL787" s="175"/>
      <c r="MEM787" s="179"/>
      <c r="MEN787" s="22"/>
      <c r="MEO787" s="192"/>
      <c r="MEP787" s="22"/>
      <c r="MEQ787" s="179"/>
      <c r="MER787" s="22"/>
      <c r="MES787" s="193"/>
      <c r="MET787" s="176"/>
      <c r="MEU787" s="175"/>
      <c r="MEV787" s="179"/>
      <c r="MEW787" s="22"/>
      <c r="MEX787" s="192"/>
      <c r="MEY787" s="22"/>
      <c r="MEZ787" s="179"/>
      <c r="MFA787" s="22"/>
      <c r="MFB787" s="193"/>
      <c r="MFC787" s="176"/>
      <c r="MFD787" s="175"/>
      <c r="MFE787" s="179"/>
      <c r="MFF787" s="22"/>
      <c r="MFG787" s="192"/>
      <c r="MFH787" s="22"/>
      <c r="MFI787" s="179"/>
      <c r="MFJ787" s="22"/>
      <c r="MFK787" s="193"/>
      <c r="MFL787" s="176"/>
      <c r="MFM787" s="175"/>
      <c r="MFN787" s="179"/>
      <c r="MFO787" s="22"/>
      <c r="MFP787" s="192"/>
      <c r="MFQ787" s="22"/>
      <c r="MFR787" s="179"/>
      <c r="MFS787" s="22"/>
      <c r="MFT787" s="193"/>
      <c r="MFU787" s="176"/>
      <c r="MFV787" s="175"/>
      <c r="MFW787" s="179"/>
      <c r="MFX787" s="22"/>
      <c r="MFY787" s="192"/>
      <c r="MFZ787" s="22"/>
      <c r="MGA787" s="179"/>
      <c r="MGB787" s="22"/>
      <c r="MGC787" s="193"/>
      <c r="MGD787" s="176"/>
      <c r="MGE787" s="175"/>
      <c r="MGF787" s="179"/>
      <c r="MGG787" s="22"/>
      <c r="MGH787" s="192"/>
      <c r="MGI787" s="22"/>
      <c r="MGJ787" s="179"/>
      <c r="MGK787" s="22"/>
      <c r="MGL787" s="193"/>
      <c r="MGM787" s="176"/>
      <c r="MGN787" s="175"/>
      <c r="MGO787" s="179"/>
      <c r="MGP787" s="22"/>
      <c r="MGQ787" s="192"/>
      <c r="MGR787" s="22"/>
      <c r="MGS787" s="179"/>
      <c r="MGT787" s="22"/>
      <c r="MGU787" s="193"/>
      <c r="MGV787" s="176"/>
      <c r="MGW787" s="175"/>
      <c r="MGX787" s="179"/>
      <c r="MGY787" s="22"/>
      <c r="MGZ787" s="192"/>
      <c r="MHA787" s="22"/>
      <c r="MHB787" s="179"/>
      <c r="MHC787" s="22"/>
      <c r="MHD787" s="193"/>
      <c r="MHE787" s="176"/>
      <c r="MHF787" s="175"/>
      <c r="MHG787" s="179"/>
      <c r="MHH787" s="22"/>
      <c r="MHI787" s="192"/>
      <c r="MHJ787" s="22"/>
      <c r="MHK787" s="179"/>
      <c r="MHL787" s="22"/>
      <c r="MHM787" s="193"/>
      <c r="MHN787" s="176"/>
      <c r="MHO787" s="175"/>
      <c r="MHP787" s="179"/>
      <c r="MHQ787" s="22"/>
      <c r="MHR787" s="192"/>
      <c r="MHS787" s="22"/>
      <c r="MHT787" s="179"/>
      <c r="MHU787" s="22"/>
      <c r="MHV787" s="193"/>
      <c r="MHW787" s="176"/>
      <c r="MHX787" s="175"/>
      <c r="MHY787" s="179"/>
      <c r="MHZ787" s="22"/>
      <c r="MIA787" s="192"/>
      <c r="MIB787" s="22"/>
      <c r="MIC787" s="179"/>
      <c r="MID787" s="22"/>
      <c r="MIE787" s="193"/>
      <c r="MIF787" s="176"/>
      <c r="MIG787" s="175"/>
      <c r="MIH787" s="179"/>
      <c r="MII787" s="22"/>
      <c r="MIJ787" s="192"/>
      <c r="MIK787" s="22"/>
      <c r="MIL787" s="179"/>
      <c r="MIM787" s="22"/>
      <c r="MIN787" s="193"/>
      <c r="MIO787" s="176"/>
      <c r="MIP787" s="175"/>
      <c r="MIQ787" s="179"/>
      <c r="MIR787" s="22"/>
      <c r="MIS787" s="192"/>
      <c r="MIT787" s="22"/>
      <c r="MIU787" s="179"/>
      <c r="MIV787" s="22"/>
      <c r="MIW787" s="193"/>
      <c r="MIX787" s="176"/>
      <c r="MIY787" s="175"/>
      <c r="MIZ787" s="179"/>
      <c r="MJA787" s="22"/>
      <c r="MJB787" s="192"/>
      <c r="MJC787" s="22"/>
      <c r="MJD787" s="179"/>
      <c r="MJE787" s="22"/>
      <c r="MJF787" s="193"/>
      <c r="MJG787" s="176"/>
      <c r="MJH787" s="175"/>
      <c r="MJI787" s="179"/>
      <c r="MJJ787" s="22"/>
      <c r="MJK787" s="192"/>
      <c r="MJL787" s="22"/>
      <c r="MJM787" s="179"/>
      <c r="MJN787" s="22"/>
      <c r="MJO787" s="193"/>
      <c r="MJP787" s="176"/>
      <c r="MJQ787" s="175"/>
      <c r="MJR787" s="179"/>
      <c r="MJS787" s="22"/>
      <c r="MJT787" s="192"/>
      <c r="MJU787" s="22"/>
      <c r="MJV787" s="179"/>
      <c r="MJW787" s="22"/>
      <c r="MJX787" s="193"/>
      <c r="MJY787" s="176"/>
      <c r="MJZ787" s="175"/>
      <c r="MKA787" s="179"/>
      <c r="MKB787" s="22"/>
      <c r="MKC787" s="192"/>
      <c r="MKD787" s="22"/>
      <c r="MKE787" s="179"/>
      <c r="MKF787" s="22"/>
      <c r="MKG787" s="193"/>
      <c r="MKH787" s="176"/>
      <c r="MKI787" s="175"/>
      <c r="MKJ787" s="179"/>
      <c r="MKK787" s="22"/>
      <c r="MKL787" s="192"/>
      <c r="MKM787" s="22"/>
      <c r="MKN787" s="179"/>
      <c r="MKO787" s="22"/>
      <c r="MKP787" s="193"/>
      <c r="MKQ787" s="176"/>
      <c r="MKR787" s="175"/>
      <c r="MKS787" s="179"/>
      <c r="MKT787" s="22"/>
      <c r="MKU787" s="192"/>
      <c r="MKV787" s="22"/>
      <c r="MKW787" s="179"/>
      <c r="MKX787" s="22"/>
      <c r="MKY787" s="193"/>
      <c r="MKZ787" s="176"/>
      <c r="MLA787" s="175"/>
      <c r="MLB787" s="179"/>
      <c r="MLC787" s="22"/>
      <c r="MLD787" s="192"/>
      <c r="MLE787" s="22"/>
      <c r="MLF787" s="179"/>
      <c r="MLG787" s="22"/>
      <c r="MLH787" s="193"/>
      <c r="MLI787" s="176"/>
      <c r="MLJ787" s="175"/>
      <c r="MLK787" s="179"/>
      <c r="MLL787" s="22"/>
      <c r="MLM787" s="192"/>
      <c r="MLN787" s="22"/>
      <c r="MLO787" s="179"/>
      <c r="MLP787" s="22"/>
      <c r="MLQ787" s="193"/>
      <c r="MLR787" s="176"/>
      <c r="MLS787" s="175"/>
      <c r="MLT787" s="179"/>
      <c r="MLU787" s="22"/>
      <c r="MLV787" s="192"/>
      <c r="MLW787" s="22"/>
      <c r="MLX787" s="179"/>
      <c r="MLY787" s="22"/>
      <c r="MLZ787" s="193"/>
      <c r="MMA787" s="176"/>
      <c r="MMB787" s="175"/>
      <c r="MMC787" s="179"/>
      <c r="MMD787" s="22"/>
      <c r="MME787" s="192"/>
      <c r="MMF787" s="22"/>
      <c r="MMG787" s="179"/>
      <c r="MMH787" s="22"/>
      <c r="MMI787" s="193"/>
      <c r="MMJ787" s="176"/>
      <c r="MMK787" s="175"/>
      <c r="MML787" s="179"/>
      <c r="MMM787" s="22"/>
      <c r="MMN787" s="192"/>
      <c r="MMO787" s="22"/>
      <c r="MMP787" s="179"/>
      <c r="MMQ787" s="22"/>
      <c r="MMR787" s="193"/>
      <c r="MMS787" s="176"/>
      <c r="MMT787" s="175"/>
      <c r="MMU787" s="179"/>
      <c r="MMV787" s="22"/>
      <c r="MMW787" s="192"/>
      <c r="MMX787" s="22"/>
      <c r="MMY787" s="179"/>
      <c r="MMZ787" s="22"/>
      <c r="MNA787" s="193"/>
      <c r="MNB787" s="176"/>
      <c r="MNC787" s="175"/>
      <c r="MND787" s="179"/>
      <c r="MNE787" s="22"/>
      <c r="MNF787" s="192"/>
      <c r="MNG787" s="22"/>
      <c r="MNH787" s="179"/>
      <c r="MNI787" s="22"/>
      <c r="MNJ787" s="193"/>
      <c r="MNK787" s="176"/>
      <c r="MNL787" s="175"/>
      <c r="MNM787" s="179"/>
      <c r="MNN787" s="22"/>
      <c r="MNO787" s="192"/>
      <c r="MNP787" s="22"/>
      <c r="MNQ787" s="179"/>
      <c r="MNR787" s="22"/>
      <c r="MNS787" s="193"/>
      <c r="MNT787" s="176"/>
      <c r="MNU787" s="175"/>
      <c r="MNV787" s="179"/>
      <c r="MNW787" s="22"/>
      <c r="MNX787" s="192"/>
      <c r="MNY787" s="22"/>
      <c r="MNZ787" s="179"/>
      <c r="MOA787" s="22"/>
      <c r="MOB787" s="193"/>
      <c r="MOC787" s="176"/>
      <c r="MOD787" s="175"/>
      <c r="MOE787" s="179"/>
      <c r="MOF787" s="22"/>
      <c r="MOG787" s="192"/>
      <c r="MOH787" s="22"/>
      <c r="MOI787" s="179"/>
      <c r="MOJ787" s="22"/>
      <c r="MOK787" s="193"/>
      <c r="MOL787" s="176"/>
      <c r="MOM787" s="175"/>
      <c r="MON787" s="179"/>
      <c r="MOO787" s="22"/>
      <c r="MOP787" s="192"/>
      <c r="MOQ787" s="22"/>
      <c r="MOR787" s="179"/>
      <c r="MOS787" s="22"/>
      <c r="MOT787" s="193"/>
      <c r="MOU787" s="176"/>
      <c r="MOV787" s="175"/>
      <c r="MOW787" s="179"/>
      <c r="MOX787" s="22"/>
      <c r="MOY787" s="192"/>
      <c r="MOZ787" s="22"/>
      <c r="MPA787" s="179"/>
      <c r="MPB787" s="22"/>
      <c r="MPC787" s="193"/>
      <c r="MPD787" s="176"/>
      <c r="MPE787" s="175"/>
      <c r="MPF787" s="179"/>
      <c r="MPG787" s="22"/>
      <c r="MPH787" s="192"/>
      <c r="MPI787" s="22"/>
      <c r="MPJ787" s="179"/>
      <c r="MPK787" s="22"/>
      <c r="MPL787" s="193"/>
      <c r="MPM787" s="176"/>
      <c r="MPN787" s="175"/>
      <c r="MPO787" s="179"/>
      <c r="MPP787" s="22"/>
      <c r="MPQ787" s="192"/>
      <c r="MPR787" s="22"/>
      <c r="MPS787" s="179"/>
      <c r="MPT787" s="22"/>
      <c r="MPU787" s="193"/>
      <c r="MPV787" s="176"/>
      <c r="MPW787" s="175"/>
      <c r="MPX787" s="179"/>
      <c r="MPY787" s="22"/>
      <c r="MPZ787" s="192"/>
      <c r="MQA787" s="22"/>
      <c r="MQB787" s="179"/>
      <c r="MQC787" s="22"/>
      <c r="MQD787" s="193"/>
      <c r="MQE787" s="176"/>
      <c r="MQF787" s="175"/>
      <c r="MQG787" s="179"/>
      <c r="MQH787" s="22"/>
      <c r="MQI787" s="192"/>
      <c r="MQJ787" s="22"/>
      <c r="MQK787" s="179"/>
      <c r="MQL787" s="22"/>
      <c r="MQM787" s="193"/>
      <c r="MQN787" s="176"/>
      <c r="MQO787" s="175"/>
      <c r="MQP787" s="179"/>
      <c r="MQQ787" s="22"/>
      <c r="MQR787" s="192"/>
      <c r="MQS787" s="22"/>
      <c r="MQT787" s="179"/>
      <c r="MQU787" s="22"/>
      <c r="MQV787" s="193"/>
      <c r="MQW787" s="176"/>
      <c r="MQX787" s="175"/>
      <c r="MQY787" s="179"/>
      <c r="MQZ787" s="22"/>
      <c r="MRA787" s="192"/>
      <c r="MRB787" s="22"/>
      <c r="MRC787" s="179"/>
      <c r="MRD787" s="22"/>
      <c r="MRE787" s="193"/>
      <c r="MRF787" s="176"/>
      <c r="MRG787" s="175"/>
      <c r="MRH787" s="179"/>
      <c r="MRI787" s="22"/>
      <c r="MRJ787" s="192"/>
      <c r="MRK787" s="22"/>
      <c r="MRL787" s="179"/>
      <c r="MRM787" s="22"/>
      <c r="MRN787" s="193"/>
      <c r="MRO787" s="176"/>
      <c r="MRP787" s="175"/>
      <c r="MRQ787" s="179"/>
      <c r="MRR787" s="22"/>
      <c r="MRS787" s="192"/>
      <c r="MRT787" s="22"/>
      <c r="MRU787" s="179"/>
      <c r="MRV787" s="22"/>
      <c r="MRW787" s="193"/>
      <c r="MRX787" s="176"/>
      <c r="MRY787" s="175"/>
      <c r="MRZ787" s="179"/>
      <c r="MSA787" s="22"/>
      <c r="MSB787" s="192"/>
      <c r="MSC787" s="22"/>
      <c r="MSD787" s="179"/>
      <c r="MSE787" s="22"/>
      <c r="MSF787" s="193"/>
      <c r="MSG787" s="176"/>
      <c r="MSH787" s="175"/>
      <c r="MSI787" s="179"/>
      <c r="MSJ787" s="22"/>
      <c r="MSK787" s="192"/>
      <c r="MSL787" s="22"/>
      <c r="MSM787" s="179"/>
      <c r="MSN787" s="22"/>
      <c r="MSO787" s="193"/>
      <c r="MSP787" s="176"/>
      <c r="MSQ787" s="175"/>
      <c r="MSR787" s="179"/>
      <c r="MSS787" s="22"/>
      <c r="MST787" s="192"/>
      <c r="MSU787" s="22"/>
      <c r="MSV787" s="179"/>
      <c r="MSW787" s="22"/>
      <c r="MSX787" s="193"/>
      <c r="MSY787" s="176"/>
      <c r="MSZ787" s="175"/>
      <c r="MTA787" s="179"/>
      <c r="MTB787" s="22"/>
      <c r="MTC787" s="192"/>
      <c r="MTD787" s="22"/>
      <c r="MTE787" s="179"/>
      <c r="MTF787" s="22"/>
      <c r="MTG787" s="193"/>
      <c r="MTH787" s="176"/>
      <c r="MTI787" s="175"/>
      <c r="MTJ787" s="179"/>
      <c r="MTK787" s="22"/>
      <c r="MTL787" s="192"/>
      <c r="MTM787" s="22"/>
      <c r="MTN787" s="179"/>
      <c r="MTO787" s="22"/>
      <c r="MTP787" s="193"/>
      <c r="MTQ787" s="176"/>
      <c r="MTR787" s="175"/>
      <c r="MTS787" s="179"/>
      <c r="MTT787" s="22"/>
      <c r="MTU787" s="192"/>
      <c r="MTV787" s="22"/>
      <c r="MTW787" s="179"/>
      <c r="MTX787" s="22"/>
      <c r="MTY787" s="193"/>
      <c r="MTZ787" s="176"/>
      <c r="MUA787" s="175"/>
      <c r="MUB787" s="179"/>
      <c r="MUC787" s="22"/>
      <c r="MUD787" s="192"/>
      <c r="MUE787" s="22"/>
      <c r="MUF787" s="179"/>
      <c r="MUG787" s="22"/>
      <c r="MUH787" s="193"/>
      <c r="MUI787" s="176"/>
      <c r="MUJ787" s="175"/>
      <c r="MUK787" s="179"/>
      <c r="MUL787" s="22"/>
      <c r="MUM787" s="192"/>
      <c r="MUN787" s="22"/>
      <c r="MUO787" s="179"/>
      <c r="MUP787" s="22"/>
      <c r="MUQ787" s="193"/>
      <c r="MUR787" s="176"/>
      <c r="MUS787" s="175"/>
      <c r="MUT787" s="179"/>
      <c r="MUU787" s="22"/>
      <c r="MUV787" s="192"/>
      <c r="MUW787" s="22"/>
      <c r="MUX787" s="179"/>
      <c r="MUY787" s="22"/>
      <c r="MUZ787" s="193"/>
      <c r="MVA787" s="176"/>
      <c r="MVB787" s="175"/>
      <c r="MVC787" s="179"/>
      <c r="MVD787" s="22"/>
      <c r="MVE787" s="192"/>
      <c r="MVF787" s="22"/>
      <c r="MVG787" s="179"/>
      <c r="MVH787" s="22"/>
      <c r="MVI787" s="193"/>
      <c r="MVJ787" s="176"/>
      <c r="MVK787" s="175"/>
      <c r="MVL787" s="179"/>
      <c r="MVM787" s="22"/>
      <c r="MVN787" s="192"/>
      <c r="MVO787" s="22"/>
      <c r="MVP787" s="179"/>
      <c r="MVQ787" s="22"/>
      <c r="MVR787" s="193"/>
      <c r="MVS787" s="176"/>
      <c r="MVT787" s="175"/>
      <c r="MVU787" s="179"/>
      <c r="MVV787" s="22"/>
      <c r="MVW787" s="192"/>
      <c r="MVX787" s="22"/>
      <c r="MVY787" s="179"/>
      <c r="MVZ787" s="22"/>
      <c r="MWA787" s="193"/>
      <c r="MWB787" s="176"/>
      <c r="MWC787" s="175"/>
      <c r="MWD787" s="179"/>
      <c r="MWE787" s="22"/>
      <c r="MWF787" s="192"/>
      <c r="MWG787" s="22"/>
      <c r="MWH787" s="179"/>
      <c r="MWI787" s="22"/>
      <c r="MWJ787" s="193"/>
      <c r="MWK787" s="176"/>
      <c r="MWL787" s="175"/>
      <c r="MWM787" s="179"/>
      <c r="MWN787" s="22"/>
      <c r="MWO787" s="192"/>
      <c r="MWP787" s="22"/>
      <c r="MWQ787" s="179"/>
      <c r="MWR787" s="22"/>
      <c r="MWS787" s="193"/>
      <c r="MWT787" s="176"/>
      <c r="MWU787" s="175"/>
      <c r="MWV787" s="179"/>
      <c r="MWW787" s="22"/>
      <c r="MWX787" s="192"/>
      <c r="MWY787" s="22"/>
      <c r="MWZ787" s="179"/>
      <c r="MXA787" s="22"/>
      <c r="MXB787" s="193"/>
      <c r="MXC787" s="176"/>
      <c r="MXD787" s="175"/>
      <c r="MXE787" s="179"/>
      <c r="MXF787" s="22"/>
      <c r="MXG787" s="192"/>
      <c r="MXH787" s="22"/>
      <c r="MXI787" s="179"/>
      <c r="MXJ787" s="22"/>
      <c r="MXK787" s="193"/>
      <c r="MXL787" s="176"/>
      <c r="MXM787" s="175"/>
      <c r="MXN787" s="179"/>
      <c r="MXO787" s="22"/>
      <c r="MXP787" s="192"/>
      <c r="MXQ787" s="22"/>
      <c r="MXR787" s="179"/>
      <c r="MXS787" s="22"/>
      <c r="MXT787" s="193"/>
      <c r="MXU787" s="176"/>
      <c r="MXV787" s="175"/>
      <c r="MXW787" s="179"/>
      <c r="MXX787" s="22"/>
      <c r="MXY787" s="192"/>
      <c r="MXZ787" s="22"/>
      <c r="MYA787" s="179"/>
      <c r="MYB787" s="22"/>
      <c r="MYC787" s="193"/>
      <c r="MYD787" s="176"/>
      <c r="MYE787" s="175"/>
      <c r="MYF787" s="179"/>
      <c r="MYG787" s="22"/>
      <c r="MYH787" s="192"/>
      <c r="MYI787" s="22"/>
      <c r="MYJ787" s="179"/>
      <c r="MYK787" s="22"/>
      <c r="MYL787" s="193"/>
      <c r="MYM787" s="176"/>
      <c r="MYN787" s="175"/>
      <c r="MYO787" s="179"/>
      <c r="MYP787" s="22"/>
      <c r="MYQ787" s="192"/>
      <c r="MYR787" s="22"/>
      <c r="MYS787" s="179"/>
      <c r="MYT787" s="22"/>
      <c r="MYU787" s="193"/>
      <c r="MYV787" s="176"/>
      <c r="MYW787" s="175"/>
      <c r="MYX787" s="179"/>
      <c r="MYY787" s="22"/>
      <c r="MYZ787" s="192"/>
      <c r="MZA787" s="22"/>
      <c r="MZB787" s="179"/>
      <c r="MZC787" s="22"/>
      <c r="MZD787" s="193"/>
      <c r="MZE787" s="176"/>
      <c r="MZF787" s="175"/>
      <c r="MZG787" s="179"/>
      <c r="MZH787" s="22"/>
      <c r="MZI787" s="192"/>
      <c r="MZJ787" s="22"/>
      <c r="MZK787" s="179"/>
      <c r="MZL787" s="22"/>
      <c r="MZM787" s="193"/>
      <c r="MZN787" s="176"/>
      <c r="MZO787" s="175"/>
      <c r="MZP787" s="179"/>
      <c r="MZQ787" s="22"/>
      <c r="MZR787" s="192"/>
      <c r="MZS787" s="22"/>
      <c r="MZT787" s="179"/>
      <c r="MZU787" s="22"/>
      <c r="MZV787" s="193"/>
      <c r="MZW787" s="176"/>
      <c r="MZX787" s="175"/>
      <c r="MZY787" s="179"/>
      <c r="MZZ787" s="22"/>
      <c r="NAA787" s="192"/>
      <c r="NAB787" s="22"/>
      <c r="NAC787" s="179"/>
      <c r="NAD787" s="22"/>
      <c r="NAE787" s="193"/>
      <c r="NAF787" s="176"/>
      <c r="NAG787" s="175"/>
      <c r="NAH787" s="179"/>
      <c r="NAI787" s="22"/>
      <c r="NAJ787" s="192"/>
      <c r="NAK787" s="22"/>
      <c r="NAL787" s="179"/>
      <c r="NAM787" s="22"/>
      <c r="NAN787" s="193"/>
      <c r="NAO787" s="176"/>
      <c r="NAP787" s="175"/>
      <c r="NAQ787" s="179"/>
      <c r="NAR787" s="22"/>
      <c r="NAS787" s="192"/>
      <c r="NAT787" s="22"/>
      <c r="NAU787" s="179"/>
      <c r="NAV787" s="22"/>
      <c r="NAW787" s="193"/>
      <c r="NAX787" s="176"/>
      <c r="NAY787" s="175"/>
      <c r="NAZ787" s="179"/>
      <c r="NBA787" s="22"/>
      <c r="NBB787" s="192"/>
      <c r="NBC787" s="22"/>
      <c r="NBD787" s="179"/>
      <c r="NBE787" s="22"/>
      <c r="NBF787" s="193"/>
      <c r="NBG787" s="176"/>
      <c r="NBH787" s="175"/>
      <c r="NBI787" s="179"/>
      <c r="NBJ787" s="22"/>
      <c r="NBK787" s="192"/>
      <c r="NBL787" s="22"/>
      <c r="NBM787" s="179"/>
      <c r="NBN787" s="22"/>
      <c r="NBO787" s="193"/>
      <c r="NBP787" s="176"/>
      <c r="NBQ787" s="175"/>
      <c r="NBR787" s="179"/>
      <c r="NBS787" s="22"/>
      <c r="NBT787" s="192"/>
      <c r="NBU787" s="22"/>
      <c r="NBV787" s="179"/>
      <c r="NBW787" s="22"/>
      <c r="NBX787" s="193"/>
      <c r="NBY787" s="176"/>
      <c r="NBZ787" s="175"/>
      <c r="NCA787" s="179"/>
      <c r="NCB787" s="22"/>
      <c r="NCC787" s="192"/>
      <c r="NCD787" s="22"/>
      <c r="NCE787" s="179"/>
      <c r="NCF787" s="22"/>
      <c r="NCG787" s="193"/>
      <c r="NCH787" s="176"/>
      <c r="NCI787" s="175"/>
      <c r="NCJ787" s="179"/>
      <c r="NCK787" s="22"/>
      <c r="NCL787" s="192"/>
      <c r="NCM787" s="22"/>
      <c r="NCN787" s="179"/>
      <c r="NCO787" s="22"/>
      <c r="NCP787" s="193"/>
      <c r="NCQ787" s="176"/>
      <c r="NCR787" s="175"/>
      <c r="NCS787" s="179"/>
      <c r="NCT787" s="22"/>
      <c r="NCU787" s="192"/>
      <c r="NCV787" s="22"/>
      <c r="NCW787" s="179"/>
      <c r="NCX787" s="22"/>
      <c r="NCY787" s="193"/>
      <c r="NCZ787" s="176"/>
      <c r="NDA787" s="175"/>
      <c r="NDB787" s="179"/>
      <c r="NDC787" s="22"/>
      <c r="NDD787" s="192"/>
      <c r="NDE787" s="22"/>
      <c r="NDF787" s="179"/>
      <c r="NDG787" s="22"/>
      <c r="NDH787" s="193"/>
      <c r="NDI787" s="176"/>
      <c r="NDJ787" s="175"/>
      <c r="NDK787" s="179"/>
      <c r="NDL787" s="22"/>
      <c r="NDM787" s="192"/>
      <c r="NDN787" s="22"/>
      <c r="NDO787" s="179"/>
      <c r="NDP787" s="22"/>
      <c r="NDQ787" s="193"/>
      <c r="NDR787" s="176"/>
      <c r="NDS787" s="175"/>
      <c r="NDT787" s="179"/>
      <c r="NDU787" s="22"/>
      <c r="NDV787" s="192"/>
      <c r="NDW787" s="22"/>
      <c r="NDX787" s="179"/>
      <c r="NDY787" s="22"/>
      <c r="NDZ787" s="193"/>
      <c r="NEA787" s="176"/>
      <c r="NEB787" s="175"/>
      <c r="NEC787" s="179"/>
      <c r="NED787" s="22"/>
      <c r="NEE787" s="192"/>
      <c r="NEF787" s="22"/>
      <c r="NEG787" s="179"/>
      <c r="NEH787" s="22"/>
      <c r="NEI787" s="193"/>
      <c r="NEJ787" s="176"/>
      <c r="NEK787" s="175"/>
      <c r="NEL787" s="179"/>
      <c r="NEM787" s="22"/>
      <c r="NEN787" s="192"/>
      <c r="NEO787" s="22"/>
      <c r="NEP787" s="179"/>
      <c r="NEQ787" s="22"/>
      <c r="NER787" s="193"/>
      <c r="NES787" s="176"/>
      <c r="NET787" s="175"/>
      <c r="NEU787" s="179"/>
      <c r="NEV787" s="22"/>
      <c r="NEW787" s="192"/>
      <c r="NEX787" s="22"/>
      <c r="NEY787" s="179"/>
      <c r="NEZ787" s="22"/>
      <c r="NFA787" s="193"/>
      <c r="NFB787" s="176"/>
      <c r="NFC787" s="175"/>
      <c r="NFD787" s="179"/>
      <c r="NFE787" s="22"/>
      <c r="NFF787" s="192"/>
      <c r="NFG787" s="22"/>
      <c r="NFH787" s="179"/>
      <c r="NFI787" s="22"/>
      <c r="NFJ787" s="193"/>
      <c r="NFK787" s="176"/>
      <c r="NFL787" s="175"/>
      <c r="NFM787" s="179"/>
      <c r="NFN787" s="22"/>
      <c r="NFO787" s="192"/>
      <c r="NFP787" s="22"/>
      <c r="NFQ787" s="179"/>
      <c r="NFR787" s="22"/>
      <c r="NFS787" s="193"/>
      <c r="NFT787" s="176"/>
      <c r="NFU787" s="175"/>
      <c r="NFV787" s="179"/>
      <c r="NFW787" s="22"/>
      <c r="NFX787" s="192"/>
      <c r="NFY787" s="22"/>
      <c r="NFZ787" s="179"/>
      <c r="NGA787" s="22"/>
      <c r="NGB787" s="193"/>
      <c r="NGC787" s="176"/>
      <c r="NGD787" s="175"/>
      <c r="NGE787" s="179"/>
      <c r="NGF787" s="22"/>
      <c r="NGG787" s="192"/>
      <c r="NGH787" s="22"/>
      <c r="NGI787" s="179"/>
      <c r="NGJ787" s="22"/>
      <c r="NGK787" s="193"/>
      <c r="NGL787" s="176"/>
      <c r="NGM787" s="175"/>
      <c r="NGN787" s="179"/>
      <c r="NGO787" s="22"/>
      <c r="NGP787" s="192"/>
      <c r="NGQ787" s="22"/>
      <c r="NGR787" s="179"/>
      <c r="NGS787" s="22"/>
      <c r="NGT787" s="193"/>
      <c r="NGU787" s="176"/>
      <c r="NGV787" s="175"/>
      <c r="NGW787" s="179"/>
      <c r="NGX787" s="22"/>
      <c r="NGY787" s="192"/>
      <c r="NGZ787" s="22"/>
      <c r="NHA787" s="179"/>
      <c r="NHB787" s="22"/>
      <c r="NHC787" s="193"/>
      <c r="NHD787" s="176"/>
      <c r="NHE787" s="175"/>
      <c r="NHF787" s="179"/>
      <c r="NHG787" s="22"/>
      <c r="NHH787" s="192"/>
      <c r="NHI787" s="22"/>
      <c r="NHJ787" s="179"/>
      <c r="NHK787" s="22"/>
      <c r="NHL787" s="193"/>
      <c r="NHM787" s="176"/>
      <c r="NHN787" s="175"/>
      <c r="NHO787" s="179"/>
      <c r="NHP787" s="22"/>
      <c r="NHQ787" s="192"/>
      <c r="NHR787" s="22"/>
      <c r="NHS787" s="179"/>
      <c r="NHT787" s="22"/>
      <c r="NHU787" s="193"/>
      <c r="NHV787" s="176"/>
      <c r="NHW787" s="175"/>
      <c r="NHX787" s="179"/>
      <c r="NHY787" s="22"/>
      <c r="NHZ787" s="192"/>
      <c r="NIA787" s="22"/>
      <c r="NIB787" s="179"/>
      <c r="NIC787" s="22"/>
      <c r="NID787" s="193"/>
      <c r="NIE787" s="176"/>
      <c r="NIF787" s="175"/>
      <c r="NIG787" s="179"/>
      <c r="NIH787" s="22"/>
      <c r="NII787" s="192"/>
      <c r="NIJ787" s="22"/>
      <c r="NIK787" s="179"/>
      <c r="NIL787" s="22"/>
      <c r="NIM787" s="193"/>
      <c r="NIN787" s="176"/>
      <c r="NIO787" s="175"/>
      <c r="NIP787" s="179"/>
      <c r="NIQ787" s="22"/>
      <c r="NIR787" s="192"/>
      <c r="NIS787" s="22"/>
      <c r="NIT787" s="179"/>
      <c r="NIU787" s="22"/>
      <c r="NIV787" s="193"/>
      <c r="NIW787" s="176"/>
      <c r="NIX787" s="175"/>
      <c r="NIY787" s="179"/>
      <c r="NIZ787" s="22"/>
      <c r="NJA787" s="192"/>
      <c r="NJB787" s="22"/>
      <c r="NJC787" s="179"/>
      <c r="NJD787" s="22"/>
      <c r="NJE787" s="193"/>
      <c r="NJF787" s="176"/>
      <c r="NJG787" s="175"/>
      <c r="NJH787" s="179"/>
      <c r="NJI787" s="22"/>
      <c r="NJJ787" s="192"/>
      <c r="NJK787" s="22"/>
      <c r="NJL787" s="179"/>
      <c r="NJM787" s="22"/>
      <c r="NJN787" s="193"/>
      <c r="NJO787" s="176"/>
      <c r="NJP787" s="175"/>
      <c r="NJQ787" s="179"/>
      <c r="NJR787" s="22"/>
      <c r="NJS787" s="192"/>
      <c r="NJT787" s="22"/>
      <c r="NJU787" s="179"/>
      <c r="NJV787" s="22"/>
      <c r="NJW787" s="193"/>
      <c r="NJX787" s="176"/>
      <c r="NJY787" s="175"/>
      <c r="NJZ787" s="179"/>
      <c r="NKA787" s="22"/>
      <c r="NKB787" s="192"/>
      <c r="NKC787" s="22"/>
      <c r="NKD787" s="179"/>
      <c r="NKE787" s="22"/>
      <c r="NKF787" s="193"/>
      <c r="NKG787" s="176"/>
      <c r="NKH787" s="175"/>
      <c r="NKI787" s="179"/>
      <c r="NKJ787" s="22"/>
      <c r="NKK787" s="192"/>
      <c r="NKL787" s="22"/>
      <c r="NKM787" s="179"/>
      <c r="NKN787" s="22"/>
      <c r="NKO787" s="193"/>
      <c r="NKP787" s="176"/>
      <c r="NKQ787" s="175"/>
      <c r="NKR787" s="179"/>
      <c r="NKS787" s="22"/>
      <c r="NKT787" s="192"/>
      <c r="NKU787" s="22"/>
      <c r="NKV787" s="179"/>
      <c r="NKW787" s="22"/>
      <c r="NKX787" s="193"/>
      <c r="NKY787" s="176"/>
      <c r="NKZ787" s="175"/>
      <c r="NLA787" s="179"/>
      <c r="NLB787" s="22"/>
      <c r="NLC787" s="192"/>
      <c r="NLD787" s="22"/>
      <c r="NLE787" s="179"/>
      <c r="NLF787" s="22"/>
      <c r="NLG787" s="193"/>
      <c r="NLH787" s="176"/>
      <c r="NLI787" s="175"/>
      <c r="NLJ787" s="179"/>
      <c r="NLK787" s="22"/>
      <c r="NLL787" s="192"/>
      <c r="NLM787" s="22"/>
      <c r="NLN787" s="179"/>
      <c r="NLO787" s="22"/>
      <c r="NLP787" s="193"/>
      <c r="NLQ787" s="176"/>
      <c r="NLR787" s="175"/>
      <c r="NLS787" s="179"/>
      <c r="NLT787" s="22"/>
      <c r="NLU787" s="192"/>
      <c r="NLV787" s="22"/>
      <c r="NLW787" s="179"/>
      <c r="NLX787" s="22"/>
      <c r="NLY787" s="193"/>
      <c r="NLZ787" s="176"/>
      <c r="NMA787" s="175"/>
      <c r="NMB787" s="179"/>
      <c r="NMC787" s="22"/>
      <c r="NMD787" s="192"/>
      <c r="NME787" s="22"/>
      <c r="NMF787" s="179"/>
      <c r="NMG787" s="22"/>
      <c r="NMH787" s="193"/>
      <c r="NMI787" s="176"/>
      <c r="NMJ787" s="175"/>
      <c r="NMK787" s="179"/>
      <c r="NML787" s="22"/>
      <c r="NMM787" s="192"/>
      <c r="NMN787" s="22"/>
      <c r="NMO787" s="179"/>
      <c r="NMP787" s="22"/>
      <c r="NMQ787" s="193"/>
      <c r="NMR787" s="176"/>
      <c r="NMS787" s="175"/>
      <c r="NMT787" s="179"/>
      <c r="NMU787" s="22"/>
      <c r="NMV787" s="192"/>
      <c r="NMW787" s="22"/>
      <c r="NMX787" s="179"/>
      <c r="NMY787" s="22"/>
      <c r="NMZ787" s="193"/>
      <c r="NNA787" s="176"/>
      <c r="NNB787" s="175"/>
      <c r="NNC787" s="179"/>
      <c r="NND787" s="22"/>
      <c r="NNE787" s="192"/>
      <c r="NNF787" s="22"/>
      <c r="NNG787" s="179"/>
      <c r="NNH787" s="22"/>
      <c r="NNI787" s="193"/>
      <c r="NNJ787" s="176"/>
      <c r="NNK787" s="175"/>
      <c r="NNL787" s="179"/>
      <c r="NNM787" s="22"/>
      <c r="NNN787" s="192"/>
      <c r="NNO787" s="22"/>
      <c r="NNP787" s="179"/>
      <c r="NNQ787" s="22"/>
      <c r="NNR787" s="193"/>
      <c r="NNS787" s="176"/>
      <c r="NNT787" s="175"/>
      <c r="NNU787" s="179"/>
      <c r="NNV787" s="22"/>
      <c r="NNW787" s="192"/>
      <c r="NNX787" s="22"/>
      <c r="NNY787" s="179"/>
      <c r="NNZ787" s="22"/>
      <c r="NOA787" s="193"/>
      <c r="NOB787" s="176"/>
      <c r="NOC787" s="175"/>
      <c r="NOD787" s="179"/>
      <c r="NOE787" s="22"/>
      <c r="NOF787" s="192"/>
      <c r="NOG787" s="22"/>
      <c r="NOH787" s="179"/>
      <c r="NOI787" s="22"/>
      <c r="NOJ787" s="193"/>
      <c r="NOK787" s="176"/>
      <c r="NOL787" s="175"/>
      <c r="NOM787" s="179"/>
      <c r="NON787" s="22"/>
      <c r="NOO787" s="192"/>
      <c r="NOP787" s="22"/>
      <c r="NOQ787" s="179"/>
      <c r="NOR787" s="22"/>
      <c r="NOS787" s="193"/>
      <c r="NOT787" s="176"/>
      <c r="NOU787" s="175"/>
      <c r="NOV787" s="179"/>
      <c r="NOW787" s="22"/>
      <c r="NOX787" s="192"/>
      <c r="NOY787" s="22"/>
      <c r="NOZ787" s="179"/>
      <c r="NPA787" s="22"/>
      <c r="NPB787" s="193"/>
      <c r="NPC787" s="176"/>
      <c r="NPD787" s="175"/>
      <c r="NPE787" s="179"/>
      <c r="NPF787" s="22"/>
      <c r="NPG787" s="192"/>
      <c r="NPH787" s="22"/>
      <c r="NPI787" s="179"/>
      <c r="NPJ787" s="22"/>
      <c r="NPK787" s="193"/>
      <c r="NPL787" s="176"/>
      <c r="NPM787" s="175"/>
      <c r="NPN787" s="179"/>
      <c r="NPO787" s="22"/>
      <c r="NPP787" s="192"/>
      <c r="NPQ787" s="22"/>
      <c r="NPR787" s="179"/>
      <c r="NPS787" s="22"/>
      <c r="NPT787" s="193"/>
      <c r="NPU787" s="176"/>
      <c r="NPV787" s="175"/>
      <c r="NPW787" s="179"/>
      <c r="NPX787" s="22"/>
      <c r="NPY787" s="192"/>
      <c r="NPZ787" s="22"/>
      <c r="NQA787" s="179"/>
      <c r="NQB787" s="22"/>
      <c r="NQC787" s="193"/>
      <c r="NQD787" s="176"/>
      <c r="NQE787" s="175"/>
      <c r="NQF787" s="179"/>
      <c r="NQG787" s="22"/>
      <c r="NQH787" s="192"/>
      <c r="NQI787" s="22"/>
      <c r="NQJ787" s="179"/>
      <c r="NQK787" s="22"/>
      <c r="NQL787" s="193"/>
      <c r="NQM787" s="176"/>
      <c r="NQN787" s="175"/>
      <c r="NQO787" s="179"/>
      <c r="NQP787" s="22"/>
      <c r="NQQ787" s="192"/>
      <c r="NQR787" s="22"/>
      <c r="NQS787" s="179"/>
      <c r="NQT787" s="22"/>
      <c r="NQU787" s="193"/>
      <c r="NQV787" s="176"/>
      <c r="NQW787" s="175"/>
      <c r="NQX787" s="179"/>
      <c r="NQY787" s="22"/>
      <c r="NQZ787" s="192"/>
      <c r="NRA787" s="22"/>
      <c r="NRB787" s="179"/>
      <c r="NRC787" s="22"/>
      <c r="NRD787" s="193"/>
      <c r="NRE787" s="176"/>
      <c r="NRF787" s="175"/>
      <c r="NRG787" s="179"/>
      <c r="NRH787" s="22"/>
      <c r="NRI787" s="192"/>
      <c r="NRJ787" s="22"/>
      <c r="NRK787" s="179"/>
      <c r="NRL787" s="22"/>
      <c r="NRM787" s="193"/>
      <c r="NRN787" s="176"/>
      <c r="NRO787" s="175"/>
      <c r="NRP787" s="179"/>
      <c r="NRQ787" s="22"/>
      <c r="NRR787" s="192"/>
      <c r="NRS787" s="22"/>
      <c r="NRT787" s="179"/>
      <c r="NRU787" s="22"/>
      <c r="NRV787" s="193"/>
      <c r="NRW787" s="176"/>
      <c r="NRX787" s="175"/>
      <c r="NRY787" s="179"/>
      <c r="NRZ787" s="22"/>
      <c r="NSA787" s="192"/>
      <c r="NSB787" s="22"/>
      <c r="NSC787" s="179"/>
      <c r="NSD787" s="22"/>
      <c r="NSE787" s="193"/>
      <c r="NSF787" s="176"/>
      <c r="NSG787" s="175"/>
      <c r="NSH787" s="179"/>
      <c r="NSI787" s="22"/>
      <c r="NSJ787" s="192"/>
      <c r="NSK787" s="22"/>
      <c r="NSL787" s="179"/>
      <c r="NSM787" s="22"/>
      <c r="NSN787" s="193"/>
      <c r="NSO787" s="176"/>
      <c r="NSP787" s="175"/>
      <c r="NSQ787" s="179"/>
      <c r="NSR787" s="22"/>
      <c r="NSS787" s="192"/>
      <c r="NST787" s="22"/>
      <c r="NSU787" s="179"/>
      <c r="NSV787" s="22"/>
      <c r="NSW787" s="193"/>
      <c r="NSX787" s="176"/>
      <c r="NSY787" s="175"/>
      <c r="NSZ787" s="179"/>
      <c r="NTA787" s="22"/>
      <c r="NTB787" s="192"/>
      <c r="NTC787" s="22"/>
      <c r="NTD787" s="179"/>
      <c r="NTE787" s="22"/>
      <c r="NTF787" s="193"/>
      <c r="NTG787" s="176"/>
      <c r="NTH787" s="175"/>
      <c r="NTI787" s="179"/>
      <c r="NTJ787" s="22"/>
      <c r="NTK787" s="192"/>
      <c r="NTL787" s="22"/>
      <c r="NTM787" s="179"/>
      <c r="NTN787" s="22"/>
      <c r="NTO787" s="193"/>
      <c r="NTP787" s="176"/>
      <c r="NTQ787" s="175"/>
      <c r="NTR787" s="179"/>
      <c r="NTS787" s="22"/>
      <c r="NTT787" s="192"/>
      <c r="NTU787" s="22"/>
      <c r="NTV787" s="179"/>
      <c r="NTW787" s="22"/>
      <c r="NTX787" s="193"/>
      <c r="NTY787" s="176"/>
      <c r="NTZ787" s="175"/>
      <c r="NUA787" s="179"/>
      <c r="NUB787" s="22"/>
      <c r="NUC787" s="192"/>
      <c r="NUD787" s="22"/>
      <c r="NUE787" s="179"/>
      <c r="NUF787" s="22"/>
      <c r="NUG787" s="193"/>
      <c r="NUH787" s="176"/>
      <c r="NUI787" s="175"/>
      <c r="NUJ787" s="179"/>
      <c r="NUK787" s="22"/>
      <c r="NUL787" s="192"/>
      <c r="NUM787" s="22"/>
      <c r="NUN787" s="179"/>
      <c r="NUO787" s="22"/>
      <c r="NUP787" s="193"/>
      <c r="NUQ787" s="176"/>
      <c r="NUR787" s="175"/>
      <c r="NUS787" s="179"/>
      <c r="NUT787" s="22"/>
      <c r="NUU787" s="192"/>
      <c r="NUV787" s="22"/>
      <c r="NUW787" s="179"/>
      <c r="NUX787" s="22"/>
      <c r="NUY787" s="193"/>
      <c r="NUZ787" s="176"/>
      <c r="NVA787" s="175"/>
      <c r="NVB787" s="179"/>
      <c r="NVC787" s="22"/>
      <c r="NVD787" s="192"/>
      <c r="NVE787" s="22"/>
      <c r="NVF787" s="179"/>
      <c r="NVG787" s="22"/>
      <c r="NVH787" s="193"/>
      <c r="NVI787" s="176"/>
      <c r="NVJ787" s="175"/>
      <c r="NVK787" s="179"/>
      <c r="NVL787" s="22"/>
      <c r="NVM787" s="192"/>
      <c r="NVN787" s="22"/>
      <c r="NVO787" s="179"/>
      <c r="NVP787" s="22"/>
      <c r="NVQ787" s="193"/>
      <c r="NVR787" s="176"/>
      <c r="NVS787" s="175"/>
      <c r="NVT787" s="179"/>
      <c r="NVU787" s="22"/>
      <c r="NVV787" s="192"/>
      <c r="NVW787" s="22"/>
      <c r="NVX787" s="179"/>
      <c r="NVY787" s="22"/>
      <c r="NVZ787" s="193"/>
      <c r="NWA787" s="176"/>
      <c r="NWB787" s="175"/>
      <c r="NWC787" s="179"/>
      <c r="NWD787" s="22"/>
      <c r="NWE787" s="192"/>
      <c r="NWF787" s="22"/>
      <c r="NWG787" s="179"/>
      <c r="NWH787" s="22"/>
      <c r="NWI787" s="193"/>
      <c r="NWJ787" s="176"/>
      <c r="NWK787" s="175"/>
      <c r="NWL787" s="179"/>
      <c r="NWM787" s="22"/>
      <c r="NWN787" s="192"/>
      <c r="NWO787" s="22"/>
      <c r="NWP787" s="179"/>
      <c r="NWQ787" s="22"/>
      <c r="NWR787" s="193"/>
      <c r="NWS787" s="176"/>
      <c r="NWT787" s="175"/>
      <c r="NWU787" s="179"/>
      <c r="NWV787" s="22"/>
      <c r="NWW787" s="192"/>
      <c r="NWX787" s="22"/>
      <c r="NWY787" s="179"/>
      <c r="NWZ787" s="22"/>
      <c r="NXA787" s="193"/>
      <c r="NXB787" s="176"/>
      <c r="NXC787" s="175"/>
      <c r="NXD787" s="179"/>
      <c r="NXE787" s="22"/>
      <c r="NXF787" s="192"/>
      <c r="NXG787" s="22"/>
      <c r="NXH787" s="179"/>
      <c r="NXI787" s="22"/>
      <c r="NXJ787" s="193"/>
      <c r="NXK787" s="176"/>
      <c r="NXL787" s="175"/>
      <c r="NXM787" s="179"/>
      <c r="NXN787" s="22"/>
      <c r="NXO787" s="192"/>
      <c r="NXP787" s="22"/>
      <c r="NXQ787" s="179"/>
      <c r="NXR787" s="22"/>
      <c r="NXS787" s="193"/>
      <c r="NXT787" s="176"/>
      <c r="NXU787" s="175"/>
      <c r="NXV787" s="179"/>
      <c r="NXW787" s="22"/>
      <c r="NXX787" s="192"/>
      <c r="NXY787" s="22"/>
      <c r="NXZ787" s="179"/>
      <c r="NYA787" s="22"/>
      <c r="NYB787" s="193"/>
      <c r="NYC787" s="176"/>
      <c r="NYD787" s="175"/>
      <c r="NYE787" s="179"/>
      <c r="NYF787" s="22"/>
      <c r="NYG787" s="192"/>
      <c r="NYH787" s="22"/>
      <c r="NYI787" s="179"/>
      <c r="NYJ787" s="22"/>
      <c r="NYK787" s="193"/>
      <c r="NYL787" s="176"/>
      <c r="NYM787" s="175"/>
      <c r="NYN787" s="179"/>
      <c r="NYO787" s="22"/>
      <c r="NYP787" s="192"/>
      <c r="NYQ787" s="22"/>
      <c r="NYR787" s="179"/>
      <c r="NYS787" s="22"/>
      <c r="NYT787" s="193"/>
      <c r="NYU787" s="176"/>
      <c r="NYV787" s="175"/>
      <c r="NYW787" s="179"/>
      <c r="NYX787" s="22"/>
      <c r="NYY787" s="192"/>
      <c r="NYZ787" s="22"/>
      <c r="NZA787" s="179"/>
      <c r="NZB787" s="22"/>
      <c r="NZC787" s="193"/>
      <c r="NZD787" s="176"/>
      <c r="NZE787" s="175"/>
      <c r="NZF787" s="179"/>
      <c r="NZG787" s="22"/>
      <c r="NZH787" s="192"/>
      <c r="NZI787" s="22"/>
      <c r="NZJ787" s="179"/>
      <c r="NZK787" s="22"/>
      <c r="NZL787" s="193"/>
      <c r="NZM787" s="176"/>
      <c r="NZN787" s="175"/>
      <c r="NZO787" s="179"/>
      <c r="NZP787" s="22"/>
      <c r="NZQ787" s="192"/>
      <c r="NZR787" s="22"/>
      <c r="NZS787" s="179"/>
      <c r="NZT787" s="22"/>
      <c r="NZU787" s="193"/>
      <c r="NZV787" s="176"/>
      <c r="NZW787" s="175"/>
      <c r="NZX787" s="179"/>
      <c r="NZY787" s="22"/>
      <c r="NZZ787" s="192"/>
      <c r="OAA787" s="22"/>
      <c r="OAB787" s="179"/>
      <c r="OAC787" s="22"/>
      <c r="OAD787" s="193"/>
      <c r="OAE787" s="176"/>
      <c r="OAF787" s="175"/>
      <c r="OAG787" s="179"/>
      <c r="OAH787" s="22"/>
      <c r="OAI787" s="192"/>
      <c r="OAJ787" s="22"/>
      <c r="OAK787" s="179"/>
      <c r="OAL787" s="22"/>
      <c r="OAM787" s="193"/>
      <c r="OAN787" s="176"/>
      <c r="OAO787" s="175"/>
      <c r="OAP787" s="179"/>
      <c r="OAQ787" s="22"/>
      <c r="OAR787" s="192"/>
      <c r="OAS787" s="22"/>
      <c r="OAT787" s="179"/>
      <c r="OAU787" s="22"/>
      <c r="OAV787" s="193"/>
      <c r="OAW787" s="176"/>
      <c r="OAX787" s="175"/>
      <c r="OAY787" s="179"/>
      <c r="OAZ787" s="22"/>
      <c r="OBA787" s="192"/>
      <c r="OBB787" s="22"/>
      <c r="OBC787" s="179"/>
      <c r="OBD787" s="22"/>
      <c r="OBE787" s="193"/>
      <c r="OBF787" s="176"/>
      <c r="OBG787" s="175"/>
      <c r="OBH787" s="179"/>
      <c r="OBI787" s="22"/>
      <c r="OBJ787" s="192"/>
      <c r="OBK787" s="22"/>
      <c r="OBL787" s="179"/>
      <c r="OBM787" s="22"/>
      <c r="OBN787" s="193"/>
      <c r="OBO787" s="176"/>
      <c r="OBP787" s="175"/>
      <c r="OBQ787" s="179"/>
      <c r="OBR787" s="22"/>
      <c r="OBS787" s="192"/>
      <c r="OBT787" s="22"/>
      <c r="OBU787" s="179"/>
      <c r="OBV787" s="22"/>
      <c r="OBW787" s="193"/>
      <c r="OBX787" s="176"/>
      <c r="OBY787" s="175"/>
      <c r="OBZ787" s="179"/>
      <c r="OCA787" s="22"/>
      <c r="OCB787" s="192"/>
      <c r="OCC787" s="22"/>
      <c r="OCD787" s="179"/>
      <c r="OCE787" s="22"/>
      <c r="OCF787" s="193"/>
      <c r="OCG787" s="176"/>
      <c r="OCH787" s="175"/>
      <c r="OCI787" s="179"/>
      <c r="OCJ787" s="22"/>
      <c r="OCK787" s="192"/>
      <c r="OCL787" s="22"/>
      <c r="OCM787" s="179"/>
      <c r="OCN787" s="22"/>
      <c r="OCO787" s="193"/>
      <c r="OCP787" s="176"/>
      <c r="OCQ787" s="175"/>
      <c r="OCR787" s="179"/>
      <c r="OCS787" s="22"/>
      <c r="OCT787" s="192"/>
      <c r="OCU787" s="22"/>
      <c r="OCV787" s="179"/>
      <c r="OCW787" s="22"/>
      <c r="OCX787" s="193"/>
      <c r="OCY787" s="176"/>
      <c r="OCZ787" s="175"/>
      <c r="ODA787" s="179"/>
      <c r="ODB787" s="22"/>
      <c r="ODC787" s="192"/>
      <c r="ODD787" s="22"/>
      <c r="ODE787" s="179"/>
      <c r="ODF787" s="22"/>
      <c r="ODG787" s="193"/>
      <c r="ODH787" s="176"/>
      <c r="ODI787" s="175"/>
      <c r="ODJ787" s="179"/>
      <c r="ODK787" s="22"/>
      <c r="ODL787" s="192"/>
      <c r="ODM787" s="22"/>
      <c r="ODN787" s="179"/>
      <c r="ODO787" s="22"/>
      <c r="ODP787" s="193"/>
      <c r="ODQ787" s="176"/>
      <c r="ODR787" s="175"/>
      <c r="ODS787" s="179"/>
      <c r="ODT787" s="22"/>
      <c r="ODU787" s="192"/>
      <c r="ODV787" s="22"/>
      <c r="ODW787" s="179"/>
      <c r="ODX787" s="22"/>
      <c r="ODY787" s="193"/>
      <c r="ODZ787" s="176"/>
      <c r="OEA787" s="175"/>
      <c r="OEB787" s="179"/>
      <c r="OEC787" s="22"/>
      <c r="OED787" s="192"/>
      <c r="OEE787" s="22"/>
      <c r="OEF787" s="179"/>
      <c r="OEG787" s="22"/>
      <c r="OEH787" s="193"/>
      <c r="OEI787" s="176"/>
      <c r="OEJ787" s="175"/>
      <c r="OEK787" s="179"/>
      <c r="OEL787" s="22"/>
      <c r="OEM787" s="192"/>
      <c r="OEN787" s="22"/>
      <c r="OEO787" s="179"/>
      <c r="OEP787" s="22"/>
      <c r="OEQ787" s="193"/>
      <c r="OER787" s="176"/>
      <c r="OES787" s="175"/>
      <c r="OET787" s="179"/>
      <c r="OEU787" s="22"/>
      <c r="OEV787" s="192"/>
      <c r="OEW787" s="22"/>
      <c r="OEX787" s="179"/>
      <c r="OEY787" s="22"/>
      <c r="OEZ787" s="193"/>
      <c r="OFA787" s="176"/>
      <c r="OFB787" s="175"/>
      <c r="OFC787" s="179"/>
      <c r="OFD787" s="22"/>
      <c r="OFE787" s="192"/>
      <c r="OFF787" s="22"/>
      <c r="OFG787" s="179"/>
      <c r="OFH787" s="22"/>
      <c r="OFI787" s="193"/>
      <c r="OFJ787" s="176"/>
      <c r="OFK787" s="175"/>
      <c r="OFL787" s="179"/>
      <c r="OFM787" s="22"/>
      <c r="OFN787" s="192"/>
      <c r="OFO787" s="22"/>
      <c r="OFP787" s="179"/>
      <c r="OFQ787" s="22"/>
      <c r="OFR787" s="193"/>
      <c r="OFS787" s="176"/>
      <c r="OFT787" s="175"/>
      <c r="OFU787" s="179"/>
      <c r="OFV787" s="22"/>
      <c r="OFW787" s="192"/>
      <c r="OFX787" s="22"/>
      <c r="OFY787" s="179"/>
      <c r="OFZ787" s="22"/>
      <c r="OGA787" s="193"/>
      <c r="OGB787" s="176"/>
      <c r="OGC787" s="175"/>
      <c r="OGD787" s="179"/>
      <c r="OGE787" s="22"/>
      <c r="OGF787" s="192"/>
      <c r="OGG787" s="22"/>
      <c r="OGH787" s="179"/>
      <c r="OGI787" s="22"/>
      <c r="OGJ787" s="193"/>
      <c r="OGK787" s="176"/>
      <c r="OGL787" s="175"/>
      <c r="OGM787" s="179"/>
      <c r="OGN787" s="22"/>
      <c r="OGO787" s="192"/>
      <c r="OGP787" s="22"/>
      <c r="OGQ787" s="179"/>
      <c r="OGR787" s="22"/>
      <c r="OGS787" s="193"/>
      <c r="OGT787" s="176"/>
      <c r="OGU787" s="175"/>
      <c r="OGV787" s="179"/>
      <c r="OGW787" s="22"/>
      <c r="OGX787" s="192"/>
      <c r="OGY787" s="22"/>
      <c r="OGZ787" s="179"/>
      <c r="OHA787" s="22"/>
      <c r="OHB787" s="193"/>
      <c r="OHC787" s="176"/>
      <c r="OHD787" s="175"/>
      <c r="OHE787" s="179"/>
      <c r="OHF787" s="22"/>
      <c r="OHG787" s="192"/>
      <c r="OHH787" s="22"/>
      <c r="OHI787" s="179"/>
      <c r="OHJ787" s="22"/>
      <c r="OHK787" s="193"/>
      <c r="OHL787" s="176"/>
      <c r="OHM787" s="175"/>
      <c r="OHN787" s="179"/>
      <c r="OHO787" s="22"/>
      <c r="OHP787" s="192"/>
      <c r="OHQ787" s="22"/>
      <c r="OHR787" s="179"/>
      <c r="OHS787" s="22"/>
      <c r="OHT787" s="193"/>
      <c r="OHU787" s="176"/>
      <c r="OHV787" s="175"/>
      <c r="OHW787" s="179"/>
      <c r="OHX787" s="22"/>
      <c r="OHY787" s="192"/>
      <c r="OHZ787" s="22"/>
      <c r="OIA787" s="179"/>
      <c r="OIB787" s="22"/>
      <c r="OIC787" s="193"/>
      <c r="OID787" s="176"/>
      <c r="OIE787" s="175"/>
      <c r="OIF787" s="179"/>
      <c r="OIG787" s="22"/>
      <c r="OIH787" s="192"/>
      <c r="OII787" s="22"/>
      <c r="OIJ787" s="179"/>
      <c r="OIK787" s="22"/>
      <c r="OIL787" s="193"/>
      <c r="OIM787" s="176"/>
      <c r="OIN787" s="175"/>
      <c r="OIO787" s="179"/>
      <c r="OIP787" s="22"/>
      <c r="OIQ787" s="192"/>
      <c r="OIR787" s="22"/>
      <c r="OIS787" s="179"/>
      <c r="OIT787" s="22"/>
      <c r="OIU787" s="193"/>
      <c r="OIV787" s="176"/>
      <c r="OIW787" s="175"/>
      <c r="OIX787" s="179"/>
      <c r="OIY787" s="22"/>
      <c r="OIZ787" s="192"/>
      <c r="OJA787" s="22"/>
      <c r="OJB787" s="179"/>
      <c r="OJC787" s="22"/>
      <c r="OJD787" s="193"/>
      <c r="OJE787" s="176"/>
      <c r="OJF787" s="175"/>
      <c r="OJG787" s="179"/>
      <c r="OJH787" s="22"/>
      <c r="OJI787" s="192"/>
      <c r="OJJ787" s="22"/>
      <c r="OJK787" s="179"/>
      <c r="OJL787" s="22"/>
      <c r="OJM787" s="193"/>
      <c r="OJN787" s="176"/>
      <c r="OJO787" s="175"/>
      <c r="OJP787" s="179"/>
      <c r="OJQ787" s="22"/>
      <c r="OJR787" s="192"/>
      <c r="OJS787" s="22"/>
      <c r="OJT787" s="179"/>
      <c r="OJU787" s="22"/>
      <c r="OJV787" s="193"/>
      <c r="OJW787" s="176"/>
      <c r="OJX787" s="175"/>
      <c r="OJY787" s="179"/>
      <c r="OJZ787" s="22"/>
      <c r="OKA787" s="192"/>
      <c r="OKB787" s="22"/>
      <c r="OKC787" s="179"/>
      <c r="OKD787" s="22"/>
      <c r="OKE787" s="193"/>
      <c r="OKF787" s="176"/>
      <c r="OKG787" s="175"/>
      <c r="OKH787" s="179"/>
      <c r="OKI787" s="22"/>
      <c r="OKJ787" s="192"/>
      <c r="OKK787" s="22"/>
      <c r="OKL787" s="179"/>
      <c r="OKM787" s="22"/>
      <c r="OKN787" s="193"/>
      <c r="OKO787" s="176"/>
      <c r="OKP787" s="175"/>
      <c r="OKQ787" s="179"/>
      <c r="OKR787" s="22"/>
      <c r="OKS787" s="192"/>
      <c r="OKT787" s="22"/>
      <c r="OKU787" s="179"/>
      <c r="OKV787" s="22"/>
      <c r="OKW787" s="193"/>
      <c r="OKX787" s="176"/>
      <c r="OKY787" s="175"/>
      <c r="OKZ787" s="179"/>
      <c r="OLA787" s="22"/>
      <c r="OLB787" s="192"/>
      <c r="OLC787" s="22"/>
      <c r="OLD787" s="179"/>
      <c r="OLE787" s="22"/>
      <c r="OLF787" s="193"/>
      <c r="OLG787" s="176"/>
      <c r="OLH787" s="175"/>
      <c r="OLI787" s="179"/>
      <c r="OLJ787" s="22"/>
      <c r="OLK787" s="192"/>
      <c r="OLL787" s="22"/>
      <c r="OLM787" s="179"/>
      <c r="OLN787" s="22"/>
      <c r="OLO787" s="193"/>
      <c r="OLP787" s="176"/>
      <c r="OLQ787" s="175"/>
      <c r="OLR787" s="179"/>
      <c r="OLS787" s="22"/>
      <c r="OLT787" s="192"/>
      <c r="OLU787" s="22"/>
      <c r="OLV787" s="179"/>
      <c r="OLW787" s="22"/>
      <c r="OLX787" s="193"/>
      <c r="OLY787" s="176"/>
      <c r="OLZ787" s="175"/>
      <c r="OMA787" s="179"/>
      <c r="OMB787" s="22"/>
      <c r="OMC787" s="192"/>
      <c r="OMD787" s="22"/>
      <c r="OME787" s="179"/>
      <c r="OMF787" s="22"/>
      <c r="OMG787" s="193"/>
      <c r="OMH787" s="176"/>
      <c r="OMI787" s="175"/>
      <c r="OMJ787" s="179"/>
      <c r="OMK787" s="22"/>
      <c r="OML787" s="192"/>
      <c r="OMM787" s="22"/>
      <c r="OMN787" s="179"/>
      <c r="OMO787" s="22"/>
      <c r="OMP787" s="193"/>
      <c r="OMQ787" s="176"/>
      <c r="OMR787" s="175"/>
      <c r="OMS787" s="179"/>
      <c r="OMT787" s="22"/>
      <c r="OMU787" s="192"/>
      <c r="OMV787" s="22"/>
      <c r="OMW787" s="179"/>
      <c r="OMX787" s="22"/>
      <c r="OMY787" s="193"/>
      <c r="OMZ787" s="176"/>
      <c r="ONA787" s="175"/>
      <c r="ONB787" s="179"/>
      <c r="ONC787" s="22"/>
      <c r="OND787" s="192"/>
      <c r="ONE787" s="22"/>
      <c r="ONF787" s="179"/>
      <c r="ONG787" s="22"/>
      <c r="ONH787" s="193"/>
      <c r="ONI787" s="176"/>
      <c r="ONJ787" s="175"/>
      <c r="ONK787" s="179"/>
      <c r="ONL787" s="22"/>
      <c r="ONM787" s="192"/>
      <c r="ONN787" s="22"/>
      <c r="ONO787" s="179"/>
      <c r="ONP787" s="22"/>
      <c r="ONQ787" s="193"/>
      <c r="ONR787" s="176"/>
      <c r="ONS787" s="175"/>
      <c r="ONT787" s="179"/>
      <c r="ONU787" s="22"/>
      <c r="ONV787" s="192"/>
      <c r="ONW787" s="22"/>
      <c r="ONX787" s="179"/>
      <c r="ONY787" s="22"/>
      <c r="ONZ787" s="193"/>
      <c r="OOA787" s="176"/>
      <c r="OOB787" s="175"/>
      <c r="OOC787" s="179"/>
      <c r="OOD787" s="22"/>
      <c r="OOE787" s="192"/>
      <c r="OOF787" s="22"/>
      <c r="OOG787" s="179"/>
      <c r="OOH787" s="22"/>
      <c r="OOI787" s="193"/>
      <c r="OOJ787" s="176"/>
      <c r="OOK787" s="175"/>
      <c r="OOL787" s="179"/>
      <c r="OOM787" s="22"/>
      <c r="OON787" s="192"/>
      <c r="OOO787" s="22"/>
      <c r="OOP787" s="179"/>
      <c r="OOQ787" s="22"/>
      <c r="OOR787" s="193"/>
      <c r="OOS787" s="176"/>
      <c r="OOT787" s="175"/>
      <c r="OOU787" s="179"/>
      <c r="OOV787" s="22"/>
      <c r="OOW787" s="192"/>
      <c r="OOX787" s="22"/>
      <c r="OOY787" s="179"/>
      <c r="OOZ787" s="22"/>
      <c r="OPA787" s="193"/>
      <c r="OPB787" s="176"/>
      <c r="OPC787" s="175"/>
      <c r="OPD787" s="179"/>
      <c r="OPE787" s="22"/>
      <c r="OPF787" s="192"/>
      <c r="OPG787" s="22"/>
      <c r="OPH787" s="179"/>
      <c r="OPI787" s="22"/>
      <c r="OPJ787" s="193"/>
      <c r="OPK787" s="176"/>
      <c r="OPL787" s="175"/>
      <c r="OPM787" s="179"/>
      <c r="OPN787" s="22"/>
      <c r="OPO787" s="192"/>
      <c r="OPP787" s="22"/>
      <c r="OPQ787" s="179"/>
      <c r="OPR787" s="22"/>
      <c r="OPS787" s="193"/>
      <c r="OPT787" s="176"/>
      <c r="OPU787" s="175"/>
      <c r="OPV787" s="179"/>
      <c r="OPW787" s="22"/>
      <c r="OPX787" s="192"/>
      <c r="OPY787" s="22"/>
      <c r="OPZ787" s="179"/>
      <c r="OQA787" s="22"/>
      <c r="OQB787" s="193"/>
      <c r="OQC787" s="176"/>
      <c r="OQD787" s="175"/>
      <c r="OQE787" s="179"/>
      <c r="OQF787" s="22"/>
      <c r="OQG787" s="192"/>
      <c r="OQH787" s="22"/>
      <c r="OQI787" s="179"/>
      <c r="OQJ787" s="22"/>
      <c r="OQK787" s="193"/>
      <c r="OQL787" s="176"/>
      <c r="OQM787" s="175"/>
      <c r="OQN787" s="179"/>
      <c r="OQO787" s="22"/>
      <c r="OQP787" s="192"/>
      <c r="OQQ787" s="22"/>
      <c r="OQR787" s="179"/>
      <c r="OQS787" s="22"/>
      <c r="OQT787" s="193"/>
      <c r="OQU787" s="176"/>
      <c r="OQV787" s="175"/>
      <c r="OQW787" s="179"/>
      <c r="OQX787" s="22"/>
      <c r="OQY787" s="192"/>
      <c r="OQZ787" s="22"/>
      <c r="ORA787" s="179"/>
      <c r="ORB787" s="22"/>
      <c r="ORC787" s="193"/>
      <c r="ORD787" s="176"/>
      <c r="ORE787" s="175"/>
      <c r="ORF787" s="179"/>
      <c r="ORG787" s="22"/>
      <c r="ORH787" s="192"/>
      <c r="ORI787" s="22"/>
      <c r="ORJ787" s="179"/>
      <c r="ORK787" s="22"/>
      <c r="ORL787" s="193"/>
      <c r="ORM787" s="176"/>
      <c r="ORN787" s="175"/>
      <c r="ORO787" s="179"/>
      <c r="ORP787" s="22"/>
      <c r="ORQ787" s="192"/>
      <c r="ORR787" s="22"/>
      <c r="ORS787" s="179"/>
      <c r="ORT787" s="22"/>
      <c r="ORU787" s="193"/>
      <c r="ORV787" s="176"/>
      <c r="ORW787" s="175"/>
      <c r="ORX787" s="179"/>
      <c r="ORY787" s="22"/>
      <c r="ORZ787" s="192"/>
      <c r="OSA787" s="22"/>
      <c r="OSB787" s="179"/>
      <c r="OSC787" s="22"/>
      <c r="OSD787" s="193"/>
      <c r="OSE787" s="176"/>
      <c r="OSF787" s="175"/>
      <c r="OSG787" s="179"/>
      <c r="OSH787" s="22"/>
      <c r="OSI787" s="192"/>
      <c r="OSJ787" s="22"/>
      <c r="OSK787" s="179"/>
      <c r="OSL787" s="22"/>
      <c r="OSM787" s="193"/>
      <c r="OSN787" s="176"/>
      <c r="OSO787" s="175"/>
      <c r="OSP787" s="179"/>
      <c r="OSQ787" s="22"/>
      <c r="OSR787" s="192"/>
      <c r="OSS787" s="22"/>
      <c r="OST787" s="179"/>
      <c r="OSU787" s="22"/>
      <c r="OSV787" s="193"/>
      <c r="OSW787" s="176"/>
      <c r="OSX787" s="175"/>
      <c r="OSY787" s="179"/>
      <c r="OSZ787" s="22"/>
      <c r="OTA787" s="192"/>
      <c r="OTB787" s="22"/>
      <c r="OTC787" s="179"/>
      <c r="OTD787" s="22"/>
      <c r="OTE787" s="193"/>
      <c r="OTF787" s="176"/>
      <c r="OTG787" s="175"/>
      <c r="OTH787" s="179"/>
      <c r="OTI787" s="22"/>
      <c r="OTJ787" s="192"/>
      <c r="OTK787" s="22"/>
      <c r="OTL787" s="179"/>
      <c r="OTM787" s="22"/>
      <c r="OTN787" s="193"/>
      <c r="OTO787" s="176"/>
      <c r="OTP787" s="175"/>
      <c r="OTQ787" s="179"/>
      <c r="OTR787" s="22"/>
      <c r="OTS787" s="192"/>
      <c r="OTT787" s="22"/>
      <c r="OTU787" s="179"/>
      <c r="OTV787" s="22"/>
      <c r="OTW787" s="193"/>
      <c r="OTX787" s="176"/>
      <c r="OTY787" s="175"/>
      <c r="OTZ787" s="179"/>
      <c r="OUA787" s="22"/>
      <c r="OUB787" s="192"/>
      <c r="OUC787" s="22"/>
      <c r="OUD787" s="179"/>
      <c r="OUE787" s="22"/>
      <c r="OUF787" s="193"/>
      <c r="OUG787" s="176"/>
      <c r="OUH787" s="175"/>
      <c r="OUI787" s="179"/>
      <c r="OUJ787" s="22"/>
      <c r="OUK787" s="192"/>
      <c r="OUL787" s="22"/>
      <c r="OUM787" s="179"/>
      <c r="OUN787" s="22"/>
      <c r="OUO787" s="193"/>
      <c r="OUP787" s="176"/>
      <c r="OUQ787" s="175"/>
      <c r="OUR787" s="179"/>
      <c r="OUS787" s="22"/>
      <c r="OUT787" s="192"/>
      <c r="OUU787" s="22"/>
      <c r="OUV787" s="179"/>
      <c r="OUW787" s="22"/>
      <c r="OUX787" s="193"/>
      <c r="OUY787" s="176"/>
      <c r="OUZ787" s="175"/>
      <c r="OVA787" s="179"/>
      <c r="OVB787" s="22"/>
      <c r="OVC787" s="192"/>
      <c r="OVD787" s="22"/>
      <c r="OVE787" s="179"/>
      <c r="OVF787" s="22"/>
      <c r="OVG787" s="193"/>
      <c r="OVH787" s="176"/>
      <c r="OVI787" s="175"/>
      <c r="OVJ787" s="179"/>
      <c r="OVK787" s="22"/>
      <c r="OVL787" s="192"/>
      <c r="OVM787" s="22"/>
      <c r="OVN787" s="179"/>
      <c r="OVO787" s="22"/>
      <c r="OVP787" s="193"/>
      <c r="OVQ787" s="176"/>
      <c r="OVR787" s="175"/>
      <c r="OVS787" s="179"/>
      <c r="OVT787" s="22"/>
      <c r="OVU787" s="192"/>
      <c r="OVV787" s="22"/>
      <c r="OVW787" s="179"/>
      <c r="OVX787" s="22"/>
      <c r="OVY787" s="193"/>
      <c r="OVZ787" s="176"/>
      <c r="OWA787" s="175"/>
      <c r="OWB787" s="179"/>
      <c r="OWC787" s="22"/>
      <c r="OWD787" s="192"/>
      <c r="OWE787" s="22"/>
      <c r="OWF787" s="179"/>
      <c r="OWG787" s="22"/>
      <c r="OWH787" s="193"/>
      <c r="OWI787" s="176"/>
      <c r="OWJ787" s="175"/>
      <c r="OWK787" s="179"/>
      <c r="OWL787" s="22"/>
      <c r="OWM787" s="192"/>
      <c r="OWN787" s="22"/>
      <c r="OWO787" s="179"/>
      <c r="OWP787" s="22"/>
      <c r="OWQ787" s="193"/>
      <c r="OWR787" s="176"/>
      <c r="OWS787" s="175"/>
      <c r="OWT787" s="179"/>
      <c r="OWU787" s="22"/>
      <c r="OWV787" s="192"/>
      <c r="OWW787" s="22"/>
      <c r="OWX787" s="179"/>
      <c r="OWY787" s="22"/>
      <c r="OWZ787" s="193"/>
      <c r="OXA787" s="176"/>
      <c r="OXB787" s="175"/>
      <c r="OXC787" s="179"/>
      <c r="OXD787" s="22"/>
      <c r="OXE787" s="192"/>
      <c r="OXF787" s="22"/>
      <c r="OXG787" s="179"/>
      <c r="OXH787" s="22"/>
      <c r="OXI787" s="193"/>
      <c r="OXJ787" s="176"/>
      <c r="OXK787" s="175"/>
      <c r="OXL787" s="179"/>
      <c r="OXM787" s="22"/>
      <c r="OXN787" s="192"/>
      <c r="OXO787" s="22"/>
      <c r="OXP787" s="179"/>
      <c r="OXQ787" s="22"/>
      <c r="OXR787" s="193"/>
      <c r="OXS787" s="176"/>
      <c r="OXT787" s="175"/>
      <c r="OXU787" s="179"/>
      <c r="OXV787" s="22"/>
      <c r="OXW787" s="192"/>
      <c r="OXX787" s="22"/>
      <c r="OXY787" s="179"/>
      <c r="OXZ787" s="22"/>
      <c r="OYA787" s="193"/>
      <c r="OYB787" s="176"/>
      <c r="OYC787" s="175"/>
      <c r="OYD787" s="179"/>
      <c r="OYE787" s="22"/>
      <c r="OYF787" s="192"/>
      <c r="OYG787" s="22"/>
      <c r="OYH787" s="179"/>
      <c r="OYI787" s="22"/>
      <c r="OYJ787" s="193"/>
      <c r="OYK787" s="176"/>
      <c r="OYL787" s="175"/>
      <c r="OYM787" s="179"/>
      <c r="OYN787" s="22"/>
      <c r="OYO787" s="192"/>
      <c r="OYP787" s="22"/>
      <c r="OYQ787" s="179"/>
      <c r="OYR787" s="22"/>
      <c r="OYS787" s="193"/>
      <c r="OYT787" s="176"/>
      <c r="OYU787" s="175"/>
      <c r="OYV787" s="179"/>
      <c r="OYW787" s="22"/>
      <c r="OYX787" s="192"/>
      <c r="OYY787" s="22"/>
      <c r="OYZ787" s="179"/>
      <c r="OZA787" s="22"/>
      <c r="OZB787" s="193"/>
      <c r="OZC787" s="176"/>
      <c r="OZD787" s="175"/>
      <c r="OZE787" s="179"/>
      <c r="OZF787" s="22"/>
      <c r="OZG787" s="192"/>
      <c r="OZH787" s="22"/>
      <c r="OZI787" s="179"/>
      <c r="OZJ787" s="22"/>
      <c r="OZK787" s="193"/>
      <c r="OZL787" s="176"/>
      <c r="OZM787" s="175"/>
      <c r="OZN787" s="179"/>
      <c r="OZO787" s="22"/>
      <c r="OZP787" s="192"/>
      <c r="OZQ787" s="22"/>
      <c r="OZR787" s="179"/>
      <c r="OZS787" s="22"/>
      <c r="OZT787" s="193"/>
      <c r="OZU787" s="176"/>
      <c r="OZV787" s="175"/>
      <c r="OZW787" s="179"/>
      <c r="OZX787" s="22"/>
      <c r="OZY787" s="192"/>
      <c r="OZZ787" s="22"/>
      <c r="PAA787" s="179"/>
      <c r="PAB787" s="22"/>
      <c r="PAC787" s="193"/>
      <c r="PAD787" s="176"/>
      <c r="PAE787" s="175"/>
      <c r="PAF787" s="179"/>
      <c r="PAG787" s="22"/>
      <c r="PAH787" s="192"/>
      <c r="PAI787" s="22"/>
      <c r="PAJ787" s="179"/>
      <c r="PAK787" s="22"/>
      <c r="PAL787" s="193"/>
      <c r="PAM787" s="176"/>
      <c r="PAN787" s="175"/>
      <c r="PAO787" s="179"/>
      <c r="PAP787" s="22"/>
      <c r="PAQ787" s="192"/>
      <c r="PAR787" s="22"/>
      <c r="PAS787" s="179"/>
      <c r="PAT787" s="22"/>
      <c r="PAU787" s="193"/>
      <c r="PAV787" s="176"/>
      <c r="PAW787" s="175"/>
      <c r="PAX787" s="179"/>
      <c r="PAY787" s="22"/>
      <c r="PAZ787" s="192"/>
      <c r="PBA787" s="22"/>
      <c r="PBB787" s="179"/>
      <c r="PBC787" s="22"/>
      <c r="PBD787" s="193"/>
      <c r="PBE787" s="176"/>
      <c r="PBF787" s="175"/>
      <c r="PBG787" s="179"/>
      <c r="PBH787" s="22"/>
      <c r="PBI787" s="192"/>
      <c r="PBJ787" s="22"/>
      <c r="PBK787" s="179"/>
      <c r="PBL787" s="22"/>
      <c r="PBM787" s="193"/>
      <c r="PBN787" s="176"/>
      <c r="PBO787" s="175"/>
      <c r="PBP787" s="179"/>
      <c r="PBQ787" s="22"/>
      <c r="PBR787" s="192"/>
      <c r="PBS787" s="22"/>
      <c r="PBT787" s="179"/>
      <c r="PBU787" s="22"/>
      <c r="PBV787" s="193"/>
      <c r="PBW787" s="176"/>
      <c r="PBX787" s="175"/>
      <c r="PBY787" s="179"/>
      <c r="PBZ787" s="22"/>
      <c r="PCA787" s="192"/>
      <c r="PCB787" s="22"/>
      <c r="PCC787" s="179"/>
      <c r="PCD787" s="22"/>
      <c r="PCE787" s="193"/>
      <c r="PCF787" s="176"/>
      <c r="PCG787" s="175"/>
      <c r="PCH787" s="179"/>
      <c r="PCI787" s="22"/>
      <c r="PCJ787" s="192"/>
      <c r="PCK787" s="22"/>
      <c r="PCL787" s="179"/>
      <c r="PCM787" s="22"/>
      <c r="PCN787" s="193"/>
      <c r="PCO787" s="176"/>
      <c r="PCP787" s="175"/>
      <c r="PCQ787" s="179"/>
      <c r="PCR787" s="22"/>
      <c r="PCS787" s="192"/>
      <c r="PCT787" s="22"/>
      <c r="PCU787" s="179"/>
      <c r="PCV787" s="22"/>
      <c r="PCW787" s="193"/>
      <c r="PCX787" s="176"/>
      <c r="PCY787" s="175"/>
      <c r="PCZ787" s="179"/>
      <c r="PDA787" s="22"/>
      <c r="PDB787" s="192"/>
      <c r="PDC787" s="22"/>
      <c r="PDD787" s="179"/>
      <c r="PDE787" s="22"/>
      <c r="PDF787" s="193"/>
      <c r="PDG787" s="176"/>
      <c r="PDH787" s="175"/>
      <c r="PDI787" s="179"/>
      <c r="PDJ787" s="22"/>
      <c r="PDK787" s="192"/>
      <c r="PDL787" s="22"/>
      <c r="PDM787" s="179"/>
      <c r="PDN787" s="22"/>
      <c r="PDO787" s="193"/>
      <c r="PDP787" s="176"/>
      <c r="PDQ787" s="175"/>
      <c r="PDR787" s="179"/>
      <c r="PDS787" s="22"/>
      <c r="PDT787" s="192"/>
      <c r="PDU787" s="22"/>
      <c r="PDV787" s="179"/>
      <c r="PDW787" s="22"/>
      <c r="PDX787" s="193"/>
      <c r="PDY787" s="176"/>
      <c r="PDZ787" s="175"/>
      <c r="PEA787" s="179"/>
      <c r="PEB787" s="22"/>
      <c r="PEC787" s="192"/>
      <c r="PED787" s="22"/>
      <c r="PEE787" s="179"/>
      <c r="PEF787" s="22"/>
      <c r="PEG787" s="193"/>
      <c r="PEH787" s="176"/>
      <c r="PEI787" s="175"/>
      <c r="PEJ787" s="179"/>
      <c r="PEK787" s="22"/>
      <c r="PEL787" s="192"/>
      <c r="PEM787" s="22"/>
      <c r="PEN787" s="179"/>
      <c r="PEO787" s="22"/>
      <c r="PEP787" s="193"/>
      <c r="PEQ787" s="176"/>
      <c r="PER787" s="175"/>
      <c r="PES787" s="179"/>
      <c r="PET787" s="22"/>
      <c r="PEU787" s="192"/>
      <c r="PEV787" s="22"/>
      <c r="PEW787" s="179"/>
      <c r="PEX787" s="22"/>
      <c r="PEY787" s="193"/>
      <c r="PEZ787" s="176"/>
      <c r="PFA787" s="175"/>
      <c r="PFB787" s="179"/>
      <c r="PFC787" s="22"/>
      <c r="PFD787" s="192"/>
      <c r="PFE787" s="22"/>
      <c r="PFF787" s="179"/>
      <c r="PFG787" s="22"/>
      <c r="PFH787" s="193"/>
      <c r="PFI787" s="176"/>
      <c r="PFJ787" s="175"/>
      <c r="PFK787" s="179"/>
      <c r="PFL787" s="22"/>
      <c r="PFM787" s="192"/>
      <c r="PFN787" s="22"/>
      <c r="PFO787" s="179"/>
      <c r="PFP787" s="22"/>
      <c r="PFQ787" s="193"/>
      <c r="PFR787" s="176"/>
      <c r="PFS787" s="175"/>
      <c r="PFT787" s="179"/>
      <c r="PFU787" s="22"/>
      <c r="PFV787" s="192"/>
      <c r="PFW787" s="22"/>
      <c r="PFX787" s="179"/>
      <c r="PFY787" s="22"/>
      <c r="PFZ787" s="193"/>
      <c r="PGA787" s="176"/>
      <c r="PGB787" s="175"/>
      <c r="PGC787" s="179"/>
      <c r="PGD787" s="22"/>
      <c r="PGE787" s="192"/>
      <c r="PGF787" s="22"/>
      <c r="PGG787" s="179"/>
      <c r="PGH787" s="22"/>
      <c r="PGI787" s="193"/>
      <c r="PGJ787" s="176"/>
      <c r="PGK787" s="175"/>
      <c r="PGL787" s="179"/>
      <c r="PGM787" s="22"/>
      <c r="PGN787" s="192"/>
      <c r="PGO787" s="22"/>
      <c r="PGP787" s="179"/>
      <c r="PGQ787" s="22"/>
      <c r="PGR787" s="193"/>
      <c r="PGS787" s="176"/>
      <c r="PGT787" s="175"/>
      <c r="PGU787" s="179"/>
      <c r="PGV787" s="22"/>
      <c r="PGW787" s="192"/>
      <c r="PGX787" s="22"/>
      <c r="PGY787" s="179"/>
      <c r="PGZ787" s="22"/>
      <c r="PHA787" s="193"/>
      <c r="PHB787" s="176"/>
      <c r="PHC787" s="175"/>
      <c r="PHD787" s="179"/>
      <c r="PHE787" s="22"/>
      <c r="PHF787" s="192"/>
      <c r="PHG787" s="22"/>
      <c r="PHH787" s="179"/>
      <c r="PHI787" s="22"/>
      <c r="PHJ787" s="193"/>
      <c r="PHK787" s="176"/>
      <c r="PHL787" s="175"/>
      <c r="PHM787" s="179"/>
      <c r="PHN787" s="22"/>
      <c r="PHO787" s="192"/>
      <c r="PHP787" s="22"/>
      <c r="PHQ787" s="179"/>
      <c r="PHR787" s="22"/>
      <c r="PHS787" s="193"/>
      <c r="PHT787" s="176"/>
      <c r="PHU787" s="175"/>
      <c r="PHV787" s="179"/>
      <c r="PHW787" s="22"/>
      <c r="PHX787" s="192"/>
      <c r="PHY787" s="22"/>
      <c r="PHZ787" s="179"/>
      <c r="PIA787" s="22"/>
      <c r="PIB787" s="193"/>
      <c r="PIC787" s="176"/>
      <c r="PID787" s="175"/>
      <c r="PIE787" s="179"/>
      <c r="PIF787" s="22"/>
      <c r="PIG787" s="192"/>
      <c r="PIH787" s="22"/>
      <c r="PII787" s="179"/>
      <c r="PIJ787" s="22"/>
      <c r="PIK787" s="193"/>
      <c r="PIL787" s="176"/>
      <c r="PIM787" s="175"/>
      <c r="PIN787" s="179"/>
      <c r="PIO787" s="22"/>
      <c r="PIP787" s="192"/>
      <c r="PIQ787" s="22"/>
      <c r="PIR787" s="179"/>
      <c r="PIS787" s="22"/>
      <c r="PIT787" s="193"/>
      <c r="PIU787" s="176"/>
      <c r="PIV787" s="175"/>
      <c r="PIW787" s="179"/>
      <c r="PIX787" s="22"/>
      <c r="PIY787" s="192"/>
      <c r="PIZ787" s="22"/>
      <c r="PJA787" s="179"/>
      <c r="PJB787" s="22"/>
      <c r="PJC787" s="193"/>
      <c r="PJD787" s="176"/>
      <c r="PJE787" s="175"/>
      <c r="PJF787" s="179"/>
      <c r="PJG787" s="22"/>
      <c r="PJH787" s="192"/>
      <c r="PJI787" s="22"/>
      <c r="PJJ787" s="179"/>
      <c r="PJK787" s="22"/>
      <c r="PJL787" s="193"/>
      <c r="PJM787" s="176"/>
      <c r="PJN787" s="175"/>
      <c r="PJO787" s="179"/>
      <c r="PJP787" s="22"/>
      <c r="PJQ787" s="192"/>
      <c r="PJR787" s="22"/>
      <c r="PJS787" s="179"/>
      <c r="PJT787" s="22"/>
      <c r="PJU787" s="193"/>
      <c r="PJV787" s="176"/>
      <c r="PJW787" s="175"/>
      <c r="PJX787" s="179"/>
      <c r="PJY787" s="22"/>
      <c r="PJZ787" s="192"/>
      <c r="PKA787" s="22"/>
      <c r="PKB787" s="179"/>
      <c r="PKC787" s="22"/>
      <c r="PKD787" s="193"/>
      <c r="PKE787" s="176"/>
      <c r="PKF787" s="175"/>
      <c r="PKG787" s="179"/>
      <c r="PKH787" s="22"/>
      <c r="PKI787" s="192"/>
      <c r="PKJ787" s="22"/>
      <c r="PKK787" s="179"/>
      <c r="PKL787" s="22"/>
      <c r="PKM787" s="193"/>
      <c r="PKN787" s="176"/>
      <c r="PKO787" s="175"/>
      <c r="PKP787" s="179"/>
      <c r="PKQ787" s="22"/>
      <c r="PKR787" s="192"/>
      <c r="PKS787" s="22"/>
      <c r="PKT787" s="179"/>
      <c r="PKU787" s="22"/>
      <c r="PKV787" s="193"/>
      <c r="PKW787" s="176"/>
      <c r="PKX787" s="175"/>
      <c r="PKY787" s="179"/>
      <c r="PKZ787" s="22"/>
      <c r="PLA787" s="192"/>
      <c r="PLB787" s="22"/>
      <c r="PLC787" s="179"/>
      <c r="PLD787" s="22"/>
      <c r="PLE787" s="193"/>
      <c r="PLF787" s="176"/>
      <c r="PLG787" s="175"/>
      <c r="PLH787" s="179"/>
      <c r="PLI787" s="22"/>
      <c r="PLJ787" s="192"/>
      <c r="PLK787" s="22"/>
      <c r="PLL787" s="179"/>
      <c r="PLM787" s="22"/>
      <c r="PLN787" s="193"/>
      <c r="PLO787" s="176"/>
      <c r="PLP787" s="175"/>
      <c r="PLQ787" s="179"/>
      <c r="PLR787" s="22"/>
      <c r="PLS787" s="192"/>
      <c r="PLT787" s="22"/>
      <c r="PLU787" s="179"/>
      <c r="PLV787" s="22"/>
      <c r="PLW787" s="193"/>
      <c r="PLX787" s="176"/>
      <c r="PLY787" s="175"/>
      <c r="PLZ787" s="179"/>
      <c r="PMA787" s="22"/>
      <c r="PMB787" s="192"/>
      <c r="PMC787" s="22"/>
      <c r="PMD787" s="179"/>
      <c r="PME787" s="22"/>
      <c r="PMF787" s="193"/>
      <c r="PMG787" s="176"/>
      <c r="PMH787" s="175"/>
      <c r="PMI787" s="179"/>
      <c r="PMJ787" s="22"/>
      <c r="PMK787" s="192"/>
      <c r="PML787" s="22"/>
      <c r="PMM787" s="179"/>
      <c r="PMN787" s="22"/>
      <c r="PMO787" s="193"/>
      <c r="PMP787" s="176"/>
      <c r="PMQ787" s="175"/>
      <c r="PMR787" s="179"/>
      <c r="PMS787" s="22"/>
      <c r="PMT787" s="192"/>
      <c r="PMU787" s="22"/>
      <c r="PMV787" s="179"/>
      <c r="PMW787" s="22"/>
      <c r="PMX787" s="193"/>
      <c r="PMY787" s="176"/>
      <c r="PMZ787" s="175"/>
      <c r="PNA787" s="179"/>
      <c r="PNB787" s="22"/>
      <c r="PNC787" s="192"/>
      <c r="PND787" s="22"/>
      <c r="PNE787" s="179"/>
      <c r="PNF787" s="22"/>
      <c r="PNG787" s="193"/>
      <c r="PNH787" s="176"/>
      <c r="PNI787" s="175"/>
      <c r="PNJ787" s="179"/>
      <c r="PNK787" s="22"/>
      <c r="PNL787" s="192"/>
      <c r="PNM787" s="22"/>
      <c r="PNN787" s="179"/>
      <c r="PNO787" s="22"/>
      <c r="PNP787" s="193"/>
      <c r="PNQ787" s="176"/>
      <c r="PNR787" s="175"/>
      <c r="PNS787" s="179"/>
      <c r="PNT787" s="22"/>
      <c r="PNU787" s="192"/>
      <c r="PNV787" s="22"/>
      <c r="PNW787" s="179"/>
      <c r="PNX787" s="22"/>
      <c r="PNY787" s="193"/>
      <c r="PNZ787" s="176"/>
      <c r="POA787" s="175"/>
      <c r="POB787" s="179"/>
      <c r="POC787" s="22"/>
      <c r="POD787" s="192"/>
      <c r="POE787" s="22"/>
      <c r="POF787" s="179"/>
      <c r="POG787" s="22"/>
      <c r="POH787" s="193"/>
      <c r="POI787" s="176"/>
      <c r="POJ787" s="175"/>
      <c r="POK787" s="179"/>
      <c r="POL787" s="22"/>
      <c r="POM787" s="192"/>
      <c r="PON787" s="22"/>
      <c r="POO787" s="179"/>
      <c r="POP787" s="22"/>
      <c r="POQ787" s="193"/>
      <c r="POR787" s="176"/>
      <c r="POS787" s="175"/>
      <c r="POT787" s="179"/>
      <c r="POU787" s="22"/>
      <c r="POV787" s="192"/>
      <c r="POW787" s="22"/>
      <c r="POX787" s="179"/>
      <c r="POY787" s="22"/>
      <c r="POZ787" s="193"/>
      <c r="PPA787" s="176"/>
      <c r="PPB787" s="175"/>
      <c r="PPC787" s="179"/>
      <c r="PPD787" s="22"/>
      <c r="PPE787" s="192"/>
      <c r="PPF787" s="22"/>
      <c r="PPG787" s="179"/>
      <c r="PPH787" s="22"/>
      <c r="PPI787" s="193"/>
      <c r="PPJ787" s="176"/>
      <c r="PPK787" s="175"/>
      <c r="PPL787" s="179"/>
      <c r="PPM787" s="22"/>
      <c r="PPN787" s="192"/>
      <c r="PPO787" s="22"/>
      <c r="PPP787" s="179"/>
      <c r="PPQ787" s="22"/>
      <c r="PPR787" s="193"/>
      <c r="PPS787" s="176"/>
      <c r="PPT787" s="175"/>
      <c r="PPU787" s="179"/>
      <c r="PPV787" s="22"/>
      <c r="PPW787" s="192"/>
      <c r="PPX787" s="22"/>
      <c r="PPY787" s="179"/>
      <c r="PPZ787" s="22"/>
      <c r="PQA787" s="193"/>
      <c r="PQB787" s="176"/>
      <c r="PQC787" s="175"/>
      <c r="PQD787" s="179"/>
      <c r="PQE787" s="22"/>
      <c r="PQF787" s="192"/>
      <c r="PQG787" s="22"/>
      <c r="PQH787" s="179"/>
      <c r="PQI787" s="22"/>
      <c r="PQJ787" s="193"/>
      <c r="PQK787" s="176"/>
      <c r="PQL787" s="175"/>
      <c r="PQM787" s="179"/>
      <c r="PQN787" s="22"/>
      <c r="PQO787" s="192"/>
      <c r="PQP787" s="22"/>
      <c r="PQQ787" s="179"/>
      <c r="PQR787" s="22"/>
      <c r="PQS787" s="193"/>
      <c r="PQT787" s="176"/>
      <c r="PQU787" s="175"/>
      <c r="PQV787" s="179"/>
      <c r="PQW787" s="22"/>
      <c r="PQX787" s="192"/>
      <c r="PQY787" s="22"/>
      <c r="PQZ787" s="179"/>
      <c r="PRA787" s="22"/>
      <c r="PRB787" s="193"/>
      <c r="PRC787" s="176"/>
      <c r="PRD787" s="175"/>
      <c r="PRE787" s="179"/>
      <c r="PRF787" s="22"/>
      <c r="PRG787" s="192"/>
      <c r="PRH787" s="22"/>
      <c r="PRI787" s="179"/>
      <c r="PRJ787" s="22"/>
      <c r="PRK787" s="193"/>
      <c r="PRL787" s="176"/>
      <c r="PRM787" s="175"/>
      <c r="PRN787" s="179"/>
      <c r="PRO787" s="22"/>
      <c r="PRP787" s="192"/>
      <c r="PRQ787" s="22"/>
      <c r="PRR787" s="179"/>
      <c r="PRS787" s="22"/>
      <c r="PRT787" s="193"/>
      <c r="PRU787" s="176"/>
      <c r="PRV787" s="175"/>
      <c r="PRW787" s="179"/>
      <c r="PRX787" s="22"/>
      <c r="PRY787" s="192"/>
      <c r="PRZ787" s="22"/>
      <c r="PSA787" s="179"/>
      <c r="PSB787" s="22"/>
      <c r="PSC787" s="193"/>
      <c r="PSD787" s="176"/>
      <c r="PSE787" s="175"/>
      <c r="PSF787" s="179"/>
      <c r="PSG787" s="22"/>
      <c r="PSH787" s="192"/>
      <c r="PSI787" s="22"/>
      <c r="PSJ787" s="179"/>
      <c r="PSK787" s="22"/>
      <c r="PSL787" s="193"/>
      <c r="PSM787" s="176"/>
      <c r="PSN787" s="175"/>
      <c r="PSO787" s="179"/>
      <c r="PSP787" s="22"/>
      <c r="PSQ787" s="192"/>
      <c r="PSR787" s="22"/>
      <c r="PSS787" s="179"/>
      <c r="PST787" s="22"/>
      <c r="PSU787" s="193"/>
      <c r="PSV787" s="176"/>
      <c r="PSW787" s="175"/>
      <c r="PSX787" s="179"/>
      <c r="PSY787" s="22"/>
      <c r="PSZ787" s="192"/>
      <c r="PTA787" s="22"/>
      <c r="PTB787" s="179"/>
      <c r="PTC787" s="22"/>
      <c r="PTD787" s="193"/>
      <c r="PTE787" s="176"/>
      <c r="PTF787" s="175"/>
      <c r="PTG787" s="179"/>
      <c r="PTH787" s="22"/>
      <c r="PTI787" s="192"/>
      <c r="PTJ787" s="22"/>
      <c r="PTK787" s="179"/>
      <c r="PTL787" s="22"/>
      <c r="PTM787" s="193"/>
      <c r="PTN787" s="176"/>
      <c r="PTO787" s="175"/>
      <c r="PTP787" s="179"/>
      <c r="PTQ787" s="22"/>
      <c r="PTR787" s="192"/>
      <c r="PTS787" s="22"/>
      <c r="PTT787" s="179"/>
      <c r="PTU787" s="22"/>
      <c r="PTV787" s="193"/>
      <c r="PTW787" s="176"/>
      <c r="PTX787" s="175"/>
      <c r="PTY787" s="179"/>
      <c r="PTZ787" s="22"/>
      <c r="PUA787" s="192"/>
      <c r="PUB787" s="22"/>
      <c r="PUC787" s="179"/>
      <c r="PUD787" s="22"/>
      <c r="PUE787" s="193"/>
      <c r="PUF787" s="176"/>
      <c r="PUG787" s="175"/>
      <c r="PUH787" s="179"/>
      <c r="PUI787" s="22"/>
      <c r="PUJ787" s="192"/>
      <c r="PUK787" s="22"/>
      <c r="PUL787" s="179"/>
      <c r="PUM787" s="22"/>
      <c r="PUN787" s="193"/>
      <c r="PUO787" s="176"/>
      <c r="PUP787" s="175"/>
      <c r="PUQ787" s="179"/>
      <c r="PUR787" s="22"/>
      <c r="PUS787" s="192"/>
      <c r="PUT787" s="22"/>
      <c r="PUU787" s="179"/>
      <c r="PUV787" s="22"/>
      <c r="PUW787" s="193"/>
      <c r="PUX787" s="176"/>
      <c r="PUY787" s="175"/>
      <c r="PUZ787" s="179"/>
      <c r="PVA787" s="22"/>
      <c r="PVB787" s="192"/>
      <c r="PVC787" s="22"/>
      <c r="PVD787" s="179"/>
      <c r="PVE787" s="22"/>
      <c r="PVF787" s="193"/>
      <c r="PVG787" s="176"/>
      <c r="PVH787" s="175"/>
      <c r="PVI787" s="179"/>
      <c r="PVJ787" s="22"/>
      <c r="PVK787" s="192"/>
      <c r="PVL787" s="22"/>
      <c r="PVM787" s="179"/>
      <c r="PVN787" s="22"/>
      <c r="PVO787" s="193"/>
      <c r="PVP787" s="176"/>
      <c r="PVQ787" s="175"/>
      <c r="PVR787" s="179"/>
      <c r="PVS787" s="22"/>
      <c r="PVT787" s="192"/>
      <c r="PVU787" s="22"/>
      <c r="PVV787" s="179"/>
      <c r="PVW787" s="22"/>
      <c r="PVX787" s="193"/>
      <c r="PVY787" s="176"/>
      <c r="PVZ787" s="175"/>
      <c r="PWA787" s="179"/>
      <c r="PWB787" s="22"/>
      <c r="PWC787" s="192"/>
      <c r="PWD787" s="22"/>
      <c r="PWE787" s="179"/>
      <c r="PWF787" s="22"/>
      <c r="PWG787" s="193"/>
      <c r="PWH787" s="176"/>
      <c r="PWI787" s="175"/>
      <c r="PWJ787" s="179"/>
      <c r="PWK787" s="22"/>
      <c r="PWL787" s="192"/>
      <c r="PWM787" s="22"/>
      <c r="PWN787" s="179"/>
      <c r="PWO787" s="22"/>
      <c r="PWP787" s="193"/>
      <c r="PWQ787" s="176"/>
      <c r="PWR787" s="175"/>
      <c r="PWS787" s="179"/>
      <c r="PWT787" s="22"/>
      <c r="PWU787" s="192"/>
      <c r="PWV787" s="22"/>
      <c r="PWW787" s="179"/>
      <c r="PWX787" s="22"/>
      <c r="PWY787" s="193"/>
      <c r="PWZ787" s="176"/>
      <c r="PXA787" s="175"/>
      <c r="PXB787" s="179"/>
      <c r="PXC787" s="22"/>
      <c r="PXD787" s="192"/>
      <c r="PXE787" s="22"/>
      <c r="PXF787" s="179"/>
      <c r="PXG787" s="22"/>
      <c r="PXH787" s="193"/>
      <c r="PXI787" s="176"/>
      <c r="PXJ787" s="175"/>
      <c r="PXK787" s="179"/>
      <c r="PXL787" s="22"/>
      <c r="PXM787" s="192"/>
      <c r="PXN787" s="22"/>
      <c r="PXO787" s="179"/>
      <c r="PXP787" s="22"/>
      <c r="PXQ787" s="193"/>
      <c r="PXR787" s="176"/>
      <c r="PXS787" s="175"/>
      <c r="PXT787" s="179"/>
      <c r="PXU787" s="22"/>
      <c r="PXV787" s="192"/>
      <c r="PXW787" s="22"/>
      <c r="PXX787" s="179"/>
      <c r="PXY787" s="22"/>
      <c r="PXZ787" s="193"/>
      <c r="PYA787" s="176"/>
      <c r="PYB787" s="175"/>
      <c r="PYC787" s="179"/>
      <c r="PYD787" s="22"/>
      <c r="PYE787" s="192"/>
      <c r="PYF787" s="22"/>
      <c r="PYG787" s="179"/>
      <c r="PYH787" s="22"/>
      <c r="PYI787" s="193"/>
      <c r="PYJ787" s="176"/>
      <c r="PYK787" s="175"/>
      <c r="PYL787" s="179"/>
      <c r="PYM787" s="22"/>
      <c r="PYN787" s="192"/>
      <c r="PYO787" s="22"/>
      <c r="PYP787" s="179"/>
      <c r="PYQ787" s="22"/>
      <c r="PYR787" s="193"/>
      <c r="PYS787" s="176"/>
      <c r="PYT787" s="175"/>
      <c r="PYU787" s="179"/>
      <c r="PYV787" s="22"/>
      <c r="PYW787" s="192"/>
      <c r="PYX787" s="22"/>
      <c r="PYY787" s="179"/>
      <c r="PYZ787" s="22"/>
      <c r="PZA787" s="193"/>
      <c r="PZB787" s="176"/>
      <c r="PZC787" s="175"/>
      <c r="PZD787" s="179"/>
      <c r="PZE787" s="22"/>
      <c r="PZF787" s="192"/>
      <c r="PZG787" s="22"/>
      <c r="PZH787" s="179"/>
      <c r="PZI787" s="22"/>
      <c r="PZJ787" s="193"/>
      <c r="PZK787" s="176"/>
      <c r="PZL787" s="175"/>
      <c r="PZM787" s="179"/>
      <c r="PZN787" s="22"/>
      <c r="PZO787" s="192"/>
      <c r="PZP787" s="22"/>
      <c r="PZQ787" s="179"/>
      <c r="PZR787" s="22"/>
      <c r="PZS787" s="193"/>
      <c r="PZT787" s="176"/>
      <c r="PZU787" s="175"/>
      <c r="PZV787" s="179"/>
      <c r="PZW787" s="22"/>
      <c r="PZX787" s="192"/>
      <c r="PZY787" s="22"/>
      <c r="PZZ787" s="179"/>
      <c r="QAA787" s="22"/>
      <c r="QAB787" s="193"/>
      <c r="QAC787" s="176"/>
      <c r="QAD787" s="175"/>
      <c r="QAE787" s="179"/>
      <c r="QAF787" s="22"/>
      <c r="QAG787" s="192"/>
      <c r="QAH787" s="22"/>
      <c r="QAI787" s="179"/>
      <c r="QAJ787" s="22"/>
      <c r="QAK787" s="193"/>
      <c r="QAL787" s="176"/>
      <c r="QAM787" s="175"/>
      <c r="QAN787" s="179"/>
      <c r="QAO787" s="22"/>
      <c r="QAP787" s="192"/>
      <c r="QAQ787" s="22"/>
      <c r="QAR787" s="179"/>
      <c r="QAS787" s="22"/>
      <c r="QAT787" s="193"/>
      <c r="QAU787" s="176"/>
      <c r="QAV787" s="175"/>
      <c r="QAW787" s="179"/>
      <c r="QAX787" s="22"/>
      <c r="QAY787" s="192"/>
      <c r="QAZ787" s="22"/>
      <c r="QBA787" s="179"/>
      <c r="QBB787" s="22"/>
      <c r="QBC787" s="193"/>
      <c r="QBD787" s="176"/>
      <c r="QBE787" s="175"/>
      <c r="QBF787" s="179"/>
      <c r="QBG787" s="22"/>
      <c r="QBH787" s="192"/>
      <c r="QBI787" s="22"/>
      <c r="QBJ787" s="179"/>
      <c r="QBK787" s="22"/>
      <c r="QBL787" s="193"/>
      <c r="QBM787" s="176"/>
      <c r="QBN787" s="175"/>
      <c r="QBO787" s="179"/>
      <c r="QBP787" s="22"/>
      <c r="QBQ787" s="192"/>
      <c r="QBR787" s="22"/>
      <c r="QBS787" s="179"/>
      <c r="QBT787" s="22"/>
      <c r="QBU787" s="193"/>
      <c r="QBV787" s="176"/>
      <c r="QBW787" s="175"/>
      <c r="QBX787" s="179"/>
      <c r="QBY787" s="22"/>
      <c r="QBZ787" s="192"/>
      <c r="QCA787" s="22"/>
      <c r="QCB787" s="179"/>
      <c r="QCC787" s="22"/>
      <c r="QCD787" s="193"/>
      <c r="QCE787" s="176"/>
      <c r="QCF787" s="175"/>
      <c r="QCG787" s="179"/>
      <c r="QCH787" s="22"/>
      <c r="QCI787" s="192"/>
      <c r="QCJ787" s="22"/>
      <c r="QCK787" s="179"/>
      <c r="QCL787" s="22"/>
      <c r="QCM787" s="193"/>
      <c r="QCN787" s="176"/>
      <c r="QCO787" s="175"/>
      <c r="QCP787" s="179"/>
      <c r="QCQ787" s="22"/>
      <c r="QCR787" s="192"/>
      <c r="QCS787" s="22"/>
      <c r="QCT787" s="179"/>
      <c r="QCU787" s="22"/>
      <c r="QCV787" s="193"/>
      <c r="QCW787" s="176"/>
      <c r="QCX787" s="175"/>
      <c r="QCY787" s="179"/>
      <c r="QCZ787" s="22"/>
      <c r="QDA787" s="192"/>
      <c r="QDB787" s="22"/>
      <c r="QDC787" s="179"/>
      <c r="QDD787" s="22"/>
      <c r="QDE787" s="193"/>
      <c r="QDF787" s="176"/>
      <c r="QDG787" s="175"/>
      <c r="QDH787" s="179"/>
      <c r="QDI787" s="22"/>
      <c r="QDJ787" s="192"/>
      <c r="QDK787" s="22"/>
      <c r="QDL787" s="179"/>
      <c r="QDM787" s="22"/>
      <c r="QDN787" s="193"/>
      <c r="QDO787" s="176"/>
      <c r="QDP787" s="175"/>
      <c r="QDQ787" s="179"/>
      <c r="QDR787" s="22"/>
      <c r="QDS787" s="192"/>
      <c r="QDT787" s="22"/>
      <c r="QDU787" s="179"/>
      <c r="QDV787" s="22"/>
      <c r="QDW787" s="193"/>
      <c r="QDX787" s="176"/>
      <c r="QDY787" s="175"/>
      <c r="QDZ787" s="179"/>
      <c r="QEA787" s="22"/>
      <c r="QEB787" s="192"/>
      <c r="QEC787" s="22"/>
      <c r="QED787" s="179"/>
      <c r="QEE787" s="22"/>
      <c r="QEF787" s="193"/>
      <c r="QEG787" s="176"/>
      <c r="QEH787" s="175"/>
      <c r="QEI787" s="179"/>
      <c r="QEJ787" s="22"/>
      <c r="QEK787" s="192"/>
      <c r="QEL787" s="22"/>
      <c r="QEM787" s="179"/>
      <c r="QEN787" s="22"/>
      <c r="QEO787" s="193"/>
      <c r="QEP787" s="176"/>
      <c r="QEQ787" s="175"/>
      <c r="QER787" s="179"/>
      <c r="QES787" s="22"/>
      <c r="QET787" s="192"/>
      <c r="QEU787" s="22"/>
      <c r="QEV787" s="179"/>
      <c r="QEW787" s="22"/>
      <c r="QEX787" s="193"/>
      <c r="QEY787" s="176"/>
      <c r="QEZ787" s="175"/>
      <c r="QFA787" s="179"/>
      <c r="QFB787" s="22"/>
      <c r="QFC787" s="192"/>
      <c r="QFD787" s="22"/>
      <c r="QFE787" s="179"/>
      <c r="QFF787" s="22"/>
      <c r="QFG787" s="193"/>
      <c r="QFH787" s="176"/>
      <c r="QFI787" s="175"/>
      <c r="QFJ787" s="179"/>
      <c r="QFK787" s="22"/>
      <c r="QFL787" s="192"/>
      <c r="QFM787" s="22"/>
      <c r="QFN787" s="179"/>
      <c r="QFO787" s="22"/>
      <c r="QFP787" s="193"/>
      <c r="QFQ787" s="176"/>
      <c r="QFR787" s="175"/>
      <c r="QFS787" s="179"/>
      <c r="QFT787" s="22"/>
      <c r="QFU787" s="192"/>
      <c r="QFV787" s="22"/>
      <c r="QFW787" s="179"/>
      <c r="QFX787" s="22"/>
      <c r="QFY787" s="193"/>
      <c r="QFZ787" s="176"/>
      <c r="QGA787" s="175"/>
      <c r="QGB787" s="179"/>
      <c r="QGC787" s="22"/>
      <c r="QGD787" s="192"/>
      <c r="QGE787" s="22"/>
      <c r="QGF787" s="179"/>
      <c r="QGG787" s="22"/>
      <c r="QGH787" s="193"/>
      <c r="QGI787" s="176"/>
      <c r="QGJ787" s="175"/>
      <c r="QGK787" s="179"/>
      <c r="QGL787" s="22"/>
      <c r="QGM787" s="192"/>
      <c r="QGN787" s="22"/>
      <c r="QGO787" s="179"/>
      <c r="QGP787" s="22"/>
      <c r="QGQ787" s="193"/>
      <c r="QGR787" s="176"/>
      <c r="QGS787" s="175"/>
      <c r="QGT787" s="179"/>
      <c r="QGU787" s="22"/>
      <c r="QGV787" s="192"/>
      <c r="QGW787" s="22"/>
      <c r="QGX787" s="179"/>
      <c r="QGY787" s="22"/>
      <c r="QGZ787" s="193"/>
      <c r="QHA787" s="176"/>
      <c r="QHB787" s="175"/>
      <c r="QHC787" s="179"/>
      <c r="QHD787" s="22"/>
      <c r="QHE787" s="192"/>
      <c r="QHF787" s="22"/>
      <c r="QHG787" s="179"/>
      <c r="QHH787" s="22"/>
      <c r="QHI787" s="193"/>
      <c r="QHJ787" s="176"/>
      <c r="QHK787" s="175"/>
      <c r="QHL787" s="179"/>
      <c r="QHM787" s="22"/>
      <c r="QHN787" s="192"/>
      <c r="QHO787" s="22"/>
      <c r="QHP787" s="179"/>
      <c r="QHQ787" s="22"/>
      <c r="QHR787" s="193"/>
      <c r="QHS787" s="176"/>
      <c r="QHT787" s="175"/>
      <c r="QHU787" s="179"/>
      <c r="QHV787" s="22"/>
      <c r="QHW787" s="192"/>
      <c r="QHX787" s="22"/>
      <c r="QHY787" s="179"/>
      <c r="QHZ787" s="22"/>
      <c r="QIA787" s="193"/>
      <c r="QIB787" s="176"/>
      <c r="QIC787" s="175"/>
      <c r="QID787" s="179"/>
      <c r="QIE787" s="22"/>
      <c r="QIF787" s="192"/>
      <c r="QIG787" s="22"/>
      <c r="QIH787" s="179"/>
      <c r="QII787" s="22"/>
      <c r="QIJ787" s="193"/>
      <c r="QIK787" s="176"/>
      <c r="QIL787" s="175"/>
      <c r="QIM787" s="179"/>
      <c r="QIN787" s="22"/>
      <c r="QIO787" s="192"/>
      <c r="QIP787" s="22"/>
      <c r="QIQ787" s="179"/>
      <c r="QIR787" s="22"/>
      <c r="QIS787" s="193"/>
      <c r="QIT787" s="176"/>
      <c r="QIU787" s="175"/>
      <c r="QIV787" s="179"/>
      <c r="QIW787" s="22"/>
      <c r="QIX787" s="192"/>
      <c r="QIY787" s="22"/>
      <c r="QIZ787" s="179"/>
      <c r="QJA787" s="22"/>
      <c r="QJB787" s="193"/>
      <c r="QJC787" s="176"/>
      <c r="QJD787" s="175"/>
      <c r="QJE787" s="179"/>
      <c r="QJF787" s="22"/>
      <c r="QJG787" s="192"/>
      <c r="QJH787" s="22"/>
      <c r="QJI787" s="179"/>
      <c r="QJJ787" s="22"/>
      <c r="QJK787" s="193"/>
      <c r="QJL787" s="176"/>
      <c r="QJM787" s="175"/>
      <c r="QJN787" s="179"/>
      <c r="QJO787" s="22"/>
      <c r="QJP787" s="192"/>
      <c r="QJQ787" s="22"/>
      <c r="QJR787" s="179"/>
      <c r="QJS787" s="22"/>
      <c r="QJT787" s="193"/>
      <c r="QJU787" s="176"/>
      <c r="QJV787" s="175"/>
      <c r="QJW787" s="179"/>
      <c r="QJX787" s="22"/>
      <c r="QJY787" s="192"/>
      <c r="QJZ787" s="22"/>
      <c r="QKA787" s="179"/>
      <c r="QKB787" s="22"/>
      <c r="QKC787" s="193"/>
      <c r="QKD787" s="176"/>
      <c r="QKE787" s="175"/>
      <c r="QKF787" s="179"/>
      <c r="QKG787" s="22"/>
      <c r="QKH787" s="192"/>
      <c r="QKI787" s="22"/>
      <c r="QKJ787" s="179"/>
      <c r="QKK787" s="22"/>
      <c r="QKL787" s="193"/>
      <c r="QKM787" s="176"/>
      <c r="QKN787" s="175"/>
      <c r="QKO787" s="179"/>
      <c r="QKP787" s="22"/>
      <c r="QKQ787" s="192"/>
      <c r="QKR787" s="22"/>
      <c r="QKS787" s="179"/>
      <c r="QKT787" s="22"/>
      <c r="QKU787" s="193"/>
      <c r="QKV787" s="176"/>
      <c r="QKW787" s="175"/>
      <c r="QKX787" s="179"/>
      <c r="QKY787" s="22"/>
      <c r="QKZ787" s="192"/>
      <c r="QLA787" s="22"/>
      <c r="QLB787" s="179"/>
      <c r="QLC787" s="22"/>
      <c r="QLD787" s="193"/>
      <c r="QLE787" s="176"/>
      <c r="QLF787" s="175"/>
      <c r="QLG787" s="179"/>
      <c r="QLH787" s="22"/>
      <c r="QLI787" s="192"/>
      <c r="QLJ787" s="22"/>
      <c r="QLK787" s="179"/>
      <c r="QLL787" s="22"/>
      <c r="QLM787" s="193"/>
      <c r="QLN787" s="176"/>
      <c r="QLO787" s="175"/>
      <c r="QLP787" s="179"/>
      <c r="QLQ787" s="22"/>
      <c r="QLR787" s="192"/>
      <c r="QLS787" s="22"/>
      <c r="QLT787" s="179"/>
      <c r="QLU787" s="22"/>
      <c r="QLV787" s="193"/>
      <c r="QLW787" s="176"/>
      <c r="QLX787" s="175"/>
      <c r="QLY787" s="179"/>
      <c r="QLZ787" s="22"/>
      <c r="QMA787" s="192"/>
      <c r="QMB787" s="22"/>
      <c r="QMC787" s="179"/>
      <c r="QMD787" s="22"/>
      <c r="QME787" s="193"/>
      <c r="QMF787" s="176"/>
      <c r="QMG787" s="175"/>
      <c r="QMH787" s="179"/>
      <c r="QMI787" s="22"/>
      <c r="QMJ787" s="192"/>
      <c r="QMK787" s="22"/>
      <c r="QML787" s="179"/>
      <c r="QMM787" s="22"/>
      <c r="QMN787" s="193"/>
      <c r="QMO787" s="176"/>
      <c r="QMP787" s="175"/>
      <c r="QMQ787" s="179"/>
      <c r="QMR787" s="22"/>
      <c r="QMS787" s="192"/>
      <c r="QMT787" s="22"/>
      <c r="QMU787" s="179"/>
      <c r="QMV787" s="22"/>
      <c r="QMW787" s="193"/>
      <c r="QMX787" s="176"/>
      <c r="QMY787" s="175"/>
      <c r="QMZ787" s="179"/>
      <c r="QNA787" s="22"/>
      <c r="QNB787" s="192"/>
      <c r="QNC787" s="22"/>
      <c r="QND787" s="179"/>
      <c r="QNE787" s="22"/>
      <c r="QNF787" s="193"/>
      <c r="QNG787" s="176"/>
      <c r="QNH787" s="175"/>
      <c r="QNI787" s="179"/>
      <c r="QNJ787" s="22"/>
      <c r="QNK787" s="192"/>
      <c r="QNL787" s="22"/>
      <c r="QNM787" s="179"/>
      <c r="QNN787" s="22"/>
      <c r="QNO787" s="193"/>
      <c r="QNP787" s="176"/>
      <c r="QNQ787" s="175"/>
      <c r="QNR787" s="179"/>
      <c r="QNS787" s="22"/>
      <c r="QNT787" s="192"/>
      <c r="QNU787" s="22"/>
      <c r="QNV787" s="179"/>
      <c r="QNW787" s="22"/>
      <c r="QNX787" s="193"/>
      <c r="QNY787" s="176"/>
      <c r="QNZ787" s="175"/>
      <c r="QOA787" s="179"/>
      <c r="QOB787" s="22"/>
      <c r="QOC787" s="192"/>
      <c r="QOD787" s="22"/>
      <c r="QOE787" s="179"/>
      <c r="QOF787" s="22"/>
      <c r="QOG787" s="193"/>
      <c r="QOH787" s="176"/>
      <c r="QOI787" s="175"/>
      <c r="QOJ787" s="179"/>
      <c r="QOK787" s="22"/>
      <c r="QOL787" s="192"/>
      <c r="QOM787" s="22"/>
      <c r="QON787" s="179"/>
      <c r="QOO787" s="22"/>
      <c r="QOP787" s="193"/>
      <c r="QOQ787" s="176"/>
      <c r="QOR787" s="175"/>
      <c r="QOS787" s="179"/>
      <c r="QOT787" s="22"/>
      <c r="QOU787" s="192"/>
      <c r="QOV787" s="22"/>
      <c r="QOW787" s="179"/>
      <c r="QOX787" s="22"/>
      <c r="QOY787" s="193"/>
      <c r="QOZ787" s="176"/>
      <c r="QPA787" s="175"/>
      <c r="QPB787" s="179"/>
      <c r="QPC787" s="22"/>
      <c r="QPD787" s="192"/>
      <c r="QPE787" s="22"/>
      <c r="QPF787" s="179"/>
      <c r="QPG787" s="22"/>
      <c r="QPH787" s="193"/>
      <c r="QPI787" s="176"/>
      <c r="QPJ787" s="175"/>
      <c r="QPK787" s="179"/>
      <c r="QPL787" s="22"/>
      <c r="QPM787" s="192"/>
      <c r="QPN787" s="22"/>
      <c r="QPO787" s="179"/>
      <c r="QPP787" s="22"/>
      <c r="QPQ787" s="193"/>
      <c r="QPR787" s="176"/>
      <c r="QPS787" s="175"/>
      <c r="QPT787" s="179"/>
      <c r="QPU787" s="22"/>
      <c r="QPV787" s="192"/>
      <c r="QPW787" s="22"/>
      <c r="QPX787" s="179"/>
      <c r="QPY787" s="22"/>
      <c r="QPZ787" s="193"/>
      <c r="QQA787" s="176"/>
      <c r="QQB787" s="175"/>
      <c r="QQC787" s="179"/>
      <c r="QQD787" s="22"/>
      <c r="QQE787" s="192"/>
      <c r="QQF787" s="22"/>
      <c r="QQG787" s="179"/>
      <c r="QQH787" s="22"/>
      <c r="QQI787" s="193"/>
      <c r="QQJ787" s="176"/>
      <c r="QQK787" s="175"/>
      <c r="QQL787" s="179"/>
      <c r="QQM787" s="22"/>
      <c r="QQN787" s="192"/>
      <c r="QQO787" s="22"/>
      <c r="QQP787" s="179"/>
      <c r="QQQ787" s="22"/>
      <c r="QQR787" s="193"/>
      <c r="QQS787" s="176"/>
      <c r="QQT787" s="175"/>
      <c r="QQU787" s="179"/>
      <c r="QQV787" s="22"/>
      <c r="QQW787" s="192"/>
      <c r="QQX787" s="22"/>
      <c r="QQY787" s="179"/>
      <c r="QQZ787" s="22"/>
      <c r="QRA787" s="193"/>
      <c r="QRB787" s="176"/>
      <c r="QRC787" s="175"/>
      <c r="QRD787" s="179"/>
      <c r="QRE787" s="22"/>
      <c r="QRF787" s="192"/>
      <c r="QRG787" s="22"/>
      <c r="QRH787" s="179"/>
      <c r="QRI787" s="22"/>
      <c r="QRJ787" s="193"/>
      <c r="QRK787" s="176"/>
      <c r="QRL787" s="175"/>
      <c r="QRM787" s="179"/>
      <c r="QRN787" s="22"/>
      <c r="QRO787" s="192"/>
      <c r="QRP787" s="22"/>
      <c r="QRQ787" s="179"/>
      <c r="QRR787" s="22"/>
      <c r="QRS787" s="193"/>
      <c r="QRT787" s="176"/>
      <c r="QRU787" s="175"/>
      <c r="QRV787" s="179"/>
      <c r="QRW787" s="22"/>
      <c r="QRX787" s="192"/>
      <c r="QRY787" s="22"/>
      <c r="QRZ787" s="179"/>
      <c r="QSA787" s="22"/>
      <c r="QSB787" s="193"/>
      <c r="QSC787" s="176"/>
      <c r="QSD787" s="175"/>
      <c r="QSE787" s="179"/>
      <c r="QSF787" s="22"/>
      <c r="QSG787" s="192"/>
      <c r="QSH787" s="22"/>
      <c r="QSI787" s="179"/>
      <c r="QSJ787" s="22"/>
      <c r="QSK787" s="193"/>
      <c r="QSL787" s="176"/>
      <c r="QSM787" s="175"/>
      <c r="QSN787" s="179"/>
      <c r="QSO787" s="22"/>
      <c r="QSP787" s="192"/>
      <c r="QSQ787" s="22"/>
      <c r="QSR787" s="179"/>
      <c r="QSS787" s="22"/>
      <c r="QST787" s="193"/>
      <c r="QSU787" s="176"/>
      <c r="QSV787" s="175"/>
      <c r="QSW787" s="179"/>
      <c r="QSX787" s="22"/>
      <c r="QSY787" s="192"/>
      <c r="QSZ787" s="22"/>
      <c r="QTA787" s="179"/>
      <c r="QTB787" s="22"/>
      <c r="QTC787" s="193"/>
      <c r="QTD787" s="176"/>
      <c r="QTE787" s="175"/>
      <c r="QTF787" s="179"/>
      <c r="QTG787" s="22"/>
      <c r="QTH787" s="192"/>
      <c r="QTI787" s="22"/>
      <c r="QTJ787" s="179"/>
      <c r="QTK787" s="22"/>
      <c r="QTL787" s="193"/>
      <c r="QTM787" s="176"/>
      <c r="QTN787" s="175"/>
      <c r="QTO787" s="179"/>
      <c r="QTP787" s="22"/>
      <c r="QTQ787" s="192"/>
      <c r="QTR787" s="22"/>
      <c r="QTS787" s="179"/>
      <c r="QTT787" s="22"/>
      <c r="QTU787" s="193"/>
      <c r="QTV787" s="176"/>
      <c r="QTW787" s="175"/>
      <c r="QTX787" s="179"/>
      <c r="QTY787" s="22"/>
      <c r="QTZ787" s="192"/>
      <c r="QUA787" s="22"/>
      <c r="QUB787" s="179"/>
      <c r="QUC787" s="22"/>
      <c r="QUD787" s="193"/>
      <c r="QUE787" s="176"/>
      <c r="QUF787" s="175"/>
      <c r="QUG787" s="179"/>
      <c r="QUH787" s="22"/>
      <c r="QUI787" s="192"/>
      <c r="QUJ787" s="22"/>
      <c r="QUK787" s="179"/>
      <c r="QUL787" s="22"/>
      <c r="QUM787" s="193"/>
      <c r="QUN787" s="176"/>
      <c r="QUO787" s="175"/>
      <c r="QUP787" s="179"/>
      <c r="QUQ787" s="22"/>
      <c r="QUR787" s="192"/>
      <c r="QUS787" s="22"/>
      <c r="QUT787" s="179"/>
      <c r="QUU787" s="22"/>
      <c r="QUV787" s="193"/>
      <c r="QUW787" s="176"/>
      <c r="QUX787" s="175"/>
      <c r="QUY787" s="179"/>
      <c r="QUZ787" s="22"/>
      <c r="QVA787" s="192"/>
      <c r="QVB787" s="22"/>
      <c r="QVC787" s="179"/>
      <c r="QVD787" s="22"/>
      <c r="QVE787" s="193"/>
      <c r="QVF787" s="176"/>
      <c r="QVG787" s="175"/>
      <c r="QVH787" s="179"/>
      <c r="QVI787" s="22"/>
      <c r="QVJ787" s="192"/>
      <c r="QVK787" s="22"/>
      <c r="QVL787" s="179"/>
      <c r="QVM787" s="22"/>
      <c r="QVN787" s="193"/>
      <c r="QVO787" s="176"/>
      <c r="QVP787" s="175"/>
      <c r="QVQ787" s="179"/>
      <c r="QVR787" s="22"/>
      <c r="QVS787" s="192"/>
      <c r="QVT787" s="22"/>
      <c r="QVU787" s="179"/>
      <c r="QVV787" s="22"/>
      <c r="QVW787" s="193"/>
      <c r="QVX787" s="176"/>
      <c r="QVY787" s="175"/>
      <c r="QVZ787" s="179"/>
      <c r="QWA787" s="22"/>
      <c r="QWB787" s="192"/>
      <c r="QWC787" s="22"/>
      <c r="QWD787" s="179"/>
      <c r="QWE787" s="22"/>
      <c r="QWF787" s="193"/>
      <c r="QWG787" s="176"/>
      <c r="QWH787" s="175"/>
      <c r="QWI787" s="179"/>
      <c r="QWJ787" s="22"/>
      <c r="QWK787" s="192"/>
      <c r="QWL787" s="22"/>
      <c r="QWM787" s="179"/>
      <c r="QWN787" s="22"/>
      <c r="QWO787" s="193"/>
      <c r="QWP787" s="176"/>
      <c r="QWQ787" s="175"/>
      <c r="QWR787" s="179"/>
      <c r="QWS787" s="22"/>
      <c r="QWT787" s="192"/>
      <c r="QWU787" s="22"/>
      <c r="QWV787" s="179"/>
      <c r="QWW787" s="22"/>
      <c r="QWX787" s="193"/>
      <c r="QWY787" s="176"/>
      <c r="QWZ787" s="175"/>
      <c r="QXA787" s="179"/>
      <c r="QXB787" s="22"/>
      <c r="QXC787" s="192"/>
      <c r="QXD787" s="22"/>
      <c r="QXE787" s="179"/>
      <c r="QXF787" s="22"/>
      <c r="QXG787" s="193"/>
      <c r="QXH787" s="176"/>
      <c r="QXI787" s="175"/>
      <c r="QXJ787" s="179"/>
      <c r="QXK787" s="22"/>
      <c r="QXL787" s="192"/>
      <c r="QXM787" s="22"/>
      <c r="QXN787" s="179"/>
      <c r="QXO787" s="22"/>
      <c r="QXP787" s="193"/>
      <c r="QXQ787" s="176"/>
      <c r="QXR787" s="175"/>
      <c r="QXS787" s="179"/>
      <c r="QXT787" s="22"/>
      <c r="QXU787" s="192"/>
      <c r="QXV787" s="22"/>
      <c r="QXW787" s="179"/>
      <c r="QXX787" s="22"/>
      <c r="QXY787" s="193"/>
      <c r="QXZ787" s="176"/>
      <c r="QYA787" s="175"/>
      <c r="QYB787" s="179"/>
      <c r="QYC787" s="22"/>
      <c r="QYD787" s="192"/>
      <c r="QYE787" s="22"/>
      <c r="QYF787" s="179"/>
      <c r="QYG787" s="22"/>
      <c r="QYH787" s="193"/>
      <c r="QYI787" s="176"/>
      <c r="QYJ787" s="175"/>
      <c r="QYK787" s="179"/>
      <c r="QYL787" s="22"/>
      <c r="QYM787" s="192"/>
      <c r="QYN787" s="22"/>
      <c r="QYO787" s="179"/>
      <c r="QYP787" s="22"/>
      <c r="QYQ787" s="193"/>
      <c r="QYR787" s="176"/>
      <c r="QYS787" s="175"/>
      <c r="QYT787" s="179"/>
      <c r="QYU787" s="22"/>
      <c r="QYV787" s="192"/>
      <c r="QYW787" s="22"/>
      <c r="QYX787" s="179"/>
      <c r="QYY787" s="22"/>
      <c r="QYZ787" s="193"/>
      <c r="QZA787" s="176"/>
      <c r="QZB787" s="175"/>
      <c r="QZC787" s="179"/>
      <c r="QZD787" s="22"/>
      <c r="QZE787" s="192"/>
      <c r="QZF787" s="22"/>
      <c r="QZG787" s="179"/>
      <c r="QZH787" s="22"/>
      <c r="QZI787" s="193"/>
      <c r="QZJ787" s="176"/>
      <c r="QZK787" s="175"/>
      <c r="QZL787" s="179"/>
      <c r="QZM787" s="22"/>
      <c r="QZN787" s="192"/>
      <c r="QZO787" s="22"/>
      <c r="QZP787" s="179"/>
      <c r="QZQ787" s="22"/>
      <c r="QZR787" s="193"/>
      <c r="QZS787" s="176"/>
      <c r="QZT787" s="175"/>
      <c r="QZU787" s="179"/>
      <c r="QZV787" s="22"/>
      <c r="QZW787" s="192"/>
      <c r="QZX787" s="22"/>
      <c r="QZY787" s="179"/>
      <c r="QZZ787" s="22"/>
      <c r="RAA787" s="193"/>
      <c r="RAB787" s="176"/>
      <c r="RAC787" s="175"/>
      <c r="RAD787" s="179"/>
      <c r="RAE787" s="22"/>
      <c r="RAF787" s="192"/>
      <c r="RAG787" s="22"/>
      <c r="RAH787" s="179"/>
      <c r="RAI787" s="22"/>
      <c r="RAJ787" s="193"/>
      <c r="RAK787" s="176"/>
      <c r="RAL787" s="175"/>
      <c r="RAM787" s="179"/>
      <c r="RAN787" s="22"/>
      <c r="RAO787" s="192"/>
      <c r="RAP787" s="22"/>
      <c r="RAQ787" s="179"/>
      <c r="RAR787" s="22"/>
      <c r="RAS787" s="193"/>
      <c r="RAT787" s="176"/>
      <c r="RAU787" s="175"/>
      <c r="RAV787" s="179"/>
      <c r="RAW787" s="22"/>
      <c r="RAX787" s="192"/>
      <c r="RAY787" s="22"/>
      <c r="RAZ787" s="179"/>
      <c r="RBA787" s="22"/>
      <c r="RBB787" s="193"/>
      <c r="RBC787" s="176"/>
      <c r="RBD787" s="175"/>
      <c r="RBE787" s="179"/>
      <c r="RBF787" s="22"/>
      <c r="RBG787" s="192"/>
      <c r="RBH787" s="22"/>
      <c r="RBI787" s="179"/>
      <c r="RBJ787" s="22"/>
      <c r="RBK787" s="193"/>
      <c r="RBL787" s="176"/>
      <c r="RBM787" s="175"/>
      <c r="RBN787" s="179"/>
      <c r="RBO787" s="22"/>
      <c r="RBP787" s="192"/>
      <c r="RBQ787" s="22"/>
      <c r="RBR787" s="179"/>
      <c r="RBS787" s="22"/>
      <c r="RBT787" s="193"/>
      <c r="RBU787" s="176"/>
      <c r="RBV787" s="175"/>
      <c r="RBW787" s="179"/>
      <c r="RBX787" s="22"/>
      <c r="RBY787" s="192"/>
      <c r="RBZ787" s="22"/>
      <c r="RCA787" s="179"/>
      <c r="RCB787" s="22"/>
      <c r="RCC787" s="193"/>
      <c r="RCD787" s="176"/>
      <c r="RCE787" s="175"/>
      <c r="RCF787" s="179"/>
      <c r="RCG787" s="22"/>
      <c r="RCH787" s="192"/>
      <c r="RCI787" s="22"/>
      <c r="RCJ787" s="179"/>
      <c r="RCK787" s="22"/>
      <c r="RCL787" s="193"/>
      <c r="RCM787" s="176"/>
      <c r="RCN787" s="175"/>
      <c r="RCO787" s="179"/>
      <c r="RCP787" s="22"/>
      <c r="RCQ787" s="192"/>
      <c r="RCR787" s="22"/>
      <c r="RCS787" s="179"/>
      <c r="RCT787" s="22"/>
      <c r="RCU787" s="193"/>
      <c r="RCV787" s="176"/>
      <c r="RCW787" s="175"/>
      <c r="RCX787" s="179"/>
      <c r="RCY787" s="22"/>
      <c r="RCZ787" s="192"/>
      <c r="RDA787" s="22"/>
      <c r="RDB787" s="179"/>
      <c r="RDC787" s="22"/>
      <c r="RDD787" s="193"/>
      <c r="RDE787" s="176"/>
      <c r="RDF787" s="175"/>
      <c r="RDG787" s="179"/>
      <c r="RDH787" s="22"/>
      <c r="RDI787" s="192"/>
      <c r="RDJ787" s="22"/>
      <c r="RDK787" s="179"/>
      <c r="RDL787" s="22"/>
      <c r="RDM787" s="193"/>
      <c r="RDN787" s="176"/>
      <c r="RDO787" s="175"/>
      <c r="RDP787" s="179"/>
      <c r="RDQ787" s="22"/>
      <c r="RDR787" s="192"/>
      <c r="RDS787" s="22"/>
      <c r="RDT787" s="179"/>
      <c r="RDU787" s="22"/>
      <c r="RDV787" s="193"/>
      <c r="RDW787" s="176"/>
      <c r="RDX787" s="175"/>
      <c r="RDY787" s="179"/>
      <c r="RDZ787" s="22"/>
      <c r="REA787" s="192"/>
      <c r="REB787" s="22"/>
      <c r="REC787" s="179"/>
      <c r="RED787" s="22"/>
      <c r="REE787" s="193"/>
      <c r="REF787" s="176"/>
      <c r="REG787" s="175"/>
      <c r="REH787" s="179"/>
      <c r="REI787" s="22"/>
      <c r="REJ787" s="192"/>
      <c r="REK787" s="22"/>
      <c r="REL787" s="179"/>
      <c r="REM787" s="22"/>
      <c r="REN787" s="193"/>
      <c r="REO787" s="176"/>
      <c r="REP787" s="175"/>
      <c r="REQ787" s="179"/>
      <c r="RER787" s="22"/>
      <c r="RES787" s="192"/>
      <c r="RET787" s="22"/>
      <c r="REU787" s="179"/>
      <c r="REV787" s="22"/>
      <c r="REW787" s="193"/>
      <c r="REX787" s="176"/>
      <c r="REY787" s="175"/>
      <c r="REZ787" s="179"/>
      <c r="RFA787" s="22"/>
      <c r="RFB787" s="192"/>
      <c r="RFC787" s="22"/>
      <c r="RFD787" s="179"/>
      <c r="RFE787" s="22"/>
      <c r="RFF787" s="193"/>
      <c r="RFG787" s="176"/>
      <c r="RFH787" s="175"/>
      <c r="RFI787" s="179"/>
      <c r="RFJ787" s="22"/>
      <c r="RFK787" s="192"/>
      <c r="RFL787" s="22"/>
      <c r="RFM787" s="179"/>
      <c r="RFN787" s="22"/>
      <c r="RFO787" s="193"/>
      <c r="RFP787" s="176"/>
      <c r="RFQ787" s="175"/>
      <c r="RFR787" s="179"/>
      <c r="RFS787" s="22"/>
      <c r="RFT787" s="192"/>
      <c r="RFU787" s="22"/>
      <c r="RFV787" s="179"/>
      <c r="RFW787" s="22"/>
      <c r="RFX787" s="193"/>
      <c r="RFY787" s="176"/>
      <c r="RFZ787" s="175"/>
      <c r="RGA787" s="179"/>
      <c r="RGB787" s="22"/>
      <c r="RGC787" s="192"/>
      <c r="RGD787" s="22"/>
      <c r="RGE787" s="179"/>
      <c r="RGF787" s="22"/>
      <c r="RGG787" s="193"/>
      <c r="RGH787" s="176"/>
      <c r="RGI787" s="175"/>
      <c r="RGJ787" s="179"/>
      <c r="RGK787" s="22"/>
      <c r="RGL787" s="192"/>
      <c r="RGM787" s="22"/>
      <c r="RGN787" s="179"/>
      <c r="RGO787" s="22"/>
      <c r="RGP787" s="193"/>
      <c r="RGQ787" s="176"/>
      <c r="RGR787" s="175"/>
      <c r="RGS787" s="179"/>
      <c r="RGT787" s="22"/>
      <c r="RGU787" s="192"/>
      <c r="RGV787" s="22"/>
      <c r="RGW787" s="179"/>
      <c r="RGX787" s="22"/>
      <c r="RGY787" s="193"/>
      <c r="RGZ787" s="176"/>
      <c r="RHA787" s="175"/>
      <c r="RHB787" s="179"/>
      <c r="RHC787" s="22"/>
      <c r="RHD787" s="192"/>
      <c r="RHE787" s="22"/>
      <c r="RHF787" s="179"/>
      <c r="RHG787" s="22"/>
      <c r="RHH787" s="193"/>
      <c r="RHI787" s="176"/>
      <c r="RHJ787" s="175"/>
      <c r="RHK787" s="179"/>
      <c r="RHL787" s="22"/>
      <c r="RHM787" s="192"/>
      <c r="RHN787" s="22"/>
      <c r="RHO787" s="179"/>
      <c r="RHP787" s="22"/>
      <c r="RHQ787" s="193"/>
      <c r="RHR787" s="176"/>
      <c r="RHS787" s="175"/>
      <c r="RHT787" s="179"/>
      <c r="RHU787" s="22"/>
      <c r="RHV787" s="192"/>
      <c r="RHW787" s="22"/>
      <c r="RHX787" s="179"/>
      <c r="RHY787" s="22"/>
      <c r="RHZ787" s="193"/>
      <c r="RIA787" s="176"/>
      <c r="RIB787" s="175"/>
      <c r="RIC787" s="179"/>
      <c r="RID787" s="22"/>
      <c r="RIE787" s="192"/>
      <c r="RIF787" s="22"/>
      <c r="RIG787" s="179"/>
      <c r="RIH787" s="22"/>
      <c r="RII787" s="193"/>
      <c r="RIJ787" s="176"/>
      <c r="RIK787" s="175"/>
      <c r="RIL787" s="179"/>
      <c r="RIM787" s="22"/>
      <c r="RIN787" s="192"/>
      <c r="RIO787" s="22"/>
      <c r="RIP787" s="179"/>
      <c r="RIQ787" s="22"/>
      <c r="RIR787" s="193"/>
      <c r="RIS787" s="176"/>
      <c r="RIT787" s="175"/>
      <c r="RIU787" s="179"/>
      <c r="RIV787" s="22"/>
      <c r="RIW787" s="192"/>
      <c r="RIX787" s="22"/>
      <c r="RIY787" s="179"/>
      <c r="RIZ787" s="22"/>
      <c r="RJA787" s="193"/>
      <c r="RJB787" s="176"/>
      <c r="RJC787" s="175"/>
      <c r="RJD787" s="179"/>
      <c r="RJE787" s="22"/>
      <c r="RJF787" s="192"/>
      <c r="RJG787" s="22"/>
      <c r="RJH787" s="179"/>
      <c r="RJI787" s="22"/>
      <c r="RJJ787" s="193"/>
      <c r="RJK787" s="176"/>
      <c r="RJL787" s="175"/>
      <c r="RJM787" s="179"/>
      <c r="RJN787" s="22"/>
      <c r="RJO787" s="192"/>
      <c r="RJP787" s="22"/>
      <c r="RJQ787" s="179"/>
      <c r="RJR787" s="22"/>
      <c r="RJS787" s="193"/>
      <c r="RJT787" s="176"/>
      <c r="RJU787" s="175"/>
      <c r="RJV787" s="179"/>
      <c r="RJW787" s="22"/>
      <c r="RJX787" s="192"/>
      <c r="RJY787" s="22"/>
      <c r="RJZ787" s="179"/>
      <c r="RKA787" s="22"/>
      <c r="RKB787" s="193"/>
      <c r="RKC787" s="176"/>
      <c r="RKD787" s="175"/>
      <c r="RKE787" s="179"/>
      <c r="RKF787" s="22"/>
      <c r="RKG787" s="192"/>
      <c r="RKH787" s="22"/>
      <c r="RKI787" s="179"/>
      <c r="RKJ787" s="22"/>
      <c r="RKK787" s="193"/>
      <c r="RKL787" s="176"/>
      <c r="RKM787" s="175"/>
      <c r="RKN787" s="179"/>
      <c r="RKO787" s="22"/>
      <c r="RKP787" s="192"/>
      <c r="RKQ787" s="22"/>
      <c r="RKR787" s="179"/>
      <c r="RKS787" s="22"/>
      <c r="RKT787" s="193"/>
      <c r="RKU787" s="176"/>
      <c r="RKV787" s="175"/>
      <c r="RKW787" s="179"/>
      <c r="RKX787" s="22"/>
      <c r="RKY787" s="192"/>
      <c r="RKZ787" s="22"/>
      <c r="RLA787" s="179"/>
      <c r="RLB787" s="22"/>
      <c r="RLC787" s="193"/>
      <c r="RLD787" s="176"/>
      <c r="RLE787" s="175"/>
      <c r="RLF787" s="179"/>
      <c r="RLG787" s="22"/>
      <c r="RLH787" s="192"/>
      <c r="RLI787" s="22"/>
      <c r="RLJ787" s="179"/>
      <c r="RLK787" s="22"/>
      <c r="RLL787" s="193"/>
      <c r="RLM787" s="176"/>
      <c r="RLN787" s="175"/>
      <c r="RLO787" s="179"/>
      <c r="RLP787" s="22"/>
      <c r="RLQ787" s="192"/>
      <c r="RLR787" s="22"/>
      <c r="RLS787" s="179"/>
      <c r="RLT787" s="22"/>
      <c r="RLU787" s="193"/>
      <c r="RLV787" s="176"/>
      <c r="RLW787" s="175"/>
      <c r="RLX787" s="179"/>
      <c r="RLY787" s="22"/>
      <c r="RLZ787" s="192"/>
      <c r="RMA787" s="22"/>
      <c r="RMB787" s="179"/>
      <c r="RMC787" s="22"/>
      <c r="RMD787" s="193"/>
      <c r="RME787" s="176"/>
      <c r="RMF787" s="175"/>
      <c r="RMG787" s="179"/>
      <c r="RMH787" s="22"/>
      <c r="RMI787" s="192"/>
      <c r="RMJ787" s="22"/>
      <c r="RMK787" s="179"/>
      <c r="RML787" s="22"/>
      <c r="RMM787" s="193"/>
      <c r="RMN787" s="176"/>
      <c r="RMO787" s="175"/>
      <c r="RMP787" s="179"/>
      <c r="RMQ787" s="22"/>
      <c r="RMR787" s="192"/>
      <c r="RMS787" s="22"/>
      <c r="RMT787" s="179"/>
      <c r="RMU787" s="22"/>
      <c r="RMV787" s="193"/>
      <c r="RMW787" s="176"/>
      <c r="RMX787" s="175"/>
      <c r="RMY787" s="179"/>
      <c r="RMZ787" s="22"/>
      <c r="RNA787" s="192"/>
      <c r="RNB787" s="22"/>
      <c r="RNC787" s="179"/>
      <c r="RND787" s="22"/>
      <c r="RNE787" s="193"/>
      <c r="RNF787" s="176"/>
      <c r="RNG787" s="175"/>
      <c r="RNH787" s="179"/>
      <c r="RNI787" s="22"/>
      <c r="RNJ787" s="192"/>
      <c r="RNK787" s="22"/>
      <c r="RNL787" s="179"/>
      <c r="RNM787" s="22"/>
      <c r="RNN787" s="193"/>
      <c r="RNO787" s="176"/>
      <c r="RNP787" s="175"/>
      <c r="RNQ787" s="179"/>
      <c r="RNR787" s="22"/>
      <c r="RNS787" s="192"/>
      <c r="RNT787" s="22"/>
      <c r="RNU787" s="179"/>
      <c r="RNV787" s="22"/>
      <c r="RNW787" s="193"/>
      <c r="RNX787" s="176"/>
      <c r="RNY787" s="175"/>
      <c r="RNZ787" s="179"/>
      <c r="ROA787" s="22"/>
      <c r="ROB787" s="192"/>
      <c r="ROC787" s="22"/>
      <c r="ROD787" s="179"/>
      <c r="ROE787" s="22"/>
      <c r="ROF787" s="193"/>
      <c r="ROG787" s="176"/>
      <c r="ROH787" s="175"/>
      <c r="ROI787" s="179"/>
      <c r="ROJ787" s="22"/>
      <c r="ROK787" s="192"/>
      <c r="ROL787" s="22"/>
      <c r="ROM787" s="179"/>
      <c r="RON787" s="22"/>
      <c r="ROO787" s="193"/>
      <c r="ROP787" s="176"/>
      <c r="ROQ787" s="175"/>
      <c r="ROR787" s="179"/>
      <c r="ROS787" s="22"/>
      <c r="ROT787" s="192"/>
      <c r="ROU787" s="22"/>
      <c r="ROV787" s="179"/>
      <c r="ROW787" s="22"/>
      <c r="ROX787" s="193"/>
      <c r="ROY787" s="176"/>
      <c r="ROZ787" s="175"/>
      <c r="RPA787" s="179"/>
      <c r="RPB787" s="22"/>
      <c r="RPC787" s="192"/>
      <c r="RPD787" s="22"/>
      <c r="RPE787" s="179"/>
      <c r="RPF787" s="22"/>
      <c r="RPG787" s="193"/>
      <c r="RPH787" s="176"/>
      <c r="RPI787" s="175"/>
      <c r="RPJ787" s="179"/>
      <c r="RPK787" s="22"/>
      <c r="RPL787" s="192"/>
      <c r="RPM787" s="22"/>
      <c r="RPN787" s="179"/>
      <c r="RPO787" s="22"/>
      <c r="RPP787" s="193"/>
      <c r="RPQ787" s="176"/>
      <c r="RPR787" s="175"/>
      <c r="RPS787" s="179"/>
      <c r="RPT787" s="22"/>
      <c r="RPU787" s="192"/>
      <c r="RPV787" s="22"/>
      <c r="RPW787" s="179"/>
      <c r="RPX787" s="22"/>
      <c r="RPY787" s="193"/>
      <c r="RPZ787" s="176"/>
      <c r="RQA787" s="175"/>
      <c r="RQB787" s="179"/>
      <c r="RQC787" s="22"/>
      <c r="RQD787" s="192"/>
      <c r="RQE787" s="22"/>
      <c r="RQF787" s="179"/>
      <c r="RQG787" s="22"/>
      <c r="RQH787" s="193"/>
      <c r="RQI787" s="176"/>
      <c r="RQJ787" s="175"/>
      <c r="RQK787" s="179"/>
      <c r="RQL787" s="22"/>
      <c r="RQM787" s="192"/>
      <c r="RQN787" s="22"/>
      <c r="RQO787" s="179"/>
      <c r="RQP787" s="22"/>
      <c r="RQQ787" s="193"/>
      <c r="RQR787" s="176"/>
      <c r="RQS787" s="175"/>
      <c r="RQT787" s="179"/>
      <c r="RQU787" s="22"/>
      <c r="RQV787" s="192"/>
      <c r="RQW787" s="22"/>
      <c r="RQX787" s="179"/>
      <c r="RQY787" s="22"/>
      <c r="RQZ787" s="193"/>
      <c r="RRA787" s="176"/>
      <c r="RRB787" s="175"/>
      <c r="RRC787" s="179"/>
      <c r="RRD787" s="22"/>
      <c r="RRE787" s="192"/>
      <c r="RRF787" s="22"/>
      <c r="RRG787" s="179"/>
      <c r="RRH787" s="22"/>
      <c r="RRI787" s="193"/>
      <c r="RRJ787" s="176"/>
      <c r="RRK787" s="175"/>
      <c r="RRL787" s="179"/>
      <c r="RRM787" s="22"/>
      <c r="RRN787" s="192"/>
      <c r="RRO787" s="22"/>
      <c r="RRP787" s="179"/>
      <c r="RRQ787" s="22"/>
      <c r="RRR787" s="193"/>
      <c r="RRS787" s="176"/>
      <c r="RRT787" s="175"/>
      <c r="RRU787" s="179"/>
      <c r="RRV787" s="22"/>
      <c r="RRW787" s="192"/>
      <c r="RRX787" s="22"/>
      <c r="RRY787" s="179"/>
      <c r="RRZ787" s="22"/>
      <c r="RSA787" s="193"/>
      <c r="RSB787" s="176"/>
      <c r="RSC787" s="175"/>
      <c r="RSD787" s="179"/>
      <c r="RSE787" s="22"/>
      <c r="RSF787" s="192"/>
      <c r="RSG787" s="22"/>
      <c r="RSH787" s="179"/>
      <c r="RSI787" s="22"/>
      <c r="RSJ787" s="193"/>
      <c r="RSK787" s="176"/>
      <c r="RSL787" s="175"/>
      <c r="RSM787" s="179"/>
      <c r="RSN787" s="22"/>
      <c r="RSO787" s="192"/>
      <c r="RSP787" s="22"/>
      <c r="RSQ787" s="179"/>
      <c r="RSR787" s="22"/>
      <c r="RSS787" s="193"/>
      <c r="RST787" s="176"/>
      <c r="RSU787" s="175"/>
      <c r="RSV787" s="179"/>
      <c r="RSW787" s="22"/>
      <c r="RSX787" s="192"/>
      <c r="RSY787" s="22"/>
      <c r="RSZ787" s="179"/>
      <c r="RTA787" s="22"/>
      <c r="RTB787" s="193"/>
      <c r="RTC787" s="176"/>
      <c r="RTD787" s="175"/>
      <c r="RTE787" s="179"/>
      <c r="RTF787" s="22"/>
      <c r="RTG787" s="192"/>
      <c r="RTH787" s="22"/>
      <c r="RTI787" s="179"/>
      <c r="RTJ787" s="22"/>
      <c r="RTK787" s="193"/>
      <c r="RTL787" s="176"/>
      <c r="RTM787" s="175"/>
      <c r="RTN787" s="179"/>
      <c r="RTO787" s="22"/>
      <c r="RTP787" s="192"/>
      <c r="RTQ787" s="22"/>
      <c r="RTR787" s="179"/>
      <c r="RTS787" s="22"/>
      <c r="RTT787" s="193"/>
      <c r="RTU787" s="176"/>
      <c r="RTV787" s="175"/>
      <c r="RTW787" s="179"/>
      <c r="RTX787" s="22"/>
      <c r="RTY787" s="192"/>
      <c r="RTZ787" s="22"/>
      <c r="RUA787" s="179"/>
      <c r="RUB787" s="22"/>
      <c r="RUC787" s="193"/>
      <c r="RUD787" s="176"/>
      <c r="RUE787" s="175"/>
      <c r="RUF787" s="179"/>
      <c r="RUG787" s="22"/>
      <c r="RUH787" s="192"/>
      <c r="RUI787" s="22"/>
      <c r="RUJ787" s="179"/>
      <c r="RUK787" s="22"/>
      <c r="RUL787" s="193"/>
      <c r="RUM787" s="176"/>
      <c r="RUN787" s="175"/>
      <c r="RUO787" s="179"/>
      <c r="RUP787" s="22"/>
      <c r="RUQ787" s="192"/>
      <c r="RUR787" s="22"/>
      <c r="RUS787" s="179"/>
      <c r="RUT787" s="22"/>
      <c r="RUU787" s="193"/>
      <c r="RUV787" s="176"/>
      <c r="RUW787" s="175"/>
      <c r="RUX787" s="179"/>
      <c r="RUY787" s="22"/>
      <c r="RUZ787" s="192"/>
      <c r="RVA787" s="22"/>
      <c r="RVB787" s="179"/>
      <c r="RVC787" s="22"/>
      <c r="RVD787" s="193"/>
      <c r="RVE787" s="176"/>
      <c r="RVF787" s="175"/>
      <c r="RVG787" s="179"/>
      <c r="RVH787" s="22"/>
      <c r="RVI787" s="192"/>
      <c r="RVJ787" s="22"/>
      <c r="RVK787" s="179"/>
      <c r="RVL787" s="22"/>
      <c r="RVM787" s="193"/>
      <c r="RVN787" s="176"/>
      <c r="RVO787" s="175"/>
      <c r="RVP787" s="179"/>
      <c r="RVQ787" s="22"/>
      <c r="RVR787" s="192"/>
      <c r="RVS787" s="22"/>
      <c r="RVT787" s="179"/>
      <c r="RVU787" s="22"/>
      <c r="RVV787" s="193"/>
      <c r="RVW787" s="176"/>
      <c r="RVX787" s="175"/>
      <c r="RVY787" s="179"/>
      <c r="RVZ787" s="22"/>
      <c r="RWA787" s="192"/>
      <c r="RWB787" s="22"/>
      <c r="RWC787" s="179"/>
      <c r="RWD787" s="22"/>
      <c r="RWE787" s="193"/>
      <c r="RWF787" s="176"/>
      <c r="RWG787" s="175"/>
      <c r="RWH787" s="179"/>
      <c r="RWI787" s="22"/>
      <c r="RWJ787" s="192"/>
      <c r="RWK787" s="22"/>
      <c r="RWL787" s="179"/>
      <c r="RWM787" s="22"/>
      <c r="RWN787" s="193"/>
      <c r="RWO787" s="176"/>
      <c r="RWP787" s="175"/>
      <c r="RWQ787" s="179"/>
      <c r="RWR787" s="22"/>
      <c r="RWS787" s="192"/>
      <c r="RWT787" s="22"/>
      <c r="RWU787" s="179"/>
      <c r="RWV787" s="22"/>
      <c r="RWW787" s="193"/>
      <c r="RWX787" s="176"/>
      <c r="RWY787" s="175"/>
      <c r="RWZ787" s="179"/>
      <c r="RXA787" s="22"/>
      <c r="RXB787" s="192"/>
      <c r="RXC787" s="22"/>
      <c r="RXD787" s="179"/>
      <c r="RXE787" s="22"/>
      <c r="RXF787" s="193"/>
      <c r="RXG787" s="176"/>
      <c r="RXH787" s="175"/>
      <c r="RXI787" s="179"/>
      <c r="RXJ787" s="22"/>
      <c r="RXK787" s="192"/>
      <c r="RXL787" s="22"/>
      <c r="RXM787" s="179"/>
      <c r="RXN787" s="22"/>
      <c r="RXO787" s="193"/>
      <c r="RXP787" s="176"/>
      <c r="RXQ787" s="175"/>
      <c r="RXR787" s="179"/>
      <c r="RXS787" s="22"/>
      <c r="RXT787" s="192"/>
      <c r="RXU787" s="22"/>
      <c r="RXV787" s="179"/>
      <c r="RXW787" s="22"/>
      <c r="RXX787" s="193"/>
      <c r="RXY787" s="176"/>
      <c r="RXZ787" s="175"/>
      <c r="RYA787" s="179"/>
      <c r="RYB787" s="22"/>
      <c r="RYC787" s="192"/>
      <c r="RYD787" s="22"/>
      <c r="RYE787" s="179"/>
      <c r="RYF787" s="22"/>
      <c r="RYG787" s="193"/>
      <c r="RYH787" s="176"/>
      <c r="RYI787" s="175"/>
      <c r="RYJ787" s="179"/>
      <c r="RYK787" s="22"/>
      <c r="RYL787" s="192"/>
      <c r="RYM787" s="22"/>
      <c r="RYN787" s="179"/>
      <c r="RYO787" s="22"/>
      <c r="RYP787" s="193"/>
      <c r="RYQ787" s="176"/>
      <c r="RYR787" s="175"/>
      <c r="RYS787" s="179"/>
      <c r="RYT787" s="22"/>
      <c r="RYU787" s="192"/>
      <c r="RYV787" s="22"/>
      <c r="RYW787" s="179"/>
      <c r="RYX787" s="22"/>
      <c r="RYY787" s="193"/>
      <c r="RYZ787" s="176"/>
      <c r="RZA787" s="175"/>
      <c r="RZB787" s="179"/>
      <c r="RZC787" s="22"/>
      <c r="RZD787" s="192"/>
      <c r="RZE787" s="22"/>
      <c r="RZF787" s="179"/>
      <c r="RZG787" s="22"/>
      <c r="RZH787" s="193"/>
      <c r="RZI787" s="176"/>
      <c r="RZJ787" s="175"/>
      <c r="RZK787" s="179"/>
      <c r="RZL787" s="22"/>
      <c r="RZM787" s="192"/>
      <c r="RZN787" s="22"/>
      <c r="RZO787" s="179"/>
      <c r="RZP787" s="22"/>
      <c r="RZQ787" s="193"/>
      <c r="RZR787" s="176"/>
      <c r="RZS787" s="175"/>
      <c r="RZT787" s="179"/>
      <c r="RZU787" s="22"/>
      <c r="RZV787" s="192"/>
      <c r="RZW787" s="22"/>
      <c r="RZX787" s="179"/>
      <c r="RZY787" s="22"/>
      <c r="RZZ787" s="193"/>
      <c r="SAA787" s="176"/>
      <c r="SAB787" s="175"/>
      <c r="SAC787" s="179"/>
      <c r="SAD787" s="22"/>
      <c r="SAE787" s="192"/>
      <c r="SAF787" s="22"/>
      <c r="SAG787" s="179"/>
      <c r="SAH787" s="22"/>
      <c r="SAI787" s="193"/>
      <c r="SAJ787" s="176"/>
      <c r="SAK787" s="175"/>
      <c r="SAL787" s="179"/>
      <c r="SAM787" s="22"/>
      <c r="SAN787" s="192"/>
      <c r="SAO787" s="22"/>
      <c r="SAP787" s="179"/>
      <c r="SAQ787" s="22"/>
      <c r="SAR787" s="193"/>
      <c r="SAS787" s="176"/>
      <c r="SAT787" s="175"/>
      <c r="SAU787" s="179"/>
      <c r="SAV787" s="22"/>
      <c r="SAW787" s="192"/>
      <c r="SAX787" s="22"/>
      <c r="SAY787" s="179"/>
      <c r="SAZ787" s="22"/>
      <c r="SBA787" s="193"/>
      <c r="SBB787" s="176"/>
      <c r="SBC787" s="175"/>
      <c r="SBD787" s="179"/>
      <c r="SBE787" s="22"/>
      <c r="SBF787" s="192"/>
      <c r="SBG787" s="22"/>
      <c r="SBH787" s="179"/>
      <c r="SBI787" s="22"/>
      <c r="SBJ787" s="193"/>
      <c r="SBK787" s="176"/>
      <c r="SBL787" s="175"/>
      <c r="SBM787" s="179"/>
      <c r="SBN787" s="22"/>
      <c r="SBO787" s="192"/>
      <c r="SBP787" s="22"/>
      <c r="SBQ787" s="179"/>
      <c r="SBR787" s="22"/>
      <c r="SBS787" s="193"/>
      <c r="SBT787" s="176"/>
      <c r="SBU787" s="175"/>
      <c r="SBV787" s="179"/>
      <c r="SBW787" s="22"/>
      <c r="SBX787" s="192"/>
      <c r="SBY787" s="22"/>
      <c r="SBZ787" s="179"/>
      <c r="SCA787" s="22"/>
      <c r="SCB787" s="193"/>
      <c r="SCC787" s="176"/>
      <c r="SCD787" s="175"/>
      <c r="SCE787" s="179"/>
      <c r="SCF787" s="22"/>
      <c r="SCG787" s="192"/>
      <c r="SCH787" s="22"/>
      <c r="SCI787" s="179"/>
      <c r="SCJ787" s="22"/>
      <c r="SCK787" s="193"/>
      <c r="SCL787" s="176"/>
      <c r="SCM787" s="175"/>
      <c r="SCN787" s="179"/>
      <c r="SCO787" s="22"/>
      <c r="SCP787" s="192"/>
      <c r="SCQ787" s="22"/>
      <c r="SCR787" s="179"/>
      <c r="SCS787" s="22"/>
      <c r="SCT787" s="193"/>
      <c r="SCU787" s="176"/>
      <c r="SCV787" s="175"/>
      <c r="SCW787" s="179"/>
      <c r="SCX787" s="22"/>
      <c r="SCY787" s="192"/>
      <c r="SCZ787" s="22"/>
      <c r="SDA787" s="179"/>
      <c r="SDB787" s="22"/>
      <c r="SDC787" s="193"/>
      <c r="SDD787" s="176"/>
      <c r="SDE787" s="175"/>
      <c r="SDF787" s="179"/>
      <c r="SDG787" s="22"/>
      <c r="SDH787" s="192"/>
      <c r="SDI787" s="22"/>
      <c r="SDJ787" s="179"/>
      <c r="SDK787" s="22"/>
      <c r="SDL787" s="193"/>
      <c r="SDM787" s="176"/>
      <c r="SDN787" s="175"/>
      <c r="SDO787" s="179"/>
      <c r="SDP787" s="22"/>
      <c r="SDQ787" s="192"/>
      <c r="SDR787" s="22"/>
      <c r="SDS787" s="179"/>
      <c r="SDT787" s="22"/>
      <c r="SDU787" s="193"/>
      <c r="SDV787" s="176"/>
      <c r="SDW787" s="175"/>
      <c r="SDX787" s="179"/>
      <c r="SDY787" s="22"/>
      <c r="SDZ787" s="192"/>
      <c r="SEA787" s="22"/>
      <c r="SEB787" s="179"/>
      <c r="SEC787" s="22"/>
      <c r="SED787" s="193"/>
      <c r="SEE787" s="176"/>
      <c r="SEF787" s="175"/>
      <c r="SEG787" s="179"/>
      <c r="SEH787" s="22"/>
      <c r="SEI787" s="192"/>
      <c r="SEJ787" s="22"/>
      <c r="SEK787" s="179"/>
      <c r="SEL787" s="22"/>
      <c r="SEM787" s="193"/>
      <c r="SEN787" s="176"/>
      <c r="SEO787" s="175"/>
      <c r="SEP787" s="179"/>
      <c r="SEQ787" s="22"/>
      <c r="SER787" s="192"/>
      <c r="SES787" s="22"/>
      <c r="SET787" s="179"/>
      <c r="SEU787" s="22"/>
      <c r="SEV787" s="193"/>
      <c r="SEW787" s="176"/>
      <c r="SEX787" s="175"/>
      <c r="SEY787" s="179"/>
      <c r="SEZ787" s="22"/>
      <c r="SFA787" s="192"/>
      <c r="SFB787" s="22"/>
      <c r="SFC787" s="179"/>
      <c r="SFD787" s="22"/>
      <c r="SFE787" s="193"/>
      <c r="SFF787" s="176"/>
      <c r="SFG787" s="175"/>
      <c r="SFH787" s="179"/>
      <c r="SFI787" s="22"/>
      <c r="SFJ787" s="192"/>
      <c r="SFK787" s="22"/>
      <c r="SFL787" s="179"/>
      <c r="SFM787" s="22"/>
      <c r="SFN787" s="193"/>
      <c r="SFO787" s="176"/>
      <c r="SFP787" s="175"/>
      <c r="SFQ787" s="179"/>
      <c r="SFR787" s="22"/>
      <c r="SFS787" s="192"/>
      <c r="SFT787" s="22"/>
      <c r="SFU787" s="179"/>
      <c r="SFV787" s="22"/>
      <c r="SFW787" s="193"/>
      <c r="SFX787" s="176"/>
      <c r="SFY787" s="175"/>
      <c r="SFZ787" s="179"/>
      <c r="SGA787" s="22"/>
      <c r="SGB787" s="192"/>
      <c r="SGC787" s="22"/>
      <c r="SGD787" s="179"/>
      <c r="SGE787" s="22"/>
      <c r="SGF787" s="193"/>
      <c r="SGG787" s="176"/>
      <c r="SGH787" s="175"/>
      <c r="SGI787" s="179"/>
      <c r="SGJ787" s="22"/>
      <c r="SGK787" s="192"/>
      <c r="SGL787" s="22"/>
      <c r="SGM787" s="179"/>
      <c r="SGN787" s="22"/>
      <c r="SGO787" s="193"/>
      <c r="SGP787" s="176"/>
      <c r="SGQ787" s="175"/>
      <c r="SGR787" s="179"/>
      <c r="SGS787" s="22"/>
      <c r="SGT787" s="192"/>
      <c r="SGU787" s="22"/>
      <c r="SGV787" s="179"/>
      <c r="SGW787" s="22"/>
      <c r="SGX787" s="193"/>
      <c r="SGY787" s="176"/>
      <c r="SGZ787" s="175"/>
      <c r="SHA787" s="179"/>
      <c r="SHB787" s="22"/>
      <c r="SHC787" s="192"/>
      <c r="SHD787" s="22"/>
      <c r="SHE787" s="179"/>
      <c r="SHF787" s="22"/>
      <c r="SHG787" s="193"/>
      <c r="SHH787" s="176"/>
      <c r="SHI787" s="175"/>
      <c r="SHJ787" s="179"/>
      <c r="SHK787" s="22"/>
      <c r="SHL787" s="192"/>
      <c r="SHM787" s="22"/>
      <c r="SHN787" s="179"/>
      <c r="SHO787" s="22"/>
      <c r="SHP787" s="193"/>
      <c r="SHQ787" s="176"/>
      <c r="SHR787" s="175"/>
      <c r="SHS787" s="179"/>
      <c r="SHT787" s="22"/>
      <c r="SHU787" s="192"/>
      <c r="SHV787" s="22"/>
      <c r="SHW787" s="179"/>
      <c r="SHX787" s="22"/>
      <c r="SHY787" s="193"/>
      <c r="SHZ787" s="176"/>
      <c r="SIA787" s="175"/>
      <c r="SIB787" s="179"/>
      <c r="SIC787" s="22"/>
      <c r="SID787" s="192"/>
      <c r="SIE787" s="22"/>
      <c r="SIF787" s="179"/>
      <c r="SIG787" s="22"/>
      <c r="SIH787" s="193"/>
      <c r="SII787" s="176"/>
      <c r="SIJ787" s="175"/>
      <c r="SIK787" s="179"/>
      <c r="SIL787" s="22"/>
      <c r="SIM787" s="192"/>
      <c r="SIN787" s="22"/>
      <c r="SIO787" s="179"/>
      <c r="SIP787" s="22"/>
      <c r="SIQ787" s="193"/>
      <c r="SIR787" s="176"/>
      <c r="SIS787" s="175"/>
      <c r="SIT787" s="179"/>
      <c r="SIU787" s="22"/>
      <c r="SIV787" s="192"/>
      <c r="SIW787" s="22"/>
      <c r="SIX787" s="179"/>
      <c r="SIY787" s="22"/>
      <c r="SIZ787" s="193"/>
      <c r="SJA787" s="176"/>
      <c r="SJB787" s="175"/>
      <c r="SJC787" s="179"/>
      <c r="SJD787" s="22"/>
      <c r="SJE787" s="192"/>
      <c r="SJF787" s="22"/>
      <c r="SJG787" s="179"/>
      <c r="SJH787" s="22"/>
      <c r="SJI787" s="193"/>
      <c r="SJJ787" s="176"/>
      <c r="SJK787" s="175"/>
      <c r="SJL787" s="179"/>
      <c r="SJM787" s="22"/>
      <c r="SJN787" s="192"/>
      <c r="SJO787" s="22"/>
      <c r="SJP787" s="179"/>
      <c r="SJQ787" s="22"/>
      <c r="SJR787" s="193"/>
      <c r="SJS787" s="176"/>
      <c r="SJT787" s="175"/>
      <c r="SJU787" s="179"/>
      <c r="SJV787" s="22"/>
      <c r="SJW787" s="192"/>
      <c r="SJX787" s="22"/>
      <c r="SJY787" s="179"/>
      <c r="SJZ787" s="22"/>
      <c r="SKA787" s="193"/>
      <c r="SKB787" s="176"/>
      <c r="SKC787" s="175"/>
      <c r="SKD787" s="179"/>
      <c r="SKE787" s="22"/>
      <c r="SKF787" s="192"/>
      <c r="SKG787" s="22"/>
      <c r="SKH787" s="179"/>
      <c r="SKI787" s="22"/>
      <c r="SKJ787" s="193"/>
      <c r="SKK787" s="176"/>
      <c r="SKL787" s="175"/>
      <c r="SKM787" s="179"/>
      <c r="SKN787" s="22"/>
      <c r="SKO787" s="192"/>
      <c r="SKP787" s="22"/>
      <c r="SKQ787" s="179"/>
      <c r="SKR787" s="22"/>
      <c r="SKS787" s="193"/>
      <c r="SKT787" s="176"/>
      <c r="SKU787" s="175"/>
      <c r="SKV787" s="179"/>
      <c r="SKW787" s="22"/>
      <c r="SKX787" s="192"/>
      <c r="SKY787" s="22"/>
      <c r="SKZ787" s="179"/>
      <c r="SLA787" s="22"/>
      <c r="SLB787" s="193"/>
      <c r="SLC787" s="176"/>
      <c r="SLD787" s="175"/>
      <c r="SLE787" s="179"/>
      <c r="SLF787" s="22"/>
      <c r="SLG787" s="192"/>
      <c r="SLH787" s="22"/>
      <c r="SLI787" s="179"/>
      <c r="SLJ787" s="22"/>
      <c r="SLK787" s="193"/>
      <c r="SLL787" s="176"/>
      <c r="SLM787" s="175"/>
      <c r="SLN787" s="179"/>
      <c r="SLO787" s="22"/>
      <c r="SLP787" s="192"/>
      <c r="SLQ787" s="22"/>
      <c r="SLR787" s="179"/>
      <c r="SLS787" s="22"/>
      <c r="SLT787" s="193"/>
      <c r="SLU787" s="176"/>
      <c r="SLV787" s="175"/>
      <c r="SLW787" s="179"/>
      <c r="SLX787" s="22"/>
      <c r="SLY787" s="192"/>
      <c r="SLZ787" s="22"/>
      <c r="SMA787" s="179"/>
      <c r="SMB787" s="22"/>
      <c r="SMC787" s="193"/>
      <c r="SMD787" s="176"/>
      <c r="SME787" s="175"/>
      <c r="SMF787" s="179"/>
      <c r="SMG787" s="22"/>
      <c r="SMH787" s="192"/>
      <c r="SMI787" s="22"/>
      <c r="SMJ787" s="179"/>
      <c r="SMK787" s="22"/>
      <c r="SML787" s="193"/>
      <c r="SMM787" s="176"/>
      <c r="SMN787" s="175"/>
      <c r="SMO787" s="179"/>
      <c r="SMP787" s="22"/>
      <c r="SMQ787" s="192"/>
      <c r="SMR787" s="22"/>
      <c r="SMS787" s="179"/>
      <c r="SMT787" s="22"/>
      <c r="SMU787" s="193"/>
      <c r="SMV787" s="176"/>
      <c r="SMW787" s="175"/>
      <c r="SMX787" s="179"/>
      <c r="SMY787" s="22"/>
      <c r="SMZ787" s="192"/>
      <c r="SNA787" s="22"/>
      <c r="SNB787" s="179"/>
      <c r="SNC787" s="22"/>
      <c r="SND787" s="193"/>
      <c r="SNE787" s="176"/>
      <c r="SNF787" s="175"/>
      <c r="SNG787" s="179"/>
      <c r="SNH787" s="22"/>
      <c r="SNI787" s="192"/>
      <c r="SNJ787" s="22"/>
      <c r="SNK787" s="179"/>
      <c r="SNL787" s="22"/>
      <c r="SNM787" s="193"/>
      <c r="SNN787" s="176"/>
      <c r="SNO787" s="175"/>
      <c r="SNP787" s="179"/>
      <c r="SNQ787" s="22"/>
      <c r="SNR787" s="192"/>
      <c r="SNS787" s="22"/>
      <c r="SNT787" s="179"/>
      <c r="SNU787" s="22"/>
      <c r="SNV787" s="193"/>
      <c r="SNW787" s="176"/>
      <c r="SNX787" s="175"/>
      <c r="SNY787" s="179"/>
      <c r="SNZ787" s="22"/>
      <c r="SOA787" s="192"/>
      <c r="SOB787" s="22"/>
      <c r="SOC787" s="179"/>
      <c r="SOD787" s="22"/>
      <c r="SOE787" s="193"/>
      <c r="SOF787" s="176"/>
      <c r="SOG787" s="175"/>
      <c r="SOH787" s="179"/>
      <c r="SOI787" s="22"/>
      <c r="SOJ787" s="192"/>
      <c r="SOK787" s="22"/>
      <c r="SOL787" s="179"/>
      <c r="SOM787" s="22"/>
      <c r="SON787" s="193"/>
      <c r="SOO787" s="176"/>
      <c r="SOP787" s="175"/>
      <c r="SOQ787" s="179"/>
      <c r="SOR787" s="22"/>
      <c r="SOS787" s="192"/>
      <c r="SOT787" s="22"/>
      <c r="SOU787" s="179"/>
      <c r="SOV787" s="22"/>
      <c r="SOW787" s="193"/>
      <c r="SOX787" s="176"/>
      <c r="SOY787" s="175"/>
      <c r="SOZ787" s="179"/>
      <c r="SPA787" s="22"/>
      <c r="SPB787" s="192"/>
      <c r="SPC787" s="22"/>
      <c r="SPD787" s="179"/>
      <c r="SPE787" s="22"/>
      <c r="SPF787" s="193"/>
      <c r="SPG787" s="176"/>
      <c r="SPH787" s="175"/>
      <c r="SPI787" s="179"/>
      <c r="SPJ787" s="22"/>
      <c r="SPK787" s="192"/>
      <c r="SPL787" s="22"/>
      <c r="SPM787" s="179"/>
      <c r="SPN787" s="22"/>
      <c r="SPO787" s="193"/>
      <c r="SPP787" s="176"/>
      <c r="SPQ787" s="175"/>
      <c r="SPR787" s="179"/>
      <c r="SPS787" s="22"/>
      <c r="SPT787" s="192"/>
      <c r="SPU787" s="22"/>
      <c r="SPV787" s="179"/>
      <c r="SPW787" s="22"/>
      <c r="SPX787" s="193"/>
      <c r="SPY787" s="176"/>
      <c r="SPZ787" s="175"/>
      <c r="SQA787" s="179"/>
      <c r="SQB787" s="22"/>
      <c r="SQC787" s="192"/>
      <c r="SQD787" s="22"/>
      <c r="SQE787" s="179"/>
      <c r="SQF787" s="22"/>
      <c r="SQG787" s="193"/>
      <c r="SQH787" s="176"/>
      <c r="SQI787" s="175"/>
      <c r="SQJ787" s="179"/>
      <c r="SQK787" s="22"/>
      <c r="SQL787" s="192"/>
      <c r="SQM787" s="22"/>
      <c r="SQN787" s="179"/>
      <c r="SQO787" s="22"/>
      <c r="SQP787" s="193"/>
      <c r="SQQ787" s="176"/>
      <c r="SQR787" s="175"/>
      <c r="SQS787" s="179"/>
      <c r="SQT787" s="22"/>
      <c r="SQU787" s="192"/>
      <c r="SQV787" s="22"/>
      <c r="SQW787" s="179"/>
      <c r="SQX787" s="22"/>
      <c r="SQY787" s="193"/>
      <c r="SQZ787" s="176"/>
      <c r="SRA787" s="175"/>
      <c r="SRB787" s="179"/>
      <c r="SRC787" s="22"/>
      <c r="SRD787" s="192"/>
      <c r="SRE787" s="22"/>
      <c r="SRF787" s="179"/>
      <c r="SRG787" s="22"/>
      <c r="SRH787" s="193"/>
      <c r="SRI787" s="176"/>
      <c r="SRJ787" s="175"/>
      <c r="SRK787" s="179"/>
      <c r="SRL787" s="22"/>
      <c r="SRM787" s="192"/>
      <c r="SRN787" s="22"/>
      <c r="SRO787" s="179"/>
      <c r="SRP787" s="22"/>
      <c r="SRQ787" s="193"/>
      <c r="SRR787" s="176"/>
      <c r="SRS787" s="175"/>
      <c r="SRT787" s="179"/>
      <c r="SRU787" s="22"/>
      <c r="SRV787" s="192"/>
      <c r="SRW787" s="22"/>
      <c r="SRX787" s="179"/>
      <c r="SRY787" s="22"/>
      <c r="SRZ787" s="193"/>
      <c r="SSA787" s="176"/>
      <c r="SSB787" s="175"/>
      <c r="SSC787" s="179"/>
      <c r="SSD787" s="22"/>
      <c r="SSE787" s="192"/>
      <c r="SSF787" s="22"/>
      <c r="SSG787" s="179"/>
      <c r="SSH787" s="22"/>
      <c r="SSI787" s="193"/>
      <c r="SSJ787" s="176"/>
      <c r="SSK787" s="175"/>
      <c r="SSL787" s="179"/>
      <c r="SSM787" s="22"/>
      <c r="SSN787" s="192"/>
      <c r="SSO787" s="22"/>
      <c r="SSP787" s="179"/>
      <c r="SSQ787" s="22"/>
      <c r="SSR787" s="193"/>
      <c r="SSS787" s="176"/>
      <c r="SST787" s="175"/>
      <c r="SSU787" s="179"/>
      <c r="SSV787" s="22"/>
      <c r="SSW787" s="192"/>
      <c r="SSX787" s="22"/>
      <c r="SSY787" s="179"/>
      <c r="SSZ787" s="22"/>
      <c r="STA787" s="193"/>
      <c r="STB787" s="176"/>
      <c r="STC787" s="175"/>
      <c r="STD787" s="179"/>
      <c r="STE787" s="22"/>
      <c r="STF787" s="192"/>
      <c r="STG787" s="22"/>
      <c r="STH787" s="179"/>
      <c r="STI787" s="22"/>
      <c r="STJ787" s="193"/>
      <c r="STK787" s="176"/>
      <c r="STL787" s="175"/>
      <c r="STM787" s="179"/>
      <c r="STN787" s="22"/>
      <c r="STO787" s="192"/>
      <c r="STP787" s="22"/>
      <c r="STQ787" s="179"/>
      <c r="STR787" s="22"/>
      <c r="STS787" s="193"/>
      <c r="STT787" s="176"/>
      <c r="STU787" s="175"/>
      <c r="STV787" s="179"/>
      <c r="STW787" s="22"/>
      <c r="STX787" s="192"/>
      <c r="STY787" s="22"/>
      <c r="STZ787" s="179"/>
      <c r="SUA787" s="22"/>
      <c r="SUB787" s="193"/>
      <c r="SUC787" s="176"/>
      <c r="SUD787" s="175"/>
      <c r="SUE787" s="179"/>
      <c r="SUF787" s="22"/>
      <c r="SUG787" s="192"/>
      <c r="SUH787" s="22"/>
      <c r="SUI787" s="179"/>
      <c r="SUJ787" s="22"/>
      <c r="SUK787" s="193"/>
      <c r="SUL787" s="176"/>
      <c r="SUM787" s="175"/>
      <c r="SUN787" s="179"/>
      <c r="SUO787" s="22"/>
      <c r="SUP787" s="192"/>
      <c r="SUQ787" s="22"/>
      <c r="SUR787" s="179"/>
      <c r="SUS787" s="22"/>
      <c r="SUT787" s="193"/>
      <c r="SUU787" s="176"/>
      <c r="SUV787" s="175"/>
      <c r="SUW787" s="179"/>
      <c r="SUX787" s="22"/>
      <c r="SUY787" s="192"/>
      <c r="SUZ787" s="22"/>
      <c r="SVA787" s="179"/>
      <c r="SVB787" s="22"/>
      <c r="SVC787" s="193"/>
      <c r="SVD787" s="176"/>
      <c r="SVE787" s="175"/>
      <c r="SVF787" s="179"/>
      <c r="SVG787" s="22"/>
      <c r="SVH787" s="192"/>
      <c r="SVI787" s="22"/>
      <c r="SVJ787" s="179"/>
      <c r="SVK787" s="22"/>
      <c r="SVL787" s="193"/>
      <c r="SVM787" s="176"/>
      <c r="SVN787" s="175"/>
      <c r="SVO787" s="179"/>
      <c r="SVP787" s="22"/>
      <c r="SVQ787" s="192"/>
      <c r="SVR787" s="22"/>
      <c r="SVS787" s="179"/>
      <c r="SVT787" s="22"/>
      <c r="SVU787" s="193"/>
      <c r="SVV787" s="176"/>
      <c r="SVW787" s="175"/>
      <c r="SVX787" s="179"/>
      <c r="SVY787" s="22"/>
      <c r="SVZ787" s="192"/>
      <c r="SWA787" s="22"/>
      <c r="SWB787" s="179"/>
      <c r="SWC787" s="22"/>
      <c r="SWD787" s="193"/>
      <c r="SWE787" s="176"/>
      <c r="SWF787" s="175"/>
      <c r="SWG787" s="179"/>
      <c r="SWH787" s="22"/>
      <c r="SWI787" s="192"/>
      <c r="SWJ787" s="22"/>
      <c r="SWK787" s="179"/>
      <c r="SWL787" s="22"/>
      <c r="SWM787" s="193"/>
      <c r="SWN787" s="176"/>
      <c r="SWO787" s="175"/>
      <c r="SWP787" s="179"/>
      <c r="SWQ787" s="22"/>
      <c r="SWR787" s="192"/>
      <c r="SWS787" s="22"/>
      <c r="SWT787" s="179"/>
      <c r="SWU787" s="22"/>
      <c r="SWV787" s="193"/>
      <c r="SWW787" s="176"/>
      <c r="SWX787" s="175"/>
      <c r="SWY787" s="179"/>
      <c r="SWZ787" s="22"/>
      <c r="SXA787" s="192"/>
      <c r="SXB787" s="22"/>
      <c r="SXC787" s="179"/>
      <c r="SXD787" s="22"/>
      <c r="SXE787" s="193"/>
      <c r="SXF787" s="176"/>
      <c r="SXG787" s="175"/>
      <c r="SXH787" s="179"/>
      <c r="SXI787" s="22"/>
      <c r="SXJ787" s="192"/>
      <c r="SXK787" s="22"/>
      <c r="SXL787" s="179"/>
      <c r="SXM787" s="22"/>
      <c r="SXN787" s="193"/>
      <c r="SXO787" s="176"/>
      <c r="SXP787" s="175"/>
      <c r="SXQ787" s="179"/>
      <c r="SXR787" s="22"/>
      <c r="SXS787" s="192"/>
      <c r="SXT787" s="22"/>
      <c r="SXU787" s="179"/>
      <c r="SXV787" s="22"/>
      <c r="SXW787" s="193"/>
      <c r="SXX787" s="176"/>
      <c r="SXY787" s="175"/>
      <c r="SXZ787" s="179"/>
      <c r="SYA787" s="22"/>
      <c r="SYB787" s="192"/>
      <c r="SYC787" s="22"/>
      <c r="SYD787" s="179"/>
      <c r="SYE787" s="22"/>
      <c r="SYF787" s="193"/>
      <c r="SYG787" s="176"/>
      <c r="SYH787" s="175"/>
      <c r="SYI787" s="179"/>
      <c r="SYJ787" s="22"/>
      <c r="SYK787" s="192"/>
      <c r="SYL787" s="22"/>
      <c r="SYM787" s="179"/>
      <c r="SYN787" s="22"/>
      <c r="SYO787" s="193"/>
      <c r="SYP787" s="176"/>
      <c r="SYQ787" s="175"/>
      <c r="SYR787" s="179"/>
      <c r="SYS787" s="22"/>
      <c r="SYT787" s="192"/>
      <c r="SYU787" s="22"/>
      <c r="SYV787" s="179"/>
      <c r="SYW787" s="22"/>
      <c r="SYX787" s="193"/>
      <c r="SYY787" s="176"/>
      <c r="SYZ787" s="175"/>
      <c r="SZA787" s="179"/>
      <c r="SZB787" s="22"/>
      <c r="SZC787" s="192"/>
      <c r="SZD787" s="22"/>
      <c r="SZE787" s="179"/>
      <c r="SZF787" s="22"/>
      <c r="SZG787" s="193"/>
      <c r="SZH787" s="176"/>
      <c r="SZI787" s="175"/>
      <c r="SZJ787" s="179"/>
      <c r="SZK787" s="22"/>
      <c r="SZL787" s="192"/>
      <c r="SZM787" s="22"/>
      <c r="SZN787" s="179"/>
      <c r="SZO787" s="22"/>
      <c r="SZP787" s="193"/>
      <c r="SZQ787" s="176"/>
      <c r="SZR787" s="175"/>
      <c r="SZS787" s="179"/>
      <c r="SZT787" s="22"/>
      <c r="SZU787" s="192"/>
      <c r="SZV787" s="22"/>
      <c r="SZW787" s="179"/>
      <c r="SZX787" s="22"/>
      <c r="SZY787" s="193"/>
      <c r="SZZ787" s="176"/>
      <c r="TAA787" s="175"/>
      <c r="TAB787" s="179"/>
      <c r="TAC787" s="22"/>
      <c r="TAD787" s="192"/>
      <c r="TAE787" s="22"/>
      <c r="TAF787" s="179"/>
      <c r="TAG787" s="22"/>
      <c r="TAH787" s="193"/>
      <c r="TAI787" s="176"/>
      <c r="TAJ787" s="175"/>
      <c r="TAK787" s="179"/>
      <c r="TAL787" s="22"/>
      <c r="TAM787" s="192"/>
      <c r="TAN787" s="22"/>
      <c r="TAO787" s="179"/>
      <c r="TAP787" s="22"/>
      <c r="TAQ787" s="193"/>
      <c r="TAR787" s="176"/>
      <c r="TAS787" s="175"/>
      <c r="TAT787" s="179"/>
      <c r="TAU787" s="22"/>
      <c r="TAV787" s="192"/>
      <c r="TAW787" s="22"/>
      <c r="TAX787" s="179"/>
      <c r="TAY787" s="22"/>
      <c r="TAZ787" s="193"/>
      <c r="TBA787" s="176"/>
      <c r="TBB787" s="175"/>
      <c r="TBC787" s="179"/>
      <c r="TBD787" s="22"/>
      <c r="TBE787" s="192"/>
      <c r="TBF787" s="22"/>
      <c r="TBG787" s="179"/>
      <c r="TBH787" s="22"/>
      <c r="TBI787" s="193"/>
      <c r="TBJ787" s="176"/>
      <c r="TBK787" s="175"/>
      <c r="TBL787" s="179"/>
      <c r="TBM787" s="22"/>
      <c r="TBN787" s="192"/>
      <c r="TBO787" s="22"/>
      <c r="TBP787" s="179"/>
      <c r="TBQ787" s="22"/>
      <c r="TBR787" s="193"/>
      <c r="TBS787" s="176"/>
      <c r="TBT787" s="175"/>
      <c r="TBU787" s="179"/>
      <c r="TBV787" s="22"/>
      <c r="TBW787" s="192"/>
      <c r="TBX787" s="22"/>
      <c r="TBY787" s="179"/>
      <c r="TBZ787" s="22"/>
      <c r="TCA787" s="193"/>
      <c r="TCB787" s="176"/>
      <c r="TCC787" s="175"/>
      <c r="TCD787" s="179"/>
      <c r="TCE787" s="22"/>
      <c r="TCF787" s="192"/>
      <c r="TCG787" s="22"/>
      <c r="TCH787" s="179"/>
      <c r="TCI787" s="22"/>
      <c r="TCJ787" s="193"/>
      <c r="TCK787" s="176"/>
      <c r="TCL787" s="175"/>
      <c r="TCM787" s="179"/>
      <c r="TCN787" s="22"/>
      <c r="TCO787" s="192"/>
      <c r="TCP787" s="22"/>
      <c r="TCQ787" s="179"/>
      <c r="TCR787" s="22"/>
      <c r="TCS787" s="193"/>
      <c r="TCT787" s="176"/>
      <c r="TCU787" s="175"/>
      <c r="TCV787" s="179"/>
      <c r="TCW787" s="22"/>
      <c r="TCX787" s="192"/>
      <c r="TCY787" s="22"/>
      <c r="TCZ787" s="179"/>
      <c r="TDA787" s="22"/>
      <c r="TDB787" s="193"/>
      <c r="TDC787" s="176"/>
      <c r="TDD787" s="175"/>
      <c r="TDE787" s="179"/>
      <c r="TDF787" s="22"/>
      <c r="TDG787" s="192"/>
      <c r="TDH787" s="22"/>
      <c r="TDI787" s="179"/>
      <c r="TDJ787" s="22"/>
      <c r="TDK787" s="193"/>
      <c r="TDL787" s="176"/>
      <c r="TDM787" s="175"/>
      <c r="TDN787" s="179"/>
      <c r="TDO787" s="22"/>
      <c r="TDP787" s="192"/>
      <c r="TDQ787" s="22"/>
      <c r="TDR787" s="179"/>
      <c r="TDS787" s="22"/>
      <c r="TDT787" s="193"/>
      <c r="TDU787" s="176"/>
      <c r="TDV787" s="175"/>
      <c r="TDW787" s="179"/>
      <c r="TDX787" s="22"/>
      <c r="TDY787" s="192"/>
      <c r="TDZ787" s="22"/>
      <c r="TEA787" s="179"/>
      <c r="TEB787" s="22"/>
      <c r="TEC787" s="193"/>
      <c r="TED787" s="176"/>
      <c r="TEE787" s="175"/>
      <c r="TEF787" s="179"/>
      <c r="TEG787" s="22"/>
      <c r="TEH787" s="192"/>
      <c r="TEI787" s="22"/>
      <c r="TEJ787" s="179"/>
      <c r="TEK787" s="22"/>
      <c r="TEL787" s="193"/>
      <c r="TEM787" s="176"/>
      <c r="TEN787" s="175"/>
      <c r="TEO787" s="179"/>
      <c r="TEP787" s="22"/>
      <c r="TEQ787" s="192"/>
      <c r="TER787" s="22"/>
      <c r="TES787" s="179"/>
      <c r="TET787" s="22"/>
      <c r="TEU787" s="193"/>
      <c r="TEV787" s="176"/>
      <c r="TEW787" s="175"/>
      <c r="TEX787" s="179"/>
      <c r="TEY787" s="22"/>
      <c r="TEZ787" s="192"/>
      <c r="TFA787" s="22"/>
      <c r="TFB787" s="179"/>
      <c r="TFC787" s="22"/>
      <c r="TFD787" s="193"/>
      <c r="TFE787" s="176"/>
      <c r="TFF787" s="175"/>
      <c r="TFG787" s="179"/>
      <c r="TFH787" s="22"/>
      <c r="TFI787" s="192"/>
      <c r="TFJ787" s="22"/>
      <c r="TFK787" s="179"/>
      <c r="TFL787" s="22"/>
      <c r="TFM787" s="193"/>
      <c r="TFN787" s="176"/>
      <c r="TFO787" s="175"/>
      <c r="TFP787" s="179"/>
      <c r="TFQ787" s="22"/>
      <c r="TFR787" s="192"/>
      <c r="TFS787" s="22"/>
      <c r="TFT787" s="179"/>
      <c r="TFU787" s="22"/>
      <c r="TFV787" s="193"/>
      <c r="TFW787" s="176"/>
      <c r="TFX787" s="175"/>
      <c r="TFY787" s="179"/>
      <c r="TFZ787" s="22"/>
      <c r="TGA787" s="192"/>
      <c r="TGB787" s="22"/>
      <c r="TGC787" s="179"/>
      <c r="TGD787" s="22"/>
      <c r="TGE787" s="193"/>
      <c r="TGF787" s="176"/>
      <c r="TGG787" s="175"/>
      <c r="TGH787" s="179"/>
      <c r="TGI787" s="22"/>
      <c r="TGJ787" s="192"/>
      <c r="TGK787" s="22"/>
      <c r="TGL787" s="179"/>
      <c r="TGM787" s="22"/>
      <c r="TGN787" s="193"/>
      <c r="TGO787" s="176"/>
      <c r="TGP787" s="175"/>
      <c r="TGQ787" s="179"/>
      <c r="TGR787" s="22"/>
      <c r="TGS787" s="192"/>
      <c r="TGT787" s="22"/>
      <c r="TGU787" s="179"/>
      <c r="TGV787" s="22"/>
      <c r="TGW787" s="193"/>
      <c r="TGX787" s="176"/>
      <c r="TGY787" s="175"/>
      <c r="TGZ787" s="179"/>
      <c r="THA787" s="22"/>
      <c r="THB787" s="192"/>
      <c r="THC787" s="22"/>
      <c r="THD787" s="179"/>
      <c r="THE787" s="22"/>
      <c r="THF787" s="193"/>
      <c r="THG787" s="176"/>
      <c r="THH787" s="175"/>
      <c r="THI787" s="179"/>
      <c r="THJ787" s="22"/>
      <c r="THK787" s="192"/>
      <c r="THL787" s="22"/>
      <c r="THM787" s="179"/>
      <c r="THN787" s="22"/>
      <c r="THO787" s="193"/>
      <c r="THP787" s="176"/>
      <c r="THQ787" s="175"/>
      <c r="THR787" s="179"/>
      <c r="THS787" s="22"/>
      <c r="THT787" s="192"/>
      <c r="THU787" s="22"/>
      <c r="THV787" s="179"/>
      <c r="THW787" s="22"/>
      <c r="THX787" s="193"/>
      <c r="THY787" s="176"/>
      <c r="THZ787" s="175"/>
      <c r="TIA787" s="179"/>
      <c r="TIB787" s="22"/>
      <c r="TIC787" s="192"/>
      <c r="TID787" s="22"/>
      <c r="TIE787" s="179"/>
      <c r="TIF787" s="22"/>
      <c r="TIG787" s="193"/>
      <c r="TIH787" s="176"/>
      <c r="TII787" s="175"/>
      <c r="TIJ787" s="179"/>
      <c r="TIK787" s="22"/>
      <c r="TIL787" s="192"/>
      <c r="TIM787" s="22"/>
      <c r="TIN787" s="179"/>
      <c r="TIO787" s="22"/>
      <c r="TIP787" s="193"/>
      <c r="TIQ787" s="176"/>
      <c r="TIR787" s="175"/>
      <c r="TIS787" s="179"/>
      <c r="TIT787" s="22"/>
      <c r="TIU787" s="192"/>
      <c r="TIV787" s="22"/>
      <c r="TIW787" s="179"/>
      <c r="TIX787" s="22"/>
      <c r="TIY787" s="193"/>
      <c r="TIZ787" s="176"/>
      <c r="TJA787" s="175"/>
      <c r="TJB787" s="179"/>
      <c r="TJC787" s="22"/>
      <c r="TJD787" s="192"/>
      <c r="TJE787" s="22"/>
      <c r="TJF787" s="179"/>
      <c r="TJG787" s="22"/>
      <c r="TJH787" s="193"/>
      <c r="TJI787" s="176"/>
      <c r="TJJ787" s="175"/>
      <c r="TJK787" s="179"/>
      <c r="TJL787" s="22"/>
      <c r="TJM787" s="192"/>
      <c r="TJN787" s="22"/>
      <c r="TJO787" s="179"/>
      <c r="TJP787" s="22"/>
      <c r="TJQ787" s="193"/>
      <c r="TJR787" s="176"/>
      <c r="TJS787" s="175"/>
      <c r="TJT787" s="179"/>
      <c r="TJU787" s="22"/>
      <c r="TJV787" s="192"/>
      <c r="TJW787" s="22"/>
      <c r="TJX787" s="179"/>
      <c r="TJY787" s="22"/>
      <c r="TJZ787" s="193"/>
      <c r="TKA787" s="176"/>
      <c r="TKB787" s="175"/>
      <c r="TKC787" s="179"/>
      <c r="TKD787" s="22"/>
      <c r="TKE787" s="192"/>
      <c r="TKF787" s="22"/>
      <c r="TKG787" s="179"/>
      <c r="TKH787" s="22"/>
      <c r="TKI787" s="193"/>
      <c r="TKJ787" s="176"/>
      <c r="TKK787" s="175"/>
      <c r="TKL787" s="179"/>
      <c r="TKM787" s="22"/>
      <c r="TKN787" s="192"/>
      <c r="TKO787" s="22"/>
      <c r="TKP787" s="179"/>
      <c r="TKQ787" s="22"/>
      <c r="TKR787" s="193"/>
      <c r="TKS787" s="176"/>
      <c r="TKT787" s="175"/>
      <c r="TKU787" s="179"/>
      <c r="TKV787" s="22"/>
      <c r="TKW787" s="192"/>
      <c r="TKX787" s="22"/>
      <c r="TKY787" s="179"/>
      <c r="TKZ787" s="22"/>
      <c r="TLA787" s="193"/>
      <c r="TLB787" s="176"/>
      <c r="TLC787" s="175"/>
      <c r="TLD787" s="179"/>
      <c r="TLE787" s="22"/>
      <c r="TLF787" s="192"/>
      <c r="TLG787" s="22"/>
      <c r="TLH787" s="179"/>
      <c r="TLI787" s="22"/>
      <c r="TLJ787" s="193"/>
      <c r="TLK787" s="176"/>
      <c r="TLL787" s="175"/>
      <c r="TLM787" s="179"/>
      <c r="TLN787" s="22"/>
      <c r="TLO787" s="192"/>
      <c r="TLP787" s="22"/>
      <c r="TLQ787" s="179"/>
      <c r="TLR787" s="22"/>
      <c r="TLS787" s="193"/>
      <c r="TLT787" s="176"/>
      <c r="TLU787" s="175"/>
      <c r="TLV787" s="179"/>
      <c r="TLW787" s="22"/>
      <c r="TLX787" s="192"/>
      <c r="TLY787" s="22"/>
      <c r="TLZ787" s="179"/>
      <c r="TMA787" s="22"/>
      <c r="TMB787" s="193"/>
      <c r="TMC787" s="176"/>
      <c r="TMD787" s="175"/>
      <c r="TME787" s="179"/>
      <c r="TMF787" s="22"/>
      <c r="TMG787" s="192"/>
      <c r="TMH787" s="22"/>
      <c r="TMI787" s="179"/>
      <c r="TMJ787" s="22"/>
      <c r="TMK787" s="193"/>
      <c r="TML787" s="176"/>
      <c r="TMM787" s="175"/>
      <c r="TMN787" s="179"/>
      <c r="TMO787" s="22"/>
      <c r="TMP787" s="192"/>
      <c r="TMQ787" s="22"/>
      <c r="TMR787" s="179"/>
      <c r="TMS787" s="22"/>
      <c r="TMT787" s="193"/>
      <c r="TMU787" s="176"/>
      <c r="TMV787" s="175"/>
      <c r="TMW787" s="179"/>
      <c r="TMX787" s="22"/>
      <c r="TMY787" s="192"/>
      <c r="TMZ787" s="22"/>
      <c r="TNA787" s="179"/>
      <c r="TNB787" s="22"/>
      <c r="TNC787" s="193"/>
      <c r="TND787" s="176"/>
      <c r="TNE787" s="175"/>
      <c r="TNF787" s="179"/>
      <c r="TNG787" s="22"/>
      <c r="TNH787" s="192"/>
      <c r="TNI787" s="22"/>
      <c r="TNJ787" s="179"/>
      <c r="TNK787" s="22"/>
      <c r="TNL787" s="193"/>
      <c r="TNM787" s="176"/>
      <c r="TNN787" s="175"/>
      <c r="TNO787" s="179"/>
      <c r="TNP787" s="22"/>
      <c r="TNQ787" s="192"/>
      <c r="TNR787" s="22"/>
      <c r="TNS787" s="179"/>
      <c r="TNT787" s="22"/>
      <c r="TNU787" s="193"/>
      <c r="TNV787" s="176"/>
      <c r="TNW787" s="175"/>
      <c r="TNX787" s="179"/>
      <c r="TNY787" s="22"/>
      <c r="TNZ787" s="192"/>
      <c r="TOA787" s="22"/>
      <c r="TOB787" s="179"/>
      <c r="TOC787" s="22"/>
      <c r="TOD787" s="193"/>
      <c r="TOE787" s="176"/>
      <c r="TOF787" s="175"/>
      <c r="TOG787" s="179"/>
      <c r="TOH787" s="22"/>
      <c r="TOI787" s="192"/>
      <c r="TOJ787" s="22"/>
      <c r="TOK787" s="179"/>
      <c r="TOL787" s="22"/>
      <c r="TOM787" s="193"/>
      <c r="TON787" s="176"/>
      <c r="TOO787" s="175"/>
      <c r="TOP787" s="179"/>
      <c r="TOQ787" s="22"/>
      <c r="TOR787" s="192"/>
      <c r="TOS787" s="22"/>
      <c r="TOT787" s="179"/>
      <c r="TOU787" s="22"/>
      <c r="TOV787" s="193"/>
      <c r="TOW787" s="176"/>
      <c r="TOX787" s="175"/>
      <c r="TOY787" s="179"/>
      <c r="TOZ787" s="22"/>
      <c r="TPA787" s="192"/>
      <c r="TPB787" s="22"/>
      <c r="TPC787" s="179"/>
      <c r="TPD787" s="22"/>
      <c r="TPE787" s="193"/>
      <c r="TPF787" s="176"/>
      <c r="TPG787" s="175"/>
      <c r="TPH787" s="179"/>
      <c r="TPI787" s="22"/>
      <c r="TPJ787" s="192"/>
      <c r="TPK787" s="22"/>
      <c r="TPL787" s="179"/>
      <c r="TPM787" s="22"/>
      <c r="TPN787" s="193"/>
      <c r="TPO787" s="176"/>
      <c r="TPP787" s="175"/>
      <c r="TPQ787" s="179"/>
      <c r="TPR787" s="22"/>
      <c r="TPS787" s="192"/>
      <c r="TPT787" s="22"/>
      <c r="TPU787" s="179"/>
      <c r="TPV787" s="22"/>
      <c r="TPW787" s="193"/>
      <c r="TPX787" s="176"/>
      <c r="TPY787" s="175"/>
      <c r="TPZ787" s="179"/>
      <c r="TQA787" s="22"/>
      <c r="TQB787" s="192"/>
      <c r="TQC787" s="22"/>
      <c r="TQD787" s="179"/>
      <c r="TQE787" s="22"/>
      <c r="TQF787" s="193"/>
      <c r="TQG787" s="176"/>
      <c r="TQH787" s="175"/>
      <c r="TQI787" s="179"/>
      <c r="TQJ787" s="22"/>
      <c r="TQK787" s="192"/>
      <c r="TQL787" s="22"/>
      <c r="TQM787" s="179"/>
      <c r="TQN787" s="22"/>
      <c r="TQO787" s="193"/>
      <c r="TQP787" s="176"/>
      <c r="TQQ787" s="175"/>
      <c r="TQR787" s="179"/>
      <c r="TQS787" s="22"/>
      <c r="TQT787" s="192"/>
      <c r="TQU787" s="22"/>
      <c r="TQV787" s="179"/>
      <c r="TQW787" s="22"/>
      <c r="TQX787" s="193"/>
      <c r="TQY787" s="176"/>
      <c r="TQZ787" s="175"/>
      <c r="TRA787" s="179"/>
      <c r="TRB787" s="22"/>
      <c r="TRC787" s="192"/>
      <c r="TRD787" s="22"/>
      <c r="TRE787" s="179"/>
      <c r="TRF787" s="22"/>
      <c r="TRG787" s="193"/>
      <c r="TRH787" s="176"/>
      <c r="TRI787" s="175"/>
      <c r="TRJ787" s="179"/>
      <c r="TRK787" s="22"/>
      <c r="TRL787" s="192"/>
      <c r="TRM787" s="22"/>
      <c r="TRN787" s="179"/>
      <c r="TRO787" s="22"/>
      <c r="TRP787" s="193"/>
      <c r="TRQ787" s="176"/>
      <c r="TRR787" s="175"/>
      <c r="TRS787" s="179"/>
      <c r="TRT787" s="22"/>
      <c r="TRU787" s="192"/>
      <c r="TRV787" s="22"/>
      <c r="TRW787" s="179"/>
      <c r="TRX787" s="22"/>
      <c r="TRY787" s="193"/>
      <c r="TRZ787" s="176"/>
      <c r="TSA787" s="175"/>
      <c r="TSB787" s="179"/>
      <c r="TSC787" s="22"/>
      <c r="TSD787" s="192"/>
      <c r="TSE787" s="22"/>
      <c r="TSF787" s="179"/>
      <c r="TSG787" s="22"/>
      <c r="TSH787" s="193"/>
      <c r="TSI787" s="176"/>
      <c r="TSJ787" s="175"/>
      <c r="TSK787" s="179"/>
      <c r="TSL787" s="22"/>
      <c r="TSM787" s="192"/>
      <c r="TSN787" s="22"/>
      <c r="TSO787" s="179"/>
      <c r="TSP787" s="22"/>
      <c r="TSQ787" s="193"/>
      <c r="TSR787" s="176"/>
      <c r="TSS787" s="175"/>
      <c r="TST787" s="179"/>
      <c r="TSU787" s="22"/>
      <c r="TSV787" s="192"/>
      <c r="TSW787" s="22"/>
      <c r="TSX787" s="179"/>
      <c r="TSY787" s="22"/>
      <c r="TSZ787" s="193"/>
      <c r="TTA787" s="176"/>
      <c r="TTB787" s="175"/>
      <c r="TTC787" s="179"/>
      <c r="TTD787" s="22"/>
      <c r="TTE787" s="192"/>
      <c r="TTF787" s="22"/>
      <c r="TTG787" s="179"/>
      <c r="TTH787" s="22"/>
      <c r="TTI787" s="193"/>
      <c r="TTJ787" s="176"/>
      <c r="TTK787" s="175"/>
      <c r="TTL787" s="179"/>
      <c r="TTM787" s="22"/>
      <c r="TTN787" s="192"/>
      <c r="TTO787" s="22"/>
      <c r="TTP787" s="179"/>
      <c r="TTQ787" s="22"/>
      <c r="TTR787" s="193"/>
      <c r="TTS787" s="176"/>
      <c r="TTT787" s="175"/>
      <c r="TTU787" s="179"/>
      <c r="TTV787" s="22"/>
      <c r="TTW787" s="192"/>
      <c r="TTX787" s="22"/>
      <c r="TTY787" s="179"/>
      <c r="TTZ787" s="22"/>
      <c r="TUA787" s="193"/>
      <c r="TUB787" s="176"/>
      <c r="TUC787" s="175"/>
      <c r="TUD787" s="179"/>
      <c r="TUE787" s="22"/>
      <c r="TUF787" s="192"/>
      <c r="TUG787" s="22"/>
      <c r="TUH787" s="179"/>
      <c r="TUI787" s="22"/>
      <c r="TUJ787" s="193"/>
      <c r="TUK787" s="176"/>
      <c r="TUL787" s="175"/>
      <c r="TUM787" s="179"/>
      <c r="TUN787" s="22"/>
      <c r="TUO787" s="192"/>
      <c r="TUP787" s="22"/>
      <c r="TUQ787" s="179"/>
      <c r="TUR787" s="22"/>
      <c r="TUS787" s="193"/>
      <c r="TUT787" s="176"/>
      <c r="TUU787" s="175"/>
      <c r="TUV787" s="179"/>
      <c r="TUW787" s="22"/>
      <c r="TUX787" s="192"/>
      <c r="TUY787" s="22"/>
      <c r="TUZ787" s="179"/>
      <c r="TVA787" s="22"/>
      <c r="TVB787" s="193"/>
      <c r="TVC787" s="176"/>
      <c r="TVD787" s="175"/>
      <c r="TVE787" s="179"/>
      <c r="TVF787" s="22"/>
      <c r="TVG787" s="192"/>
      <c r="TVH787" s="22"/>
      <c r="TVI787" s="179"/>
      <c r="TVJ787" s="22"/>
      <c r="TVK787" s="193"/>
      <c r="TVL787" s="176"/>
      <c r="TVM787" s="175"/>
      <c r="TVN787" s="179"/>
      <c r="TVO787" s="22"/>
      <c r="TVP787" s="192"/>
      <c r="TVQ787" s="22"/>
      <c r="TVR787" s="179"/>
      <c r="TVS787" s="22"/>
      <c r="TVT787" s="193"/>
      <c r="TVU787" s="176"/>
      <c r="TVV787" s="175"/>
      <c r="TVW787" s="179"/>
      <c r="TVX787" s="22"/>
      <c r="TVY787" s="192"/>
      <c r="TVZ787" s="22"/>
      <c r="TWA787" s="179"/>
      <c r="TWB787" s="22"/>
      <c r="TWC787" s="193"/>
      <c r="TWD787" s="176"/>
      <c r="TWE787" s="175"/>
      <c r="TWF787" s="179"/>
      <c r="TWG787" s="22"/>
      <c r="TWH787" s="192"/>
      <c r="TWI787" s="22"/>
      <c r="TWJ787" s="179"/>
      <c r="TWK787" s="22"/>
      <c r="TWL787" s="193"/>
      <c r="TWM787" s="176"/>
      <c r="TWN787" s="175"/>
      <c r="TWO787" s="179"/>
      <c r="TWP787" s="22"/>
      <c r="TWQ787" s="192"/>
      <c r="TWR787" s="22"/>
      <c r="TWS787" s="179"/>
      <c r="TWT787" s="22"/>
      <c r="TWU787" s="193"/>
      <c r="TWV787" s="176"/>
      <c r="TWW787" s="175"/>
      <c r="TWX787" s="179"/>
      <c r="TWY787" s="22"/>
      <c r="TWZ787" s="192"/>
      <c r="TXA787" s="22"/>
      <c r="TXB787" s="179"/>
      <c r="TXC787" s="22"/>
      <c r="TXD787" s="193"/>
      <c r="TXE787" s="176"/>
      <c r="TXF787" s="175"/>
      <c r="TXG787" s="179"/>
      <c r="TXH787" s="22"/>
      <c r="TXI787" s="192"/>
      <c r="TXJ787" s="22"/>
      <c r="TXK787" s="179"/>
      <c r="TXL787" s="22"/>
      <c r="TXM787" s="193"/>
      <c r="TXN787" s="176"/>
      <c r="TXO787" s="175"/>
      <c r="TXP787" s="179"/>
      <c r="TXQ787" s="22"/>
      <c r="TXR787" s="192"/>
      <c r="TXS787" s="22"/>
      <c r="TXT787" s="179"/>
      <c r="TXU787" s="22"/>
      <c r="TXV787" s="193"/>
      <c r="TXW787" s="176"/>
      <c r="TXX787" s="175"/>
      <c r="TXY787" s="179"/>
      <c r="TXZ787" s="22"/>
      <c r="TYA787" s="192"/>
      <c r="TYB787" s="22"/>
      <c r="TYC787" s="179"/>
      <c r="TYD787" s="22"/>
      <c r="TYE787" s="193"/>
      <c r="TYF787" s="176"/>
      <c r="TYG787" s="175"/>
      <c r="TYH787" s="179"/>
      <c r="TYI787" s="22"/>
      <c r="TYJ787" s="192"/>
      <c r="TYK787" s="22"/>
      <c r="TYL787" s="179"/>
      <c r="TYM787" s="22"/>
      <c r="TYN787" s="193"/>
      <c r="TYO787" s="176"/>
      <c r="TYP787" s="175"/>
      <c r="TYQ787" s="179"/>
      <c r="TYR787" s="22"/>
      <c r="TYS787" s="192"/>
      <c r="TYT787" s="22"/>
      <c r="TYU787" s="179"/>
      <c r="TYV787" s="22"/>
      <c r="TYW787" s="193"/>
      <c r="TYX787" s="176"/>
      <c r="TYY787" s="175"/>
      <c r="TYZ787" s="179"/>
      <c r="TZA787" s="22"/>
      <c r="TZB787" s="192"/>
      <c r="TZC787" s="22"/>
      <c r="TZD787" s="179"/>
      <c r="TZE787" s="22"/>
      <c r="TZF787" s="193"/>
      <c r="TZG787" s="176"/>
      <c r="TZH787" s="175"/>
      <c r="TZI787" s="179"/>
      <c r="TZJ787" s="22"/>
      <c r="TZK787" s="192"/>
      <c r="TZL787" s="22"/>
      <c r="TZM787" s="179"/>
      <c r="TZN787" s="22"/>
      <c r="TZO787" s="193"/>
      <c r="TZP787" s="176"/>
      <c r="TZQ787" s="175"/>
      <c r="TZR787" s="179"/>
      <c r="TZS787" s="22"/>
      <c r="TZT787" s="192"/>
      <c r="TZU787" s="22"/>
      <c r="TZV787" s="179"/>
      <c r="TZW787" s="22"/>
      <c r="TZX787" s="193"/>
      <c r="TZY787" s="176"/>
      <c r="TZZ787" s="175"/>
      <c r="UAA787" s="179"/>
      <c r="UAB787" s="22"/>
      <c r="UAC787" s="192"/>
      <c r="UAD787" s="22"/>
      <c r="UAE787" s="179"/>
      <c r="UAF787" s="22"/>
      <c r="UAG787" s="193"/>
      <c r="UAH787" s="176"/>
      <c r="UAI787" s="175"/>
      <c r="UAJ787" s="179"/>
      <c r="UAK787" s="22"/>
      <c r="UAL787" s="192"/>
      <c r="UAM787" s="22"/>
      <c r="UAN787" s="179"/>
      <c r="UAO787" s="22"/>
      <c r="UAP787" s="193"/>
      <c r="UAQ787" s="176"/>
      <c r="UAR787" s="175"/>
      <c r="UAS787" s="179"/>
      <c r="UAT787" s="22"/>
      <c r="UAU787" s="192"/>
      <c r="UAV787" s="22"/>
      <c r="UAW787" s="179"/>
      <c r="UAX787" s="22"/>
      <c r="UAY787" s="193"/>
      <c r="UAZ787" s="176"/>
      <c r="UBA787" s="175"/>
      <c r="UBB787" s="179"/>
      <c r="UBC787" s="22"/>
      <c r="UBD787" s="192"/>
      <c r="UBE787" s="22"/>
      <c r="UBF787" s="179"/>
      <c r="UBG787" s="22"/>
      <c r="UBH787" s="193"/>
      <c r="UBI787" s="176"/>
      <c r="UBJ787" s="175"/>
      <c r="UBK787" s="179"/>
      <c r="UBL787" s="22"/>
      <c r="UBM787" s="192"/>
      <c r="UBN787" s="22"/>
      <c r="UBO787" s="179"/>
      <c r="UBP787" s="22"/>
      <c r="UBQ787" s="193"/>
      <c r="UBR787" s="176"/>
      <c r="UBS787" s="175"/>
      <c r="UBT787" s="179"/>
      <c r="UBU787" s="22"/>
      <c r="UBV787" s="192"/>
      <c r="UBW787" s="22"/>
      <c r="UBX787" s="179"/>
      <c r="UBY787" s="22"/>
      <c r="UBZ787" s="193"/>
      <c r="UCA787" s="176"/>
      <c r="UCB787" s="175"/>
      <c r="UCC787" s="179"/>
      <c r="UCD787" s="22"/>
      <c r="UCE787" s="192"/>
      <c r="UCF787" s="22"/>
      <c r="UCG787" s="179"/>
      <c r="UCH787" s="22"/>
      <c r="UCI787" s="193"/>
      <c r="UCJ787" s="176"/>
      <c r="UCK787" s="175"/>
      <c r="UCL787" s="179"/>
      <c r="UCM787" s="22"/>
      <c r="UCN787" s="192"/>
      <c r="UCO787" s="22"/>
      <c r="UCP787" s="179"/>
      <c r="UCQ787" s="22"/>
      <c r="UCR787" s="193"/>
      <c r="UCS787" s="176"/>
      <c r="UCT787" s="175"/>
      <c r="UCU787" s="179"/>
      <c r="UCV787" s="22"/>
      <c r="UCW787" s="192"/>
      <c r="UCX787" s="22"/>
      <c r="UCY787" s="179"/>
      <c r="UCZ787" s="22"/>
      <c r="UDA787" s="193"/>
      <c r="UDB787" s="176"/>
      <c r="UDC787" s="175"/>
      <c r="UDD787" s="179"/>
      <c r="UDE787" s="22"/>
      <c r="UDF787" s="192"/>
      <c r="UDG787" s="22"/>
      <c r="UDH787" s="179"/>
      <c r="UDI787" s="22"/>
      <c r="UDJ787" s="193"/>
      <c r="UDK787" s="176"/>
      <c r="UDL787" s="175"/>
      <c r="UDM787" s="179"/>
      <c r="UDN787" s="22"/>
      <c r="UDO787" s="192"/>
      <c r="UDP787" s="22"/>
      <c r="UDQ787" s="179"/>
      <c r="UDR787" s="22"/>
      <c r="UDS787" s="193"/>
      <c r="UDT787" s="176"/>
      <c r="UDU787" s="175"/>
      <c r="UDV787" s="179"/>
      <c r="UDW787" s="22"/>
      <c r="UDX787" s="192"/>
      <c r="UDY787" s="22"/>
      <c r="UDZ787" s="179"/>
      <c r="UEA787" s="22"/>
      <c r="UEB787" s="193"/>
      <c r="UEC787" s="176"/>
      <c r="UED787" s="175"/>
      <c r="UEE787" s="179"/>
      <c r="UEF787" s="22"/>
      <c r="UEG787" s="192"/>
      <c r="UEH787" s="22"/>
      <c r="UEI787" s="179"/>
      <c r="UEJ787" s="22"/>
      <c r="UEK787" s="193"/>
      <c r="UEL787" s="176"/>
      <c r="UEM787" s="175"/>
      <c r="UEN787" s="179"/>
      <c r="UEO787" s="22"/>
      <c r="UEP787" s="192"/>
      <c r="UEQ787" s="22"/>
      <c r="UER787" s="179"/>
      <c r="UES787" s="22"/>
      <c r="UET787" s="193"/>
      <c r="UEU787" s="176"/>
      <c r="UEV787" s="175"/>
      <c r="UEW787" s="179"/>
      <c r="UEX787" s="22"/>
      <c r="UEY787" s="192"/>
      <c r="UEZ787" s="22"/>
      <c r="UFA787" s="179"/>
      <c r="UFB787" s="22"/>
      <c r="UFC787" s="193"/>
      <c r="UFD787" s="176"/>
      <c r="UFE787" s="175"/>
      <c r="UFF787" s="179"/>
      <c r="UFG787" s="22"/>
      <c r="UFH787" s="192"/>
      <c r="UFI787" s="22"/>
      <c r="UFJ787" s="179"/>
      <c r="UFK787" s="22"/>
      <c r="UFL787" s="193"/>
      <c r="UFM787" s="176"/>
      <c r="UFN787" s="175"/>
      <c r="UFO787" s="179"/>
      <c r="UFP787" s="22"/>
      <c r="UFQ787" s="192"/>
      <c r="UFR787" s="22"/>
      <c r="UFS787" s="179"/>
      <c r="UFT787" s="22"/>
      <c r="UFU787" s="193"/>
      <c r="UFV787" s="176"/>
      <c r="UFW787" s="175"/>
      <c r="UFX787" s="179"/>
      <c r="UFY787" s="22"/>
      <c r="UFZ787" s="192"/>
      <c r="UGA787" s="22"/>
      <c r="UGB787" s="179"/>
      <c r="UGC787" s="22"/>
      <c r="UGD787" s="193"/>
      <c r="UGE787" s="176"/>
      <c r="UGF787" s="175"/>
      <c r="UGG787" s="179"/>
      <c r="UGH787" s="22"/>
      <c r="UGI787" s="192"/>
      <c r="UGJ787" s="22"/>
      <c r="UGK787" s="179"/>
      <c r="UGL787" s="22"/>
      <c r="UGM787" s="193"/>
      <c r="UGN787" s="176"/>
      <c r="UGO787" s="175"/>
      <c r="UGP787" s="179"/>
      <c r="UGQ787" s="22"/>
      <c r="UGR787" s="192"/>
      <c r="UGS787" s="22"/>
      <c r="UGT787" s="179"/>
      <c r="UGU787" s="22"/>
      <c r="UGV787" s="193"/>
      <c r="UGW787" s="176"/>
      <c r="UGX787" s="175"/>
      <c r="UGY787" s="179"/>
      <c r="UGZ787" s="22"/>
      <c r="UHA787" s="192"/>
      <c r="UHB787" s="22"/>
      <c r="UHC787" s="179"/>
      <c r="UHD787" s="22"/>
      <c r="UHE787" s="193"/>
      <c r="UHF787" s="176"/>
      <c r="UHG787" s="175"/>
      <c r="UHH787" s="179"/>
      <c r="UHI787" s="22"/>
      <c r="UHJ787" s="192"/>
      <c r="UHK787" s="22"/>
      <c r="UHL787" s="179"/>
      <c r="UHM787" s="22"/>
      <c r="UHN787" s="193"/>
      <c r="UHO787" s="176"/>
      <c r="UHP787" s="175"/>
      <c r="UHQ787" s="179"/>
      <c r="UHR787" s="22"/>
      <c r="UHS787" s="192"/>
      <c r="UHT787" s="22"/>
      <c r="UHU787" s="179"/>
      <c r="UHV787" s="22"/>
      <c r="UHW787" s="193"/>
      <c r="UHX787" s="176"/>
      <c r="UHY787" s="175"/>
      <c r="UHZ787" s="179"/>
      <c r="UIA787" s="22"/>
      <c r="UIB787" s="192"/>
      <c r="UIC787" s="22"/>
      <c r="UID787" s="179"/>
      <c r="UIE787" s="22"/>
      <c r="UIF787" s="193"/>
      <c r="UIG787" s="176"/>
      <c r="UIH787" s="175"/>
      <c r="UII787" s="179"/>
      <c r="UIJ787" s="22"/>
      <c r="UIK787" s="192"/>
      <c r="UIL787" s="22"/>
      <c r="UIM787" s="179"/>
      <c r="UIN787" s="22"/>
      <c r="UIO787" s="193"/>
      <c r="UIP787" s="176"/>
      <c r="UIQ787" s="175"/>
      <c r="UIR787" s="179"/>
      <c r="UIS787" s="22"/>
      <c r="UIT787" s="192"/>
      <c r="UIU787" s="22"/>
      <c r="UIV787" s="179"/>
      <c r="UIW787" s="22"/>
      <c r="UIX787" s="193"/>
      <c r="UIY787" s="176"/>
      <c r="UIZ787" s="175"/>
      <c r="UJA787" s="179"/>
      <c r="UJB787" s="22"/>
      <c r="UJC787" s="192"/>
      <c r="UJD787" s="22"/>
      <c r="UJE787" s="179"/>
      <c r="UJF787" s="22"/>
      <c r="UJG787" s="193"/>
      <c r="UJH787" s="176"/>
      <c r="UJI787" s="175"/>
      <c r="UJJ787" s="179"/>
      <c r="UJK787" s="22"/>
      <c r="UJL787" s="192"/>
      <c r="UJM787" s="22"/>
      <c r="UJN787" s="179"/>
      <c r="UJO787" s="22"/>
      <c r="UJP787" s="193"/>
      <c r="UJQ787" s="176"/>
      <c r="UJR787" s="175"/>
      <c r="UJS787" s="179"/>
      <c r="UJT787" s="22"/>
      <c r="UJU787" s="192"/>
      <c r="UJV787" s="22"/>
      <c r="UJW787" s="179"/>
      <c r="UJX787" s="22"/>
      <c r="UJY787" s="193"/>
      <c r="UJZ787" s="176"/>
      <c r="UKA787" s="175"/>
      <c r="UKB787" s="179"/>
      <c r="UKC787" s="22"/>
      <c r="UKD787" s="192"/>
      <c r="UKE787" s="22"/>
      <c r="UKF787" s="179"/>
      <c r="UKG787" s="22"/>
      <c r="UKH787" s="193"/>
      <c r="UKI787" s="176"/>
      <c r="UKJ787" s="175"/>
      <c r="UKK787" s="179"/>
      <c r="UKL787" s="22"/>
      <c r="UKM787" s="192"/>
      <c r="UKN787" s="22"/>
      <c r="UKO787" s="179"/>
      <c r="UKP787" s="22"/>
      <c r="UKQ787" s="193"/>
      <c r="UKR787" s="176"/>
      <c r="UKS787" s="175"/>
      <c r="UKT787" s="179"/>
      <c r="UKU787" s="22"/>
      <c r="UKV787" s="192"/>
      <c r="UKW787" s="22"/>
      <c r="UKX787" s="179"/>
      <c r="UKY787" s="22"/>
      <c r="UKZ787" s="193"/>
      <c r="ULA787" s="176"/>
      <c r="ULB787" s="175"/>
      <c r="ULC787" s="179"/>
      <c r="ULD787" s="22"/>
      <c r="ULE787" s="192"/>
      <c r="ULF787" s="22"/>
      <c r="ULG787" s="179"/>
      <c r="ULH787" s="22"/>
      <c r="ULI787" s="193"/>
      <c r="ULJ787" s="176"/>
      <c r="ULK787" s="175"/>
      <c r="ULL787" s="179"/>
      <c r="ULM787" s="22"/>
      <c r="ULN787" s="192"/>
      <c r="ULO787" s="22"/>
      <c r="ULP787" s="179"/>
      <c r="ULQ787" s="22"/>
      <c r="ULR787" s="193"/>
      <c r="ULS787" s="176"/>
      <c r="ULT787" s="175"/>
      <c r="ULU787" s="179"/>
      <c r="ULV787" s="22"/>
      <c r="ULW787" s="192"/>
      <c r="ULX787" s="22"/>
      <c r="ULY787" s="179"/>
      <c r="ULZ787" s="22"/>
      <c r="UMA787" s="193"/>
      <c r="UMB787" s="176"/>
      <c r="UMC787" s="175"/>
      <c r="UMD787" s="179"/>
      <c r="UME787" s="22"/>
      <c r="UMF787" s="192"/>
      <c r="UMG787" s="22"/>
      <c r="UMH787" s="179"/>
      <c r="UMI787" s="22"/>
      <c r="UMJ787" s="193"/>
      <c r="UMK787" s="176"/>
      <c r="UML787" s="175"/>
      <c r="UMM787" s="179"/>
      <c r="UMN787" s="22"/>
      <c r="UMO787" s="192"/>
      <c r="UMP787" s="22"/>
      <c r="UMQ787" s="179"/>
      <c r="UMR787" s="22"/>
      <c r="UMS787" s="193"/>
      <c r="UMT787" s="176"/>
      <c r="UMU787" s="175"/>
      <c r="UMV787" s="179"/>
      <c r="UMW787" s="22"/>
      <c r="UMX787" s="192"/>
      <c r="UMY787" s="22"/>
      <c r="UMZ787" s="179"/>
      <c r="UNA787" s="22"/>
      <c r="UNB787" s="193"/>
      <c r="UNC787" s="176"/>
      <c r="UND787" s="175"/>
      <c r="UNE787" s="179"/>
      <c r="UNF787" s="22"/>
      <c r="UNG787" s="192"/>
      <c r="UNH787" s="22"/>
      <c r="UNI787" s="179"/>
      <c r="UNJ787" s="22"/>
      <c r="UNK787" s="193"/>
      <c r="UNL787" s="176"/>
      <c r="UNM787" s="175"/>
      <c r="UNN787" s="179"/>
      <c r="UNO787" s="22"/>
      <c r="UNP787" s="192"/>
      <c r="UNQ787" s="22"/>
      <c r="UNR787" s="179"/>
      <c r="UNS787" s="22"/>
      <c r="UNT787" s="193"/>
      <c r="UNU787" s="176"/>
      <c r="UNV787" s="175"/>
      <c r="UNW787" s="179"/>
      <c r="UNX787" s="22"/>
      <c r="UNY787" s="192"/>
      <c r="UNZ787" s="22"/>
      <c r="UOA787" s="179"/>
      <c r="UOB787" s="22"/>
      <c r="UOC787" s="193"/>
      <c r="UOD787" s="176"/>
      <c r="UOE787" s="175"/>
      <c r="UOF787" s="179"/>
      <c r="UOG787" s="22"/>
      <c r="UOH787" s="192"/>
      <c r="UOI787" s="22"/>
      <c r="UOJ787" s="179"/>
      <c r="UOK787" s="22"/>
      <c r="UOL787" s="193"/>
      <c r="UOM787" s="176"/>
      <c r="UON787" s="175"/>
      <c r="UOO787" s="179"/>
      <c r="UOP787" s="22"/>
      <c r="UOQ787" s="192"/>
      <c r="UOR787" s="22"/>
      <c r="UOS787" s="179"/>
      <c r="UOT787" s="22"/>
      <c r="UOU787" s="193"/>
      <c r="UOV787" s="176"/>
      <c r="UOW787" s="175"/>
      <c r="UOX787" s="179"/>
      <c r="UOY787" s="22"/>
      <c r="UOZ787" s="192"/>
      <c r="UPA787" s="22"/>
      <c r="UPB787" s="179"/>
      <c r="UPC787" s="22"/>
      <c r="UPD787" s="193"/>
      <c r="UPE787" s="176"/>
      <c r="UPF787" s="175"/>
      <c r="UPG787" s="179"/>
      <c r="UPH787" s="22"/>
      <c r="UPI787" s="192"/>
      <c r="UPJ787" s="22"/>
      <c r="UPK787" s="179"/>
      <c r="UPL787" s="22"/>
      <c r="UPM787" s="193"/>
      <c r="UPN787" s="176"/>
      <c r="UPO787" s="175"/>
      <c r="UPP787" s="179"/>
      <c r="UPQ787" s="22"/>
      <c r="UPR787" s="192"/>
      <c r="UPS787" s="22"/>
      <c r="UPT787" s="179"/>
      <c r="UPU787" s="22"/>
      <c r="UPV787" s="193"/>
      <c r="UPW787" s="176"/>
      <c r="UPX787" s="175"/>
      <c r="UPY787" s="179"/>
      <c r="UPZ787" s="22"/>
      <c r="UQA787" s="192"/>
      <c r="UQB787" s="22"/>
      <c r="UQC787" s="179"/>
      <c r="UQD787" s="22"/>
      <c r="UQE787" s="193"/>
      <c r="UQF787" s="176"/>
      <c r="UQG787" s="175"/>
      <c r="UQH787" s="179"/>
      <c r="UQI787" s="22"/>
      <c r="UQJ787" s="192"/>
      <c r="UQK787" s="22"/>
      <c r="UQL787" s="179"/>
      <c r="UQM787" s="22"/>
      <c r="UQN787" s="193"/>
      <c r="UQO787" s="176"/>
      <c r="UQP787" s="175"/>
      <c r="UQQ787" s="179"/>
      <c r="UQR787" s="22"/>
      <c r="UQS787" s="192"/>
      <c r="UQT787" s="22"/>
      <c r="UQU787" s="179"/>
      <c r="UQV787" s="22"/>
      <c r="UQW787" s="193"/>
      <c r="UQX787" s="176"/>
      <c r="UQY787" s="175"/>
      <c r="UQZ787" s="179"/>
      <c r="URA787" s="22"/>
      <c r="URB787" s="192"/>
      <c r="URC787" s="22"/>
      <c r="URD787" s="179"/>
      <c r="URE787" s="22"/>
      <c r="URF787" s="193"/>
      <c r="URG787" s="176"/>
      <c r="URH787" s="175"/>
      <c r="URI787" s="179"/>
      <c r="URJ787" s="22"/>
      <c r="URK787" s="192"/>
      <c r="URL787" s="22"/>
      <c r="URM787" s="179"/>
      <c r="URN787" s="22"/>
      <c r="URO787" s="193"/>
      <c r="URP787" s="176"/>
      <c r="URQ787" s="175"/>
      <c r="URR787" s="179"/>
      <c r="URS787" s="22"/>
      <c r="URT787" s="192"/>
      <c r="URU787" s="22"/>
      <c r="URV787" s="179"/>
      <c r="URW787" s="22"/>
      <c r="URX787" s="193"/>
      <c r="URY787" s="176"/>
      <c r="URZ787" s="175"/>
      <c r="USA787" s="179"/>
      <c r="USB787" s="22"/>
      <c r="USC787" s="192"/>
      <c r="USD787" s="22"/>
      <c r="USE787" s="179"/>
      <c r="USF787" s="22"/>
      <c r="USG787" s="193"/>
      <c r="USH787" s="176"/>
      <c r="USI787" s="175"/>
      <c r="USJ787" s="179"/>
      <c r="USK787" s="22"/>
      <c r="USL787" s="192"/>
      <c r="USM787" s="22"/>
      <c r="USN787" s="179"/>
      <c r="USO787" s="22"/>
      <c r="USP787" s="193"/>
      <c r="USQ787" s="176"/>
      <c r="USR787" s="175"/>
      <c r="USS787" s="179"/>
      <c r="UST787" s="22"/>
      <c r="USU787" s="192"/>
      <c r="USV787" s="22"/>
      <c r="USW787" s="179"/>
      <c r="USX787" s="22"/>
      <c r="USY787" s="193"/>
      <c r="USZ787" s="176"/>
      <c r="UTA787" s="175"/>
      <c r="UTB787" s="179"/>
      <c r="UTC787" s="22"/>
      <c r="UTD787" s="192"/>
      <c r="UTE787" s="22"/>
      <c r="UTF787" s="179"/>
      <c r="UTG787" s="22"/>
      <c r="UTH787" s="193"/>
      <c r="UTI787" s="176"/>
      <c r="UTJ787" s="175"/>
      <c r="UTK787" s="179"/>
      <c r="UTL787" s="22"/>
      <c r="UTM787" s="192"/>
      <c r="UTN787" s="22"/>
      <c r="UTO787" s="179"/>
      <c r="UTP787" s="22"/>
      <c r="UTQ787" s="193"/>
      <c r="UTR787" s="176"/>
      <c r="UTS787" s="175"/>
      <c r="UTT787" s="179"/>
      <c r="UTU787" s="22"/>
      <c r="UTV787" s="192"/>
      <c r="UTW787" s="22"/>
      <c r="UTX787" s="179"/>
      <c r="UTY787" s="22"/>
      <c r="UTZ787" s="193"/>
      <c r="UUA787" s="176"/>
      <c r="UUB787" s="175"/>
      <c r="UUC787" s="179"/>
      <c r="UUD787" s="22"/>
      <c r="UUE787" s="192"/>
      <c r="UUF787" s="22"/>
      <c r="UUG787" s="179"/>
      <c r="UUH787" s="22"/>
      <c r="UUI787" s="193"/>
      <c r="UUJ787" s="176"/>
      <c r="UUK787" s="175"/>
      <c r="UUL787" s="179"/>
      <c r="UUM787" s="22"/>
      <c r="UUN787" s="192"/>
      <c r="UUO787" s="22"/>
      <c r="UUP787" s="179"/>
      <c r="UUQ787" s="22"/>
      <c r="UUR787" s="193"/>
      <c r="UUS787" s="176"/>
      <c r="UUT787" s="175"/>
      <c r="UUU787" s="179"/>
      <c r="UUV787" s="22"/>
      <c r="UUW787" s="192"/>
      <c r="UUX787" s="22"/>
      <c r="UUY787" s="179"/>
      <c r="UUZ787" s="22"/>
      <c r="UVA787" s="193"/>
      <c r="UVB787" s="176"/>
      <c r="UVC787" s="175"/>
      <c r="UVD787" s="179"/>
      <c r="UVE787" s="22"/>
      <c r="UVF787" s="192"/>
      <c r="UVG787" s="22"/>
      <c r="UVH787" s="179"/>
      <c r="UVI787" s="22"/>
      <c r="UVJ787" s="193"/>
      <c r="UVK787" s="176"/>
      <c r="UVL787" s="175"/>
      <c r="UVM787" s="179"/>
      <c r="UVN787" s="22"/>
      <c r="UVO787" s="192"/>
      <c r="UVP787" s="22"/>
      <c r="UVQ787" s="179"/>
      <c r="UVR787" s="22"/>
      <c r="UVS787" s="193"/>
      <c r="UVT787" s="176"/>
      <c r="UVU787" s="175"/>
      <c r="UVV787" s="179"/>
      <c r="UVW787" s="22"/>
      <c r="UVX787" s="192"/>
      <c r="UVY787" s="22"/>
      <c r="UVZ787" s="179"/>
      <c r="UWA787" s="22"/>
      <c r="UWB787" s="193"/>
      <c r="UWC787" s="176"/>
      <c r="UWD787" s="175"/>
      <c r="UWE787" s="179"/>
      <c r="UWF787" s="22"/>
      <c r="UWG787" s="192"/>
      <c r="UWH787" s="22"/>
      <c r="UWI787" s="179"/>
      <c r="UWJ787" s="22"/>
      <c r="UWK787" s="193"/>
      <c r="UWL787" s="176"/>
      <c r="UWM787" s="175"/>
      <c r="UWN787" s="179"/>
      <c r="UWO787" s="22"/>
      <c r="UWP787" s="192"/>
      <c r="UWQ787" s="22"/>
      <c r="UWR787" s="179"/>
      <c r="UWS787" s="22"/>
      <c r="UWT787" s="193"/>
      <c r="UWU787" s="176"/>
      <c r="UWV787" s="175"/>
      <c r="UWW787" s="179"/>
      <c r="UWX787" s="22"/>
      <c r="UWY787" s="192"/>
      <c r="UWZ787" s="22"/>
      <c r="UXA787" s="179"/>
      <c r="UXB787" s="22"/>
      <c r="UXC787" s="193"/>
      <c r="UXD787" s="176"/>
      <c r="UXE787" s="175"/>
      <c r="UXF787" s="179"/>
      <c r="UXG787" s="22"/>
      <c r="UXH787" s="192"/>
      <c r="UXI787" s="22"/>
      <c r="UXJ787" s="179"/>
      <c r="UXK787" s="22"/>
      <c r="UXL787" s="193"/>
      <c r="UXM787" s="176"/>
      <c r="UXN787" s="175"/>
      <c r="UXO787" s="179"/>
      <c r="UXP787" s="22"/>
      <c r="UXQ787" s="192"/>
      <c r="UXR787" s="22"/>
      <c r="UXS787" s="179"/>
      <c r="UXT787" s="22"/>
      <c r="UXU787" s="193"/>
      <c r="UXV787" s="176"/>
      <c r="UXW787" s="175"/>
      <c r="UXX787" s="179"/>
      <c r="UXY787" s="22"/>
      <c r="UXZ787" s="192"/>
      <c r="UYA787" s="22"/>
      <c r="UYB787" s="179"/>
      <c r="UYC787" s="22"/>
      <c r="UYD787" s="193"/>
      <c r="UYE787" s="176"/>
      <c r="UYF787" s="175"/>
      <c r="UYG787" s="179"/>
      <c r="UYH787" s="22"/>
      <c r="UYI787" s="192"/>
      <c r="UYJ787" s="22"/>
      <c r="UYK787" s="179"/>
      <c r="UYL787" s="22"/>
      <c r="UYM787" s="193"/>
      <c r="UYN787" s="176"/>
      <c r="UYO787" s="175"/>
      <c r="UYP787" s="179"/>
      <c r="UYQ787" s="22"/>
      <c r="UYR787" s="192"/>
      <c r="UYS787" s="22"/>
      <c r="UYT787" s="179"/>
      <c r="UYU787" s="22"/>
      <c r="UYV787" s="193"/>
      <c r="UYW787" s="176"/>
      <c r="UYX787" s="175"/>
      <c r="UYY787" s="179"/>
      <c r="UYZ787" s="22"/>
      <c r="UZA787" s="192"/>
      <c r="UZB787" s="22"/>
      <c r="UZC787" s="179"/>
      <c r="UZD787" s="22"/>
      <c r="UZE787" s="193"/>
      <c r="UZF787" s="176"/>
      <c r="UZG787" s="175"/>
      <c r="UZH787" s="179"/>
      <c r="UZI787" s="22"/>
      <c r="UZJ787" s="192"/>
      <c r="UZK787" s="22"/>
      <c r="UZL787" s="179"/>
      <c r="UZM787" s="22"/>
      <c r="UZN787" s="193"/>
      <c r="UZO787" s="176"/>
      <c r="UZP787" s="175"/>
      <c r="UZQ787" s="179"/>
      <c r="UZR787" s="22"/>
      <c r="UZS787" s="192"/>
      <c r="UZT787" s="22"/>
      <c r="UZU787" s="179"/>
      <c r="UZV787" s="22"/>
      <c r="UZW787" s="193"/>
      <c r="UZX787" s="176"/>
      <c r="UZY787" s="175"/>
      <c r="UZZ787" s="179"/>
      <c r="VAA787" s="22"/>
      <c r="VAB787" s="192"/>
      <c r="VAC787" s="22"/>
      <c r="VAD787" s="179"/>
      <c r="VAE787" s="22"/>
      <c r="VAF787" s="193"/>
      <c r="VAG787" s="176"/>
      <c r="VAH787" s="175"/>
      <c r="VAI787" s="179"/>
      <c r="VAJ787" s="22"/>
      <c r="VAK787" s="192"/>
      <c r="VAL787" s="22"/>
      <c r="VAM787" s="179"/>
      <c r="VAN787" s="22"/>
      <c r="VAO787" s="193"/>
      <c r="VAP787" s="176"/>
      <c r="VAQ787" s="175"/>
      <c r="VAR787" s="179"/>
      <c r="VAS787" s="22"/>
      <c r="VAT787" s="192"/>
      <c r="VAU787" s="22"/>
      <c r="VAV787" s="179"/>
      <c r="VAW787" s="22"/>
      <c r="VAX787" s="193"/>
      <c r="VAY787" s="176"/>
      <c r="VAZ787" s="175"/>
      <c r="VBA787" s="179"/>
      <c r="VBB787" s="22"/>
      <c r="VBC787" s="192"/>
      <c r="VBD787" s="22"/>
      <c r="VBE787" s="179"/>
      <c r="VBF787" s="22"/>
      <c r="VBG787" s="193"/>
      <c r="VBH787" s="176"/>
      <c r="VBI787" s="175"/>
      <c r="VBJ787" s="179"/>
      <c r="VBK787" s="22"/>
      <c r="VBL787" s="192"/>
      <c r="VBM787" s="22"/>
      <c r="VBN787" s="179"/>
      <c r="VBO787" s="22"/>
      <c r="VBP787" s="193"/>
      <c r="VBQ787" s="176"/>
      <c r="VBR787" s="175"/>
      <c r="VBS787" s="179"/>
      <c r="VBT787" s="22"/>
      <c r="VBU787" s="192"/>
      <c r="VBV787" s="22"/>
      <c r="VBW787" s="179"/>
      <c r="VBX787" s="22"/>
      <c r="VBY787" s="193"/>
      <c r="VBZ787" s="176"/>
      <c r="VCA787" s="175"/>
      <c r="VCB787" s="179"/>
      <c r="VCC787" s="22"/>
      <c r="VCD787" s="192"/>
      <c r="VCE787" s="22"/>
      <c r="VCF787" s="179"/>
      <c r="VCG787" s="22"/>
      <c r="VCH787" s="193"/>
      <c r="VCI787" s="176"/>
      <c r="VCJ787" s="175"/>
      <c r="VCK787" s="179"/>
      <c r="VCL787" s="22"/>
      <c r="VCM787" s="192"/>
      <c r="VCN787" s="22"/>
      <c r="VCO787" s="179"/>
      <c r="VCP787" s="22"/>
      <c r="VCQ787" s="193"/>
      <c r="VCR787" s="176"/>
      <c r="VCS787" s="175"/>
      <c r="VCT787" s="179"/>
      <c r="VCU787" s="22"/>
      <c r="VCV787" s="192"/>
      <c r="VCW787" s="22"/>
      <c r="VCX787" s="179"/>
      <c r="VCY787" s="22"/>
      <c r="VCZ787" s="193"/>
      <c r="VDA787" s="176"/>
      <c r="VDB787" s="175"/>
      <c r="VDC787" s="179"/>
      <c r="VDD787" s="22"/>
      <c r="VDE787" s="192"/>
      <c r="VDF787" s="22"/>
      <c r="VDG787" s="179"/>
      <c r="VDH787" s="22"/>
      <c r="VDI787" s="193"/>
      <c r="VDJ787" s="176"/>
      <c r="VDK787" s="175"/>
      <c r="VDL787" s="179"/>
      <c r="VDM787" s="22"/>
      <c r="VDN787" s="192"/>
      <c r="VDO787" s="22"/>
      <c r="VDP787" s="179"/>
      <c r="VDQ787" s="22"/>
      <c r="VDR787" s="193"/>
      <c r="VDS787" s="176"/>
      <c r="VDT787" s="175"/>
      <c r="VDU787" s="179"/>
      <c r="VDV787" s="22"/>
      <c r="VDW787" s="192"/>
      <c r="VDX787" s="22"/>
      <c r="VDY787" s="179"/>
      <c r="VDZ787" s="22"/>
      <c r="VEA787" s="193"/>
      <c r="VEB787" s="176"/>
      <c r="VEC787" s="175"/>
      <c r="VED787" s="179"/>
      <c r="VEE787" s="22"/>
      <c r="VEF787" s="192"/>
      <c r="VEG787" s="22"/>
      <c r="VEH787" s="179"/>
      <c r="VEI787" s="22"/>
      <c r="VEJ787" s="193"/>
      <c r="VEK787" s="176"/>
      <c r="VEL787" s="175"/>
      <c r="VEM787" s="179"/>
      <c r="VEN787" s="22"/>
      <c r="VEO787" s="192"/>
      <c r="VEP787" s="22"/>
      <c r="VEQ787" s="179"/>
      <c r="VER787" s="22"/>
      <c r="VES787" s="193"/>
      <c r="VET787" s="176"/>
      <c r="VEU787" s="175"/>
      <c r="VEV787" s="179"/>
      <c r="VEW787" s="22"/>
      <c r="VEX787" s="192"/>
      <c r="VEY787" s="22"/>
      <c r="VEZ787" s="179"/>
      <c r="VFA787" s="22"/>
      <c r="VFB787" s="193"/>
      <c r="VFC787" s="176"/>
      <c r="VFD787" s="175"/>
      <c r="VFE787" s="179"/>
      <c r="VFF787" s="22"/>
      <c r="VFG787" s="192"/>
      <c r="VFH787" s="22"/>
      <c r="VFI787" s="179"/>
      <c r="VFJ787" s="22"/>
      <c r="VFK787" s="193"/>
      <c r="VFL787" s="176"/>
      <c r="VFM787" s="175"/>
      <c r="VFN787" s="179"/>
      <c r="VFO787" s="22"/>
      <c r="VFP787" s="192"/>
      <c r="VFQ787" s="22"/>
      <c r="VFR787" s="179"/>
      <c r="VFS787" s="22"/>
      <c r="VFT787" s="193"/>
      <c r="VFU787" s="176"/>
      <c r="VFV787" s="175"/>
      <c r="VFW787" s="179"/>
      <c r="VFX787" s="22"/>
      <c r="VFY787" s="192"/>
      <c r="VFZ787" s="22"/>
      <c r="VGA787" s="179"/>
      <c r="VGB787" s="22"/>
      <c r="VGC787" s="193"/>
      <c r="VGD787" s="176"/>
      <c r="VGE787" s="175"/>
      <c r="VGF787" s="179"/>
      <c r="VGG787" s="22"/>
      <c r="VGH787" s="192"/>
      <c r="VGI787" s="22"/>
      <c r="VGJ787" s="179"/>
      <c r="VGK787" s="22"/>
      <c r="VGL787" s="193"/>
      <c r="VGM787" s="176"/>
      <c r="VGN787" s="175"/>
      <c r="VGO787" s="179"/>
      <c r="VGP787" s="22"/>
      <c r="VGQ787" s="192"/>
      <c r="VGR787" s="22"/>
      <c r="VGS787" s="179"/>
      <c r="VGT787" s="22"/>
      <c r="VGU787" s="193"/>
      <c r="VGV787" s="176"/>
      <c r="VGW787" s="175"/>
      <c r="VGX787" s="179"/>
      <c r="VGY787" s="22"/>
      <c r="VGZ787" s="192"/>
      <c r="VHA787" s="22"/>
      <c r="VHB787" s="179"/>
      <c r="VHC787" s="22"/>
      <c r="VHD787" s="193"/>
      <c r="VHE787" s="176"/>
      <c r="VHF787" s="175"/>
      <c r="VHG787" s="179"/>
      <c r="VHH787" s="22"/>
      <c r="VHI787" s="192"/>
      <c r="VHJ787" s="22"/>
      <c r="VHK787" s="179"/>
      <c r="VHL787" s="22"/>
      <c r="VHM787" s="193"/>
      <c r="VHN787" s="176"/>
      <c r="VHO787" s="175"/>
      <c r="VHP787" s="179"/>
      <c r="VHQ787" s="22"/>
      <c r="VHR787" s="192"/>
      <c r="VHS787" s="22"/>
      <c r="VHT787" s="179"/>
      <c r="VHU787" s="22"/>
      <c r="VHV787" s="193"/>
      <c r="VHW787" s="176"/>
      <c r="VHX787" s="175"/>
      <c r="VHY787" s="179"/>
      <c r="VHZ787" s="22"/>
      <c r="VIA787" s="192"/>
      <c r="VIB787" s="22"/>
      <c r="VIC787" s="179"/>
      <c r="VID787" s="22"/>
      <c r="VIE787" s="193"/>
      <c r="VIF787" s="176"/>
      <c r="VIG787" s="175"/>
      <c r="VIH787" s="179"/>
      <c r="VII787" s="22"/>
      <c r="VIJ787" s="192"/>
      <c r="VIK787" s="22"/>
      <c r="VIL787" s="179"/>
      <c r="VIM787" s="22"/>
      <c r="VIN787" s="193"/>
      <c r="VIO787" s="176"/>
      <c r="VIP787" s="175"/>
      <c r="VIQ787" s="179"/>
      <c r="VIR787" s="22"/>
      <c r="VIS787" s="192"/>
      <c r="VIT787" s="22"/>
      <c r="VIU787" s="179"/>
      <c r="VIV787" s="22"/>
      <c r="VIW787" s="193"/>
      <c r="VIX787" s="176"/>
      <c r="VIY787" s="175"/>
      <c r="VIZ787" s="179"/>
      <c r="VJA787" s="22"/>
      <c r="VJB787" s="192"/>
      <c r="VJC787" s="22"/>
      <c r="VJD787" s="179"/>
      <c r="VJE787" s="22"/>
      <c r="VJF787" s="193"/>
      <c r="VJG787" s="176"/>
      <c r="VJH787" s="175"/>
      <c r="VJI787" s="179"/>
      <c r="VJJ787" s="22"/>
      <c r="VJK787" s="192"/>
      <c r="VJL787" s="22"/>
      <c r="VJM787" s="179"/>
      <c r="VJN787" s="22"/>
      <c r="VJO787" s="193"/>
      <c r="VJP787" s="176"/>
      <c r="VJQ787" s="175"/>
      <c r="VJR787" s="179"/>
      <c r="VJS787" s="22"/>
      <c r="VJT787" s="192"/>
      <c r="VJU787" s="22"/>
      <c r="VJV787" s="179"/>
      <c r="VJW787" s="22"/>
      <c r="VJX787" s="193"/>
      <c r="VJY787" s="176"/>
      <c r="VJZ787" s="175"/>
      <c r="VKA787" s="179"/>
      <c r="VKB787" s="22"/>
      <c r="VKC787" s="192"/>
      <c r="VKD787" s="22"/>
      <c r="VKE787" s="179"/>
      <c r="VKF787" s="22"/>
      <c r="VKG787" s="193"/>
      <c r="VKH787" s="176"/>
      <c r="VKI787" s="175"/>
      <c r="VKJ787" s="179"/>
      <c r="VKK787" s="22"/>
      <c r="VKL787" s="192"/>
      <c r="VKM787" s="22"/>
      <c r="VKN787" s="179"/>
      <c r="VKO787" s="22"/>
      <c r="VKP787" s="193"/>
      <c r="VKQ787" s="176"/>
      <c r="VKR787" s="175"/>
      <c r="VKS787" s="179"/>
      <c r="VKT787" s="22"/>
      <c r="VKU787" s="192"/>
      <c r="VKV787" s="22"/>
      <c r="VKW787" s="179"/>
      <c r="VKX787" s="22"/>
      <c r="VKY787" s="193"/>
      <c r="VKZ787" s="176"/>
      <c r="VLA787" s="175"/>
      <c r="VLB787" s="179"/>
      <c r="VLC787" s="22"/>
      <c r="VLD787" s="192"/>
      <c r="VLE787" s="22"/>
      <c r="VLF787" s="179"/>
      <c r="VLG787" s="22"/>
      <c r="VLH787" s="193"/>
      <c r="VLI787" s="176"/>
      <c r="VLJ787" s="175"/>
      <c r="VLK787" s="179"/>
      <c r="VLL787" s="22"/>
      <c r="VLM787" s="192"/>
      <c r="VLN787" s="22"/>
      <c r="VLO787" s="179"/>
      <c r="VLP787" s="22"/>
      <c r="VLQ787" s="193"/>
      <c r="VLR787" s="176"/>
      <c r="VLS787" s="175"/>
      <c r="VLT787" s="179"/>
      <c r="VLU787" s="22"/>
      <c r="VLV787" s="192"/>
      <c r="VLW787" s="22"/>
      <c r="VLX787" s="179"/>
      <c r="VLY787" s="22"/>
      <c r="VLZ787" s="193"/>
      <c r="VMA787" s="176"/>
      <c r="VMB787" s="175"/>
      <c r="VMC787" s="179"/>
      <c r="VMD787" s="22"/>
      <c r="VME787" s="192"/>
      <c r="VMF787" s="22"/>
      <c r="VMG787" s="179"/>
      <c r="VMH787" s="22"/>
      <c r="VMI787" s="193"/>
      <c r="VMJ787" s="176"/>
      <c r="VMK787" s="175"/>
      <c r="VML787" s="179"/>
      <c r="VMM787" s="22"/>
      <c r="VMN787" s="192"/>
      <c r="VMO787" s="22"/>
      <c r="VMP787" s="179"/>
      <c r="VMQ787" s="22"/>
      <c r="VMR787" s="193"/>
      <c r="VMS787" s="176"/>
      <c r="VMT787" s="175"/>
      <c r="VMU787" s="179"/>
      <c r="VMV787" s="22"/>
      <c r="VMW787" s="192"/>
      <c r="VMX787" s="22"/>
      <c r="VMY787" s="179"/>
      <c r="VMZ787" s="22"/>
      <c r="VNA787" s="193"/>
      <c r="VNB787" s="176"/>
      <c r="VNC787" s="175"/>
      <c r="VND787" s="179"/>
      <c r="VNE787" s="22"/>
      <c r="VNF787" s="192"/>
      <c r="VNG787" s="22"/>
      <c r="VNH787" s="179"/>
      <c r="VNI787" s="22"/>
      <c r="VNJ787" s="193"/>
      <c r="VNK787" s="176"/>
      <c r="VNL787" s="175"/>
      <c r="VNM787" s="179"/>
      <c r="VNN787" s="22"/>
      <c r="VNO787" s="192"/>
      <c r="VNP787" s="22"/>
      <c r="VNQ787" s="179"/>
      <c r="VNR787" s="22"/>
      <c r="VNS787" s="193"/>
      <c r="VNT787" s="176"/>
      <c r="VNU787" s="175"/>
      <c r="VNV787" s="179"/>
      <c r="VNW787" s="22"/>
      <c r="VNX787" s="192"/>
      <c r="VNY787" s="22"/>
      <c r="VNZ787" s="179"/>
      <c r="VOA787" s="22"/>
      <c r="VOB787" s="193"/>
      <c r="VOC787" s="176"/>
      <c r="VOD787" s="175"/>
      <c r="VOE787" s="179"/>
      <c r="VOF787" s="22"/>
      <c r="VOG787" s="192"/>
      <c r="VOH787" s="22"/>
      <c r="VOI787" s="179"/>
      <c r="VOJ787" s="22"/>
      <c r="VOK787" s="193"/>
      <c r="VOL787" s="176"/>
      <c r="VOM787" s="175"/>
      <c r="VON787" s="179"/>
      <c r="VOO787" s="22"/>
      <c r="VOP787" s="192"/>
      <c r="VOQ787" s="22"/>
      <c r="VOR787" s="179"/>
      <c r="VOS787" s="22"/>
      <c r="VOT787" s="193"/>
      <c r="VOU787" s="176"/>
      <c r="VOV787" s="175"/>
      <c r="VOW787" s="179"/>
      <c r="VOX787" s="22"/>
      <c r="VOY787" s="192"/>
      <c r="VOZ787" s="22"/>
      <c r="VPA787" s="179"/>
      <c r="VPB787" s="22"/>
      <c r="VPC787" s="193"/>
      <c r="VPD787" s="176"/>
      <c r="VPE787" s="175"/>
      <c r="VPF787" s="179"/>
      <c r="VPG787" s="22"/>
      <c r="VPH787" s="192"/>
      <c r="VPI787" s="22"/>
      <c r="VPJ787" s="179"/>
      <c r="VPK787" s="22"/>
      <c r="VPL787" s="193"/>
      <c r="VPM787" s="176"/>
      <c r="VPN787" s="175"/>
      <c r="VPO787" s="179"/>
      <c r="VPP787" s="22"/>
      <c r="VPQ787" s="192"/>
      <c r="VPR787" s="22"/>
      <c r="VPS787" s="179"/>
      <c r="VPT787" s="22"/>
      <c r="VPU787" s="193"/>
      <c r="VPV787" s="176"/>
      <c r="VPW787" s="175"/>
      <c r="VPX787" s="179"/>
      <c r="VPY787" s="22"/>
      <c r="VPZ787" s="192"/>
      <c r="VQA787" s="22"/>
      <c r="VQB787" s="179"/>
      <c r="VQC787" s="22"/>
      <c r="VQD787" s="193"/>
      <c r="VQE787" s="176"/>
      <c r="VQF787" s="175"/>
      <c r="VQG787" s="179"/>
      <c r="VQH787" s="22"/>
      <c r="VQI787" s="192"/>
      <c r="VQJ787" s="22"/>
      <c r="VQK787" s="179"/>
      <c r="VQL787" s="22"/>
      <c r="VQM787" s="193"/>
      <c r="VQN787" s="176"/>
      <c r="VQO787" s="175"/>
      <c r="VQP787" s="179"/>
      <c r="VQQ787" s="22"/>
      <c r="VQR787" s="192"/>
      <c r="VQS787" s="22"/>
      <c r="VQT787" s="179"/>
      <c r="VQU787" s="22"/>
      <c r="VQV787" s="193"/>
      <c r="VQW787" s="176"/>
      <c r="VQX787" s="175"/>
      <c r="VQY787" s="179"/>
      <c r="VQZ787" s="22"/>
      <c r="VRA787" s="192"/>
      <c r="VRB787" s="22"/>
      <c r="VRC787" s="179"/>
      <c r="VRD787" s="22"/>
      <c r="VRE787" s="193"/>
      <c r="VRF787" s="176"/>
      <c r="VRG787" s="175"/>
      <c r="VRH787" s="179"/>
      <c r="VRI787" s="22"/>
      <c r="VRJ787" s="192"/>
      <c r="VRK787" s="22"/>
      <c r="VRL787" s="179"/>
      <c r="VRM787" s="22"/>
      <c r="VRN787" s="193"/>
      <c r="VRO787" s="176"/>
      <c r="VRP787" s="175"/>
      <c r="VRQ787" s="179"/>
      <c r="VRR787" s="22"/>
      <c r="VRS787" s="192"/>
      <c r="VRT787" s="22"/>
      <c r="VRU787" s="179"/>
      <c r="VRV787" s="22"/>
      <c r="VRW787" s="193"/>
      <c r="VRX787" s="176"/>
      <c r="VRY787" s="175"/>
      <c r="VRZ787" s="179"/>
      <c r="VSA787" s="22"/>
      <c r="VSB787" s="192"/>
      <c r="VSC787" s="22"/>
      <c r="VSD787" s="179"/>
      <c r="VSE787" s="22"/>
      <c r="VSF787" s="193"/>
      <c r="VSG787" s="176"/>
      <c r="VSH787" s="175"/>
      <c r="VSI787" s="179"/>
      <c r="VSJ787" s="22"/>
      <c r="VSK787" s="192"/>
      <c r="VSL787" s="22"/>
      <c r="VSM787" s="179"/>
      <c r="VSN787" s="22"/>
      <c r="VSO787" s="193"/>
      <c r="VSP787" s="176"/>
      <c r="VSQ787" s="175"/>
      <c r="VSR787" s="179"/>
      <c r="VSS787" s="22"/>
      <c r="VST787" s="192"/>
      <c r="VSU787" s="22"/>
      <c r="VSV787" s="179"/>
      <c r="VSW787" s="22"/>
      <c r="VSX787" s="193"/>
      <c r="VSY787" s="176"/>
      <c r="VSZ787" s="175"/>
      <c r="VTA787" s="179"/>
      <c r="VTB787" s="22"/>
      <c r="VTC787" s="192"/>
      <c r="VTD787" s="22"/>
      <c r="VTE787" s="179"/>
      <c r="VTF787" s="22"/>
      <c r="VTG787" s="193"/>
      <c r="VTH787" s="176"/>
      <c r="VTI787" s="175"/>
      <c r="VTJ787" s="179"/>
      <c r="VTK787" s="22"/>
      <c r="VTL787" s="192"/>
      <c r="VTM787" s="22"/>
      <c r="VTN787" s="179"/>
      <c r="VTO787" s="22"/>
      <c r="VTP787" s="193"/>
      <c r="VTQ787" s="176"/>
      <c r="VTR787" s="175"/>
      <c r="VTS787" s="179"/>
      <c r="VTT787" s="22"/>
      <c r="VTU787" s="192"/>
      <c r="VTV787" s="22"/>
      <c r="VTW787" s="179"/>
      <c r="VTX787" s="22"/>
      <c r="VTY787" s="193"/>
      <c r="VTZ787" s="176"/>
      <c r="VUA787" s="175"/>
      <c r="VUB787" s="179"/>
      <c r="VUC787" s="22"/>
      <c r="VUD787" s="192"/>
      <c r="VUE787" s="22"/>
      <c r="VUF787" s="179"/>
      <c r="VUG787" s="22"/>
      <c r="VUH787" s="193"/>
      <c r="VUI787" s="176"/>
      <c r="VUJ787" s="175"/>
      <c r="VUK787" s="179"/>
      <c r="VUL787" s="22"/>
      <c r="VUM787" s="192"/>
      <c r="VUN787" s="22"/>
      <c r="VUO787" s="179"/>
      <c r="VUP787" s="22"/>
      <c r="VUQ787" s="193"/>
      <c r="VUR787" s="176"/>
      <c r="VUS787" s="175"/>
      <c r="VUT787" s="179"/>
      <c r="VUU787" s="22"/>
      <c r="VUV787" s="192"/>
      <c r="VUW787" s="22"/>
      <c r="VUX787" s="179"/>
      <c r="VUY787" s="22"/>
      <c r="VUZ787" s="193"/>
      <c r="VVA787" s="176"/>
      <c r="VVB787" s="175"/>
      <c r="VVC787" s="179"/>
      <c r="VVD787" s="22"/>
      <c r="VVE787" s="192"/>
      <c r="VVF787" s="22"/>
      <c r="VVG787" s="179"/>
      <c r="VVH787" s="22"/>
      <c r="VVI787" s="193"/>
      <c r="VVJ787" s="176"/>
      <c r="VVK787" s="175"/>
      <c r="VVL787" s="179"/>
      <c r="VVM787" s="22"/>
      <c r="VVN787" s="192"/>
      <c r="VVO787" s="22"/>
      <c r="VVP787" s="179"/>
      <c r="VVQ787" s="22"/>
      <c r="VVR787" s="193"/>
      <c r="VVS787" s="176"/>
      <c r="VVT787" s="175"/>
      <c r="VVU787" s="179"/>
      <c r="VVV787" s="22"/>
      <c r="VVW787" s="192"/>
      <c r="VVX787" s="22"/>
      <c r="VVY787" s="179"/>
      <c r="VVZ787" s="22"/>
      <c r="VWA787" s="193"/>
      <c r="VWB787" s="176"/>
      <c r="VWC787" s="175"/>
      <c r="VWD787" s="179"/>
      <c r="VWE787" s="22"/>
      <c r="VWF787" s="192"/>
      <c r="VWG787" s="22"/>
      <c r="VWH787" s="179"/>
      <c r="VWI787" s="22"/>
      <c r="VWJ787" s="193"/>
      <c r="VWK787" s="176"/>
      <c r="VWL787" s="175"/>
      <c r="VWM787" s="179"/>
      <c r="VWN787" s="22"/>
      <c r="VWO787" s="192"/>
      <c r="VWP787" s="22"/>
      <c r="VWQ787" s="179"/>
      <c r="VWR787" s="22"/>
      <c r="VWS787" s="193"/>
      <c r="VWT787" s="176"/>
      <c r="VWU787" s="175"/>
      <c r="VWV787" s="179"/>
      <c r="VWW787" s="22"/>
      <c r="VWX787" s="192"/>
      <c r="VWY787" s="22"/>
      <c r="VWZ787" s="179"/>
      <c r="VXA787" s="22"/>
      <c r="VXB787" s="193"/>
      <c r="VXC787" s="176"/>
      <c r="VXD787" s="175"/>
      <c r="VXE787" s="179"/>
      <c r="VXF787" s="22"/>
      <c r="VXG787" s="192"/>
      <c r="VXH787" s="22"/>
      <c r="VXI787" s="179"/>
      <c r="VXJ787" s="22"/>
      <c r="VXK787" s="193"/>
      <c r="VXL787" s="176"/>
      <c r="VXM787" s="175"/>
      <c r="VXN787" s="179"/>
      <c r="VXO787" s="22"/>
      <c r="VXP787" s="192"/>
      <c r="VXQ787" s="22"/>
      <c r="VXR787" s="179"/>
      <c r="VXS787" s="22"/>
      <c r="VXT787" s="193"/>
      <c r="VXU787" s="176"/>
      <c r="VXV787" s="175"/>
      <c r="VXW787" s="179"/>
      <c r="VXX787" s="22"/>
      <c r="VXY787" s="192"/>
      <c r="VXZ787" s="22"/>
      <c r="VYA787" s="179"/>
      <c r="VYB787" s="22"/>
      <c r="VYC787" s="193"/>
      <c r="VYD787" s="176"/>
      <c r="VYE787" s="175"/>
      <c r="VYF787" s="179"/>
      <c r="VYG787" s="22"/>
      <c r="VYH787" s="192"/>
      <c r="VYI787" s="22"/>
      <c r="VYJ787" s="179"/>
      <c r="VYK787" s="22"/>
      <c r="VYL787" s="193"/>
      <c r="VYM787" s="176"/>
      <c r="VYN787" s="175"/>
      <c r="VYO787" s="179"/>
      <c r="VYP787" s="22"/>
      <c r="VYQ787" s="192"/>
      <c r="VYR787" s="22"/>
      <c r="VYS787" s="179"/>
      <c r="VYT787" s="22"/>
      <c r="VYU787" s="193"/>
      <c r="VYV787" s="176"/>
      <c r="VYW787" s="175"/>
      <c r="VYX787" s="179"/>
      <c r="VYY787" s="22"/>
      <c r="VYZ787" s="192"/>
      <c r="VZA787" s="22"/>
      <c r="VZB787" s="179"/>
      <c r="VZC787" s="22"/>
      <c r="VZD787" s="193"/>
      <c r="VZE787" s="176"/>
      <c r="VZF787" s="175"/>
      <c r="VZG787" s="179"/>
      <c r="VZH787" s="22"/>
      <c r="VZI787" s="192"/>
      <c r="VZJ787" s="22"/>
      <c r="VZK787" s="179"/>
      <c r="VZL787" s="22"/>
      <c r="VZM787" s="193"/>
      <c r="VZN787" s="176"/>
      <c r="VZO787" s="175"/>
      <c r="VZP787" s="179"/>
      <c r="VZQ787" s="22"/>
      <c r="VZR787" s="192"/>
      <c r="VZS787" s="22"/>
      <c r="VZT787" s="179"/>
      <c r="VZU787" s="22"/>
      <c r="VZV787" s="193"/>
      <c r="VZW787" s="176"/>
      <c r="VZX787" s="175"/>
      <c r="VZY787" s="179"/>
      <c r="VZZ787" s="22"/>
      <c r="WAA787" s="192"/>
      <c r="WAB787" s="22"/>
      <c r="WAC787" s="179"/>
      <c r="WAD787" s="22"/>
      <c r="WAE787" s="193"/>
      <c r="WAF787" s="176"/>
      <c r="WAG787" s="175"/>
      <c r="WAH787" s="179"/>
      <c r="WAI787" s="22"/>
      <c r="WAJ787" s="192"/>
      <c r="WAK787" s="22"/>
      <c r="WAL787" s="179"/>
      <c r="WAM787" s="22"/>
      <c r="WAN787" s="193"/>
      <c r="WAO787" s="176"/>
      <c r="WAP787" s="175"/>
      <c r="WAQ787" s="179"/>
      <c r="WAR787" s="22"/>
      <c r="WAS787" s="192"/>
      <c r="WAT787" s="22"/>
      <c r="WAU787" s="179"/>
      <c r="WAV787" s="22"/>
      <c r="WAW787" s="193"/>
      <c r="WAX787" s="176"/>
      <c r="WAY787" s="175"/>
      <c r="WAZ787" s="179"/>
      <c r="WBA787" s="22"/>
      <c r="WBB787" s="192"/>
      <c r="WBC787" s="22"/>
      <c r="WBD787" s="179"/>
      <c r="WBE787" s="22"/>
      <c r="WBF787" s="193"/>
      <c r="WBG787" s="176"/>
      <c r="WBH787" s="175"/>
      <c r="WBI787" s="179"/>
      <c r="WBJ787" s="22"/>
      <c r="WBK787" s="192"/>
      <c r="WBL787" s="22"/>
      <c r="WBM787" s="179"/>
      <c r="WBN787" s="22"/>
      <c r="WBO787" s="193"/>
      <c r="WBP787" s="176"/>
      <c r="WBQ787" s="175"/>
      <c r="WBR787" s="179"/>
      <c r="WBS787" s="22"/>
      <c r="WBT787" s="192"/>
      <c r="WBU787" s="22"/>
      <c r="WBV787" s="179"/>
      <c r="WBW787" s="22"/>
      <c r="WBX787" s="193"/>
      <c r="WBY787" s="176"/>
      <c r="WBZ787" s="175"/>
      <c r="WCA787" s="179"/>
      <c r="WCB787" s="22"/>
      <c r="WCC787" s="192"/>
      <c r="WCD787" s="22"/>
      <c r="WCE787" s="179"/>
      <c r="WCF787" s="22"/>
      <c r="WCG787" s="193"/>
      <c r="WCH787" s="176"/>
      <c r="WCI787" s="175"/>
      <c r="WCJ787" s="179"/>
      <c r="WCK787" s="22"/>
      <c r="WCL787" s="192"/>
      <c r="WCM787" s="22"/>
      <c r="WCN787" s="179"/>
      <c r="WCO787" s="22"/>
      <c r="WCP787" s="193"/>
      <c r="WCQ787" s="176"/>
      <c r="WCR787" s="175"/>
      <c r="WCS787" s="179"/>
      <c r="WCT787" s="22"/>
      <c r="WCU787" s="192"/>
      <c r="WCV787" s="22"/>
      <c r="WCW787" s="179"/>
      <c r="WCX787" s="22"/>
      <c r="WCY787" s="193"/>
      <c r="WCZ787" s="176"/>
      <c r="WDA787" s="175"/>
      <c r="WDB787" s="179"/>
      <c r="WDC787" s="22"/>
      <c r="WDD787" s="192"/>
      <c r="WDE787" s="22"/>
      <c r="WDF787" s="179"/>
      <c r="WDG787" s="22"/>
      <c r="WDH787" s="193"/>
      <c r="WDI787" s="176"/>
      <c r="WDJ787" s="175"/>
      <c r="WDK787" s="179"/>
      <c r="WDL787" s="22"/>
      <c r="WDM787" s="192"/>
      <c r="WDN787" s="22"/>
      <c r="WDO787" s="179"/>
      <c r="WDP787" s="22"/>
      <c r="WDQ787" s="193"/>
      <c r="WDR787" s="176"/>
      <c r="WDS787" s="175"/>
      <c r="WDT787" s="179"/>
      <c r="WDU787" s="22"/>
      <c r="WDV787" s="192"/>
      <c r="WDW787" s="22"/>
      <c r="WDX787" s="179"/>
      <c r="WDY787" s="22"/>
      <c r="WDZ787" s="193"/>
      <c r="WEA787" s="176"/>
      <c r="WEB787" s="175"/>
      <c r="WEC787" s="179"/>
      <c r="WED787" s="22"/>
      <c r="WEE787" s="192"/>
      <c r="WEF787" s="22"/>
      <c r="WEG787" s="179"/>
      <c r="WEH787" s="22"/>
      <c r="WEI787" s="193"/>
      <c r="WEJ787" s="176"/>
      <c r="WEK787" s="175"/>
      <c r="WEL787" s="179"/>
      <c r="WEM787" s="22"/>
      <c r="WEN787" s="192"/>
      <c r="WEO787" s="22"/>
      <c r="WEP787" s="179"/>
      <c r="WEQ787" s="22"/>
      <c r="WER787" s="193"/>
      <c r="WES787" s="176"/>
      <c r="WET787" s="175"/>
      <c r="WEU787" s="179"/>
      <c r="WEV787" s="22"/>
      <c r="WEW787" s="192"/>
      <c r="WEX787" s="22"/>
      <c r="WEY787" s="179"/>
      <c r="WEZ787" s="22"/>
      <c r="WFA787" s="193"/>
      <c r="WFB787" s="176"/>
      <c r="WFC787" s="175"/>
      <c r="WFD787" s="179"/>
      <c r="WFE787" s="22"/>
      <c r="WFF787" s="192"/>
      <c r="WFG787" s="22"/>
      <c r="WFH787" s="179"/>
      <c r="WFI787" s="22"/>
      <c r="WFJ787" s="193"/>
      <c r="WFK787" s="176"/>
      <c r="WFL787" s="175"/>
      <c r="WFM787" s="179"/>
      <c r="WFN787" s="22"/>
      <c r="WFO787" s="192"/>
      <c r="WFP787" s="22"/>
      <c r="WFQ787" s="179"/>
      <c r="WFR787" s="22"/>
      <c r="WFS787" s="193"/>
      <c r="WFT787" s="176"/>
      <c r="WFU787" s="175"/>
      <c r="WFV787" s="179"/>
      <c r="WFW787" s="22"/>
      <c r="WFX787" s="192"/>
      <c r="WFY787" s="22"/>
      <c r="WFZ787" s="179"/>
      <c r="WGA787" s="22"/>
      <c r="WGB787" s="193"/>
      <c r="WGC787" s="176"/>
      <c r="WGD787" s="175"/>
      <c r="WGE787" s="179"/>
      <c r="WGF787" s="22"/>
      <c r="WGG787" s="192"/>
      <c r="WGH787" s="22"/>
      <c r="WGI787" s="179"/>
      <c r="WGJ787" s="22"/>
      <c r="WGK787" s="193"/>
      <c r="WGL787" s="176"/>
      <c r="WGM787" s="175"/>
      <c r="WGN787" s="179"/>
      <c r="WGO787" s="22"/>
      <c r="WGP787" s="192"/>
      <c r="WGQ787" s="22"/>
      <c r="WGR787" s="179"/>
      <c r="WGS787" s="22"/>
      <c r="WGT787" s="193"/>
      <c r="WGU787" s="176"/>
      <c r="WGV787" s="175"/>
      <c r="WGW787" s="179"/>
      <c r="WGX787" s="22"/>
      <c r="WGY787" s="192"/>
      <c r="WGZ787" s="22"/>
      <c r="WHA787" s="179"/>
      <c r="WHB787" s="22"/>
      <c r="WHC787" s="193"/>
      <c r="WHD787" s="176"/>
      <c r="WHE787" s="175"/>
      <c r="WHF787" s="179"/>
      <c r="WHG787" s="22"/>
      <c r="WHH787" s="192"/>
      <c r="WHI787" s="22"/>
      <c r="WHJ787" s="179"/>
      <c r="WHK787" s="22"/>
      <c r="WHL787" s="193"/>
      <c r="WHM787" s="176"/>
      <c r="WHN787" s="175"/>
      <c r="WHO787" s="179"/>
      <c r="WHP787" s="22"/>
      <c r="WHQ787" s="192"/>
      <c r="WHR787" s="22"/>
      <c r="WHS787" s="179"/>
      <c r="WHT787" s="22"/>
      <c r="WHU787" s="193"/>
      <c r="WHV787" s="176"/>
      <c r="WHW787" s="175"/>
      <c r="WHX787" s="179"/>
      <c r="WHY787" s="22"/>
      <c r="WHZ787" s="192"/>
      <c r="WIA787" s="22"/>
      <c r="WIB787" s="179"/>
      <c r="WIC787" s="22"/>
      <c r="WID787" s="193"/>
      <c r="WIE787" s="176"/>
      <c r="WIF787" s="175"/>
      <c r="WIG787" s="179"/>
      <c r="WIH787" s="22"/>
      <c r="WII787" s="192"/>
      <c r="WIJ787" s="22"/>
      <c r="WIK787" s="179"/>
      <c r="WIL787" s="22"/>
      <c r="WIM787" s="193"/>
      <c r="WIN787" s="176"/>
      <c r="WIO787" s="175"/>
      <c r="WIP787" s="179"/>
      <c r="WIQ787" s="22"/>
      <c r="WIR787" s="192"/>
      <c r="WIS787" s="22"/>
      <c r="WIT787" s="179"/>
      <c r="WIU787" s="22"/>
      <c r="WIV787" s="193"/>
      <c r="WIW787" s="176"/>
      <c r="WIX787" s="175"/>
      <c r="WIY787" s="179"/>
      <c r="WIZ787" s="22"/>
      <c r="WJA787" s="192"/>
      <c r="WJB787" s="22"/>
      <c r="WJC787" s="179"/>
      <c r="WJD787" s="22"/>
      <c r="WJE787" s="193"/>
      <c r="WJF787" s="176"/>
      <c r="WJG787" s="175"/>
      <c r="WJH787" s="179"/>
      <c r="WJI787" s="22"/>
      <c r="WJJ787" s="192"/>
      <c r="WJK787" s="22"/>
      <c r="WJL787" s="179"/>
      <c r="WJM787" s="22"/>
      <c r="WJN787" s="193"/>
      <c r="WJO787" s="176"/>
      <c r="WJP787" s="175"/>
      <c r="WJQ787" s="179"/>
      <c r="WJR787" s="22"/>
      <c r="WJS787" s="192"/>
      <c r="WJT787" s="22"/>
      <c r="WJU787" s="179"/>
      <c r="WJV787" s="22"/>
      <c r="WJW787" s="193"/>
      <c r="WJX787" s="176"/>
      <c r="WJY787" s="175"/>
      <c r="WJZ787" s="179"/>
      <c r="WKA787" s="22"/>
      <c r="WKB787" s="192"/>
      <c r="WKC787" s="22"/>
      <c r="WKD787" s="179"/>
      <c r="WKE787" s="22"/>
      <c r="WKF787" s="193"/>
      <c r="WKG787" s="176"/>
      <c r="WKH787" s="175"/>
      <c r="WKI787" s="179"/>
      <c r="WKJ787" s="22"/>
      <c r="WKK787" s="192"/>
      <c r="WKL787" s="22"/>
      <c r="WKM787" s="179"/>
      <c r="WKN787" s="22"/>
      <c r="WKO787" s="193"/>
      <c r="WKP787" s="176"/>
      <c r="WKQ787" s="175"/>
      <c r="WKR787" s="179"/>
      <c r="WKS787" s="22"/>
      <c r="WKT787" s="192"/>
      <c r="WKU787" s="22"/>
      <c r="WKV787" s="179"/>
      <c r="WKW787" s="22"/>
      <c r="WKX787" s="193"/>
      <c r="WKY787" s="176"/>
      <c r="WKZ787" s="175"/>
      <c r="WLA787" s="179"/>
      <c r="WLB787" s="22"/>
      <c r="WLC787" s="192"/>
      <c r="WLD787" s="22"/>
      <c r="WLE787" s="179"/>
      <c r="WLF787" s="22"/>
      <c r="WLG787" s="193"/>
      <c r="WLH787" s="176"/>
      <c r="WLI787" s="175"/>
      <c r="WLJ787" s="179"/>
      <c r="WLK787" s="22"/>
      <c r="WLL787" s="192"/>
      <c r="WLM787" s="22"/>
      <c r="WLN787" s="179"/>
      <c r="WLO787" s="22"/>
      <c r="WLP787" s="193"/>
      <c r="WLQ787" s="176"/>
      <c r="WLR787" s="175"/>
      <c r="WLS787" s="179"/>
      <c r="WLT787" s="22"/>
      <c r="WLU787" s="192"/>
      <c r="WLV787" s="22"/>
      <c r="WLW787" s="179"/>
      <c r="WLX787" s="22"/>
      <c r="WLY787" s="193"/>
      <c r="WLZ787" s="176"/>
      <c r="WMA787" s="175"/>
      <c r="WMB787" s="179"/>
      <c r="WMC787" s="22"/>
      <c r="WMD787" s="192"/>
      <c r="WME787" s="22"/>
      <c r="WMF787" s="179"/>
      <c r="WMG787" s="22"/>
      <c r="WMH787" s="193"/>
      <c r="WMI787" s="176"/>
      <c r="WMJ787" s="175"/>
      <c r="WMK787" s="179"/>
      <c r="WML787" s="22"/>
      <c r="WMM787" s="192"/>
      <c r="WMN787" s="22"/>
      <c r="WMO787" s="179"/>
      <c r="WMP787" s="22"/>
      <c r="WMQ787" s="193"/>
      <c r="WMR787" s="176"/>
      <c r="WMS787" s="175"/>
      <c r="WMT787" s="179"/>
      <c r="WMU787" s="22"/>
      <c r="WMV787" s="192"/>
      <c r="WMW787" s="22"/>
      <c r="WMX787" s="179"/>
      <c r="WMY787" s="22"/>
      <c r="WMZ787" s="193"/>
      <c r="WNA787" s="176"/>
      <c r="WNB787" s="175"/>
      <c r="WNC787" s="179"/>
      <c r="WND787" s="22"/>
      <c r="WNE787" s="192"/>
      <c r="WNF787" s="22"/>
      <c r="WNG787" s="179"/>
      <c r="WNH787" s="22"/>
      <c r="WNI787" s="193"/>
      <c r="WNJ787" s="176"/>
      <c r="WNK787" s="175"/>
      <c r="WNL787" s="179"/>
      <c r="WNM787" s="22"/>
      <c r="WNN787" s="192"/>
      <c r="WNO787" s="22"/>
      <c r="WNP787" s="179"/>
      <c r="WNQ787" s="22"/>
      <c r="WNR787" s="193"/>
      <c r="WNS787" s="176"/>
      <c r="WNT787" s="175"/>
      <c r="WNU787" s="179"/>
      <c r="WNV787" s="22"/>
      <c r="WNW787" s="192"/>
      <c r="WNX787" s="22"/>
      <c r="WNY787" s="179"/>
      <c r="WNZ787" s="22"/>
      <c r="WOA787" s="193"/>
      <c r="WOB787" s="176"/>
      <c r="WOC787" s="175"/>
      <c r="WOD787" s="179"/>
      <c r="WOE787" s="22"/>
      <c r="WOF787" s="192"/>
      <c r="WOG787" s="22"/>
      <c r="WOH787" s="179"/>
      <c r="WOI787" s="22"/>
      <c r="WOJ787" s="193"/>
      <c r="WOK787" s="176"/>
      <c r="WOL787" s="175"/>
      <c r="WOM787" s="179"/>
      <c r="WON787" s="22"/>
      <c r="WOO787" s="192"/>
      <c r="WOP787" s="22"/>
      <c r="WOQ787" s="179"/>
      <c r="WOR787" s="22"/>
      <c r="WOS787" s="193"/>
      <c r="WOT787" s="176"/>
      <c r="WOU787" s="175"/>
      <c r="WOV787" s="179"/>
      <c r="WOW787" s="22"/>
      <c r="WOX787" s="192"/>
      <c r="WOY787" s="22"/>
      <c r="WOZ787" s="179"/>
      <c r="WPA787" s="22"/>
      <c r="WPB787" s="193"/>
      <c r="WPC787" s="176"/>
      <c r="WPD787" s="175"/>
      <c r="WPE787" s="179"/>
      <c r="WPF787" s="22"/>
      <c r="WPG787" s="192"/>
      <c r="WPH787" s="22"/>
      <c r="WPI787" s="179"/>
      <c r="WPJ787" s="22"/>
      <c r="WPK787" s="193"/>
      <c r="WPL787" s="176"/>
      <c r="WPM787" s="175"/>
      <c r="WPN787" s="179"/>
      <c r="WPO787" s="22"/>
      <c r="WPP787" s="192"/>
      <c r="WPQ787" s="22"/>
      <c r="WPR787" s="179"/>
      <c r="WPS787" s="22"/>
      <c r="WPT787" s="193"/>
      <c r="WPU787" s="176"/>
      <c r="WPV787" s="175"/>
      <c r="WPW787" s="179"/>
      <c r="WPX787" s="22"/>
      <c r="WPY787" s="192"/>
      <c r="WPZ787" s="22"/>
      <c r="WQA787" s="179"/>
      <c r="WQB787" s="22"/>
      <c r="WQC787" s="193"/>
      <c r="WQD787" s="176"/>
      <c r="WQE787" s="175"/>
      <c r="WQF787" s="179"/>
      <c r="WQG787" s="22"/>
      <c r="WQH787" s="192"/>
      <c r="WQI787" s="22"/>
      <c r="WQJ787" s="179"/>
      <c r="WQK787" s="22"/>
      <c r="WQL787" s="193"/>
      <c r="WQM787" s="176"/>
      <c r="WQN787" s="175"/>
      <c r="WQO787" s="179"/>
      <c r="WQP787" s="22"/>
      <c r="WQQ787" s="192"/>
      <c r="WQR787" s="22"/>
      <c r="WQS787" s="179"/>
      <c r="WQT787" s="22"/>
      <c r="WQU787" s="193"/>
      <c r="WQV787" s="176"/>
      <c r="WQW787" s="175"/>
      <c r="WQX787" s="179"/>
      <c r="WQY787" s="22"/>
      <c r="WQZ787" s="192"/>
      <c r="WRA787" s="22"/>
      <c r="WRB787" s="179"/>
      <c r="WRC787" s="22"/>
      <c r="WRD787" s="193"/>
      <c r="WRE787" s="176"/>
      <c r="WRF787" s="175"/>
      <c r="WRG787" s="179"/>
      <c r="WRH787" s="22"/>
      <c r="WRI787" s="192"/>
      <c r="WRJ787" s="22"/>
      <c r="WRK787" s="179"/>
      <c r="WRL787" s="22"/>
      <c r="WRM787" s="193"/>
      <c r="WRN787" s="176"/>
      <c r="WRO787" s="175"/>
      <c r="WRP787" s="179"/>
      <c r="WRQ787" s="22"/>
      <c r="WRR787" s="192"/>
      <c r="WRS787" s="22"/>
      <c r="WRT787" s="179"/>
      <c r="WRU787" s="22"/>
      <c r="WRV787" s="193"/>
      <c r="WRW787" s="176"/>
      <c r="WRX787" s="175"/>
      <c r="WRY787" s="179"/>
      <c r="WRZ787" s="22"/>
      <c r="WSA787" s="192"/>
      <c r="WSB787" s="22"/>
      <c r="WSC787" s="179"/>
      <c r="WSD787" s="22"/>
      <c r="WSE787" s="193"/>
      <c r="WSF787" s="176"/>
      <c r="WSG787" s="175"/>
      <c r="WSH787" s="179"/>
      <c r="WSI787" s="22"/>
      <c r="WSJ787" s="192"/>
      <c r="WSK787" s="22"/>
      <c r="WSL787" s="179"/>
      <c r="WSM787" s="22"/>
      <c r="WSN787" s="193"/>
      <c r="WSO787" s="176"/>
      <c r="WSP787" s="175"/>
      <c r="WSQ787" s="179"/>
      <c r="WSR787" s="22"/>
      <c r="WSS787" s="192"/>
      <c r="WST787" s="22"/>
      <c r="WSU787" s="179"/>
      <c r="WSV787" s="22"/>
      <c r="WSW787" s="193"/>
      <c r="WSX787" s="176"/>
      <c r="WSY787" s="175"/>
      <c r="WSZ787" s="179"/>
      <c r="WTA787" s="22"/>
      <c r="WTB787" s="192"/>
      <c r="WTC787" s="22"/>
      <c r="WTD787" s="179"/>
      <c r="WTE787" s="22"/>
      <c r="WTF787" s="193"/>
      <c r="WTG787" s="176"/>
      <c r="WTH787" s="175"/>
      <c r="WTI787" s="179"/>
      <c r="WTJ787" s="22"/>
      <c r="WTK787" s="192"/>
      <c r="WTL787" s="22"/>
      <c r="WTM787" s="179"/>
      <c r="WTN787" s="22"/>
      <c r="WTO787" s="193"/>
      <c r="WTP787" s="176"/>
      <c r="WTQ787" s="175"/>
      <c r="WTR787" s="179"/>
      <c r="WTS787" s="22"/>
      <c r="WTT787" s="192"/>
      <c r="WTU787" s="22"/>
      <c r="WTV787" s="179"/>
      <c r="WTW787" s="22"/>
      <c r="WTX787" s="193"/>
      <c r="WTY787" s="176"/>
      <c r="WTZ787" s="175"/>
      <c r="WUA787" s="179"/>
      <c r="WUB787" s="22"/>
      <c r="WUC787" s="192"/>
      <c r="WUD787" s="22"/>
      <c r="WUE787" s="179"/>
      <c r="WUF787" s="22"/>
      <c r="WUG787" s="193"/>
      <c r="WUH787" s="176"/>
      <c r="WUI787" s="175"/>
      <c r="WUJ787" s="179"/>
      <c r="WUK787" s="22"/>
      <c r="WUL787" s="192"/>
      <c r="WUM787" s="22"/>
      <c r="WUN787" s="179"/>
      <c r="WUO787" s="22"/>
      <c r="WUP787" s="193"/>
      <c r="WUQ787" s="176"/>
      <c r="WUR787" s="175"/>
      <c r="WUS787" s="179"/>
      <c r="WUT787" s="22"/>
      <c r="WUU787" s="192"/>
      <c r="WUV787" s="22"/>
      <c r="WUW787" s="179"/>
      <c r="WUX787" s="22"/>
      <c r="WUY787" s="193"/>
      <c r="WUZ787" s="176"/>
      <c r="WVA787" s="175"/>
      <c r="WVB787" s="179"/>
      <c r="WVC787" s="22"/>
      <c r="WVD787" s="192"/>
      <c r="WVE787" s="22"/>
      <c r="WVF787" s="179"/>
      <c r="WVG787" s="22"/>
      <c r="WVH787" s="193"/>
      <c r="WVI787" s="176"/>
      <c r="WVJ787" s="175"/>
      <c r="WVK787" s="179"/>
      <c r="WVL787" s="22"/>
      <c r="WVM787" s="192"/>
      <c r="WVN787" s="22"/>
      <c r="WVO787" s="179"/>
      <c r="WVP787" s="22"/>
      <c r="WVQ787" s="193"/>
      <c r="WVR787" s="176"/>
      <c r="WVS787" s="175"/>
      <c r="WVT787" s="179"/>
      <c r="WVU787" s="22"/>
      <c r="WVV787" s="192"/>
      <c r="WVW787" s="22"/>
      <c r="WVX787" s="179"/>
      <c r="WVY787" s="22"/>
      <c r="WVZ787" s="193"/>
      <c r="WWA787" s="176"/>
      <c r="WWB787" s="175"/>
      <c r="WWC787" s="179"/>
      <c r="WWD787" s="22"/>
      <c r="WWE787" s="192"/>
      <c r="WWF787" s="22"/>
      <c r="WWG787" s="179"/>
      <c r="WWH787" s="22"/>
      <c r="WWI787" s="193"/>
      <c r="WWJ787" s="176"/>
      <c r="WWK787" s="175"/>
      <c r="WWL787" s="179"/>
      <c r="WWM787" s="22"/>
      <c r="WWN787" s="192"/>
      <c r="WWO787" s="22"/>
      <c r="WWP787" s="179"/>
      <c r="WWQ787" s="22"/>
      <c r="WWR787" s="193"/>
      <c r="WWS787" s="176"/>
      <c r="WWT787" s="175"/>
      <c r="WWU787" s="179"/>
      <c r="WWV787" s="22"/>
      <c r="WWW787" s="192"/>
      <c r="WWX787" s="22"/>
      <c r="WWY787" s="179"/>
      <c r="WWZ787" s="22"/>
      <c r="WXA787" s="193"/>
      <c r="WXB787" s="176"/>
      <c r="WXC787" s="175"/>
      <c r="WXD787" s="179"/>
      <c r="WXE787" s="22"/>
      <c r="WXF787" s="192"/>
      <c r="WXG787" s="22"/>
      <c r="WXH787" s="179"/>
      <c r="WXI787" s="22"/>
      <c r="WXJ787" s="193"/>
      <c r="WXK787" s="176"/>
      <c r="WXL787" s="175"/>
      <c r="WXM787" s="179"/>
      <c r="WXN787" s="22"/>
      <c r="WXO787" s="192"/>
      <c r="WXP787" s="22"/>
      <c r="WXQ787" s="179"/>
      <c r="WXR787" s="22"/>
      <c r="WXS787" s="193"/>
      <c r="WXT787" s="176"/>
      <c r="WXU787" s="175"/>
      <c r="WXV787" s="179"/>
      <c r="WXW787" s="22"/>
      <c r="WXX787" s="192"/>
      <c r="WXY787" s="22"/>
      <c r="WXZ787" s="179"/>
      <c r="WYA787" s="22"/>
      <c r="WYB787" s="193"/>
      <c r="WYC787" s="176"/>
      <c r="WYD787" s="175"/>
      <c r="WYE787" s="179"/>
      <c r="WYF787" s="22"/>
      <c r="WYG787" s="192"/>
      <c r="WYH787" s="22"/>
      <c r="WYI787" s="179"/>
      <c r="WYJ787" s="22"/>
      <c r="WYK787" s="193"/>
      <c r="WYL787" s="176"/>
      <c r="WYM787" s="175"/>
      <c r="WYN787" s="179"/>
      <c r="WYO787" s="22"/>
      <c r="WYP787" s="192"/>
      <c r="WYQ787" s="22"/>
      <c r="WYR787" s="179"/>
      <c r="WYS787" s="22"/>
      <c r="WYT787" s="193"/>
      <c r="WYU787" s="176"/>
      <c r="WYV787" s="175"/>
      <c r="WYW787" s="179"/>
      <c r="WYX787" s="22"/>
      <c r="WYY787" s="192"/>
      <c r="WYZ787" s="22"/>
      <c r="WZA787" s="179"/>
      <c r="WZB787" s="22"/>
      <c r="WZC787" s="193"/>
      <c r="WZD787" s="176"/>
      <c r="WZE787" s="175"/>
      <c r="WZF787" s="179"/>
      <c r="WZG787" s="22"/>
      <c r="WZH787" s="192"/>
      <c r="WZI787" s="22"/>
      <c r="WZJ787" s="179"/>
      <c r="WZK787" s="22"/>
      <c r="WZL787" s="193"/>
      <c r="WZM787" s="176"/>
      <c r="WZN787" s="175"/>
      <c r="WZO787" s="179"/>
      <c r="WZP787" s="22"/>
      <c r="WZQ787" s="192"/>
      <c r="WZR787" s="22"/>
      <c r="WZS787" s="179"/>
      <c r="WZT787" s="22"/>
      <c r="WZU787" s="193"/>
      <c r="WZV787" s="176"/>
      <c r="WZW787" s="175"/>
      <c r="WZX787" s="179"/>
      <c r="WZY787" s="22"/>
      <c r="WZZ787" s="192"/>
      <c r="XAA787" s="22"/>
      <c r="XAB787" s="179"/>
      <c r="XAC787" s="22"/>
      <c r="XAD787" s="193"/>
      <c r="XAE787" s="176"/>
      <c r="XAF787" s="175"/>
      <c r="XAG787" s="179"/>
      <c r="XAH787" s="22"/>
      <c r="XAI787" s="192"/>
      <c r="XAJ787" s="22"/>
      <c r="XAK787" s="179"/>
      <c r="XAL787" s="22"/>
      <c r="XAM787" s="193"/>
      <c r="XAN787" s="176"/>
      <c r="XAO787" s="175"/>
      <c r="XAP787" s="179"/>
      <c r="XAQ787" s="22"/>
      <c r="XAR787" s="192"/>
      <c r="XAS787" s="22"/>
      <c r="XAT787" s="179"/>
      <c r="XAU787" s="22"/>
      <c r="XAV787" s="193"/>
      <c r="XAW787" s="176"/>
      <c r="XAX787" s="175"/>
      <c r="XAY787" s="179"/>
      <c r="XAZ787" s="22"/>
      <c r="XBA787" s="192"/>
      <c r="XBB787" s="22"/>
      <c r="XBC787" s="179"/>
      <c r="XBD787" s="22"/>
      <c r="XBE787" s="193"/>
      <c r="XBF787" s="176"/>
      <c r="XBG787" s="175"/>
      <c r="XBH787" s="179"/>
      <c r="XBI787" s="22"/>
      <c r="XBJ787" s="192"/>
      <c r="XBK787" s="22"/>
      <c r="XBL787" s="179"/>
      <c r="XBM787" s="22"/>
      <c r="XBN787" s="193"/>
      <c r="XBO787" s="176"/>
      <c r="XBP787" s="175"/>
      <c r="XBQ787" s="179"/>
      <c r="XBR787" s="22"/>
      <c r="XBS787" s="192"/>
      <c r="XBT787" s="22"/>
      <c r="XBU787" s="179"/>
      <c r="XBV787" s="22"/>
      <c r="XBW787" s="193"/>
      <c r="XBX787" s="176"/>
      <c r="XBY787" s="175"/>
      <c r="XBZ787" s="179"/>
      <c r="XCA787" s="22"/>
      <c r="XCB787" s="192"/>
      <c r="XCC787" s="22"/>
      <c r="XCD787" s="179"/>
      <c r="XCE787" s="22"/>
      <c r="XCF787" s="193"/>
      <c r="XCG787" s="176"/>
      <c r="XCH787" s="175"/>
      <c r="XCI787" s="179"/>
      <c r="XCJ787" s="22"/>
      <c r="XCK787" s="192"/>
      <c r="XCL787" s="22"/>
      <c r="XCM787" s="179"/>
      <c r="XCN787" s="22"/>
      <c r="XCO787" s="193"/>
      <c r="XCP787" s="176"/>
      <c r="XCQ787" s="175"/>
      <c r="XCR787" s="179"/>
      <c r="XCS787" s="22"/>
      <c r="XCT787" s="192"/>
      <c r="XCU787" s="22"/>
      <c r="XCV787" s="179"/>
      <c r="XCW787" s="22"/>
      <c r="XCX787" s="193"/>
      <c r="XCY787" s="176"/>
      <c r="XCZ787" s="175"/>
      <c r="XDA787" s="179"/>
      <c r="XDB787" s="22"/>
      <c r="XDC787" s="192"/>
      <c r="XDD787" s="22"/>
      <c r="XDE787" s="179"/>
      <c r="XDF787" s="22"/>
      <c r="XDG787" s="193"/>
      <c r="XDH787" s="176"/>
      <c r="XDI787" s="175"/>
      <c r="XDJ787" s="179"/>
      <c r="XDK787" s="22"/>
      <c r="XDL787" s="192"/>
      <c r="XDM787" s="22"/>
      <c r="XDN787" s="179"/>
      <c r="XDO787" s="22"/>
      <c r="XDP787" s="193"/>
      <c r="XDQ787" s="176"/>
      <c r="XDR787" s="175"/>
      <c r="XDS787" s="179"/>
      <c r="XDT787" s="22"/>
      <c r="XDU787" s="192"/>
      <c r="XDV787" s="22"/>
      <c r="XDW787" s="179"/>
      <c r="XDX787" s="22"/>
      <c r="XDY787" s="193"/>
      <c r="XDZ787" s="176"/>
      <c r="XEA787" s="175"/>
      <c r="XEB787" s="179"/>
      <c r="XEC787" s="22"/>
      <c r="XED787" s="192"/>
      <c r="XEE787" s="22"/>
      <c r="XEF787" s="179"/>
      <c r="XEG787" s="22"/>
      <c r="XEH787" s="193"/>
      <c r="XEI787" s="176"/>
      <c r="XEJ787" s="175"/>
      <c r="XEK787" s="179"/>
      <c r="XEL787" s="22"/>
      <c r="XEM787" s="192"/>
      <c r="XEN787" s="22"/>
      <c r="XEO787" s="179"/>
      <c r="XEP787" s="22"/>
      <c r="XEQ787" s="193"/>
      <c r="XER787" s="176"/>
      <c r="XES787" s="175"/>
      <c r="XET787" s="179"/>
      <c r="XEU787" s="22"/>
      <c r="XEV787" s="192"/>
      <c r="XEW787" s="22"/>
      <c r="XEX787" s="179"/>
      <c r="XEY787" s="22"/>
      <c r="XEZ787" s="193"/>
      <c r="XFA787" s="176"/>
      <c r="XFB787" s="175"/>
      <c r="XFC787" s="179"/>
      <c r="XFD787" s="22"/>
    </row>
    <row r="788" spans="1:16384" s="88" customFormat="1" ht="27" customHeight="1" thickBot="1" x14ac:dyDescent="0.25">
      <c r="A788" s="290"/>
      <c r="B788" s="913"/>
      <c r="C788" s="945"/>
      <c r="D788" s="459" t="s">
        <v>1631</v>
      </c>
      <c r="E788" s="460" t="s">
        <v>16</v>
      </c>
      <c r="F788" s="389" t="s">
        <v>11</v>
      </c>
      <c r="G788" s="456" t="s">
        <v>1598</v>
      </c>
      <c r="H788" s="458" t="s">
        <v>1632</v>
      </c>
      <c r="I788" s="500" t="s">
        <v>1819</v>
      </c>
      <c r="J788" s="922"/>
    </row>
    <row r="789" spans="1:16384" s="88" customFormat="1" ht="27" customHeight="1" thickBot="1" x14ac:dyDescent="0.25">
      <c r="A789" s="290">
        <v>9</v>
      </c>
      <c r="B789" s="913"/>
      <c r="C789" s="945"/>
      <c r="D789" s="459" t="s">
        <v>1633</v>
      </c>
      <c r="E789" s="460" t="s">
        <v>21</v>
      </c>
      <c r="F789" s="389" t="s">
        <v>11</v>
      </c>
      <c r="G789" s="456" t="s">
        <v>1601</v>
      </c>
      <c r="H789" s="458" t="s">
        <v>1634</v>
      </c>
      <c r="I789" s="500" t="s">
        <v>1820</v>
      </c>
      <c r="J789" s="922"/>
      <c r="K789" s="180"/>
    </row>
    <row r="790" spans="1:16384" s="88" customFormat="1" ht="18" customHeight="1" thickBot="1" x14ac:dyDescent="0.25">
      <c r="A790" s="290"/>
      <c r="B790" s="913"/>
      <c r="C790" s="945"/>
      <c r="D790" s="459" t="s">
        <v>1635</v>
      </c>
      <c r="E790" s="460" t="s">
        <v>26</v>
      </c>
      <c r="F790" s="389" t="s">
        <v>11</v>
      </c>
      <c r="G790" s="456" t="s">
        <v>1604</v>
      </c>
      <c r="H790" s="458" t="s">
        <v>1636</v>
      </c>
      <c r="I790" s="500" t="s">
        <v>1821</v>
      </c>
      <c r="J790" s="922"/>
    </row>
    <row r="791" spans="1:16384" s="88" customFormat="1" ht="27" customHeight="1" thickBot="1" x14ac:dyDescent="0.25">
      <c r="A791" s="296"/>
      <c r="B791" s="914"/>
      <c r="C791" s="946"/>
      <c r="D791" s="463"/>
      <c r="E791" s="464"/>
      <c r="F791" s="389"/>
      <c r="G791" s="473" t="s">
        <v>1607</v>
      </c>
      <c r="H791" s="474"/>
      <c r="I791" s="504"/>
      <c r="J791" s="923"/>
    </row>
    <row r="792" spans="1:16384" s="88" customFormat="1" ht="27" customHeight="1" thickBot="1" x14ac:dyDescent="0.25">
      <c r="A792" s="290"/>
      <c r="B792" s="487"/>
      <c r="C792" s="476"/>
      <c r="D792" s="485"/>
      <c r="E792" s="489"/>
      <c r="F792" s="478"/>
      <c r="G792" s="489"/>
      <c r="H792" s="490"/>
      <c r="I792" s="489"/>
      <c r="J792" s="289"/>
      <c r="K792" s="180"/>
    </row>
    <row r="793" spans="1:16384" s="88" customFormat="1" ht="32.25" customHeight="1" thickBot="1" x14ac:dyDescent="0.25">
      <c r="A793" s="295"/>
      <c r="B793" s="912" t="s">
        <v>1637</v>
      </c>
      <c r="C793" s="944">
        <v>1099</v>
      </c>
      <c r="D793" s="455" t="s">
        <v>1638</v>
      </c>
      <c r="E793" s="456" t="s">
        <v>1571</v>
      </c>
      <c r="F793" s="389" t="s">
        <v>11</v>
      </c>
      <c r="G793" s="456" t="s">
        <v>1572</v>
      </c>
      <c r="H793" s="458" t="s">
        <v>1639</v>
      </c>
      <c r="I793" s="496" t="s">
        <v>1818</v>
      </c>
      <c r="J793" s="921">
        <v>41989</v>
      </c>
    </row>
    <row r="794" spans="1:16384" s="180" customFormat="1" ht="36" customHeight="1" thickBot="1" x14ac:dyDescent="0.25">
      <c r="A794" s="290"/>
      <c r="B794" s="913"/>
      <c r="C794" s="945"/>
      <c r="D794" s="459" t="s">
        <v>1640</v>
      </c>
      <c r="E794" s="460" t="s">
        <v>16</v>
      </c>
      <c r="F794" s="389" t="s">
        <v>11</v>
      </c>
      <c r="G794" s="456" t="s">
        <v>1598</v>
      </c>
      <c r="H794" s="458" t="s">
        <v>1641</v>
      </c>
      <c r="I794" s="500" t="s">
        <v>1819</v>
      </c>
      <c r="J794" s="922"/>
      <c r="K794" s="88"/>
    </row>
    <row r="795" spans="1:16384" s="88" customFormat="1" ht="27" customHeight="1" thickBot="1" x14ac:dyDescent="0.25">
      <c r="A795" s="290">
        <v>10</v>
      </c>
      <c r="B795" s="913"/>
      <c r="C795" s="945"/>
      <c r="D795" s="459" t="s">
        <v>1642</v>
      </c>
      <c r="E795" s="460" t="s">
        <v>21</v>
      </c>
      <c r="F795" s="389" t="s">
        <v>11</v>
      </c>
      <c r="G795" s="456" t="s">
        <v>1601</v>
      </c>
      <c r="H795" s="458" t="s">
        <v>1643</v>
      </c>
      <c r="I795" s="500" t="s">
        <v>1820</v>
      </c>
      <c r="J795" s="922"/>
    </row>
    <row r="796" spans="1:16384" s="88" customFormat="1" ht="18" customHeight="1" thickBot="1" x14ac:dyDescent="0.25">
      <c r="A796" s="290"/>
      <c r="B796" s="913"/>
      <c r="C796" s="945"/>
      <c r="D796" s="459" t="s">
        <v>1644</v>
      </c>
      <c r="E796" s="460" t="s">
        <v>26</v>
      </c>
      <c r="F796" s="389" t="s">
        <v>11</v>
      </c>
      <c r="G796" s="456" t="s">
        <v>1604</v>
      </c>
      <c r="H796" s="458" t="s">
        <v>1645</v>
      </c>
      <c r="I796" s="500" t="s">
        <v>1821</v>
      </c>
      <c r="J796" s="922"/>
    </row>
    <row r="797" spans="1:16384" s="88" customFormat="1" ht="32.25" customHeight="1" thickBot="1" x14ac:dyDescent="0.25">
      <c r="A797" s="296"/>
      <c r="B797" s="914"/>
      <c r="C797" s="946"/>
      <c r="D797" s="463" t="s">
        <v>1646</v>
      </c>
      <c r="E797" s="464" t="s">
        <v>36</v>
      </c>
      <c r="F797" s="389" t="s">
        <v>735</v>
      </c>
      <c r="G797" s="473" t="s">
        <v>1607</v>
      </c>
      <c r="H797" s="474">
        <v>221408301924</v>
      </c>
      <c r="I797" s="504" t="s">
        <v>1822</v>
      </c>
      <c r="J797" s="923"/>
    </row>
    <row r="798" spans="1:16384" s="88" customFormat="1" ht="30.75" customHeight="1" thickBot="1" x14ac:dyDescent="0.25">
      <c r="A798" s="290"/>
      <c r="B798" s="487"/>
      <c r="C798" s="476"/>
      <c r="D798" s="485"/>
      <c r="E798" s="489"/>
      <c r="F798" s="478"/>
      <c r="G798" s="489"/>
      <c r="H798" s="490"/>
      <c r="I798" s="489"/>
      <c r="J798" s="289"/>
      <c r="K798" s="180"/>
    </row>
    <row r="799" spans="1:16384" s="88" customFormat="1" ht="30.75" customHeight="1" thickBot="1" x14ac:dyDescent="0.25">
      <c r="A799" s="295"/>
      <c r="B799" s="912" t="s">
        <v>1647</v>
      </c>
      <c r="C799" s="944">
        <v>1099</v>
      </c>
      <c r="D799" s="455" t="s">
        <v>1648</v>
      </c>
      <c r="E799" s="456" t="s">
        <v>1571</v>
      </c>
      <c r="F799" s="389" t="s">
        <v>11</v>
      </c>
      <c r="G799" s="456" t="s">
        <v>1572</v>
      </c>
      <c r="H799" s="458" t="s">
        <v>1649</v>
      </c>
      <c r="I799" s="496" t="s">
        <v>1818</v>
      </c>
      <c r="J799" s="921">
        <v>41989</v>
      </c>
    </row>
    <row r="800" spans="1:16384" s="180" customFormat="1" ht="29.25" customHeight="1" thickBot="1" x14ac:dyDescent="0.25">
      <c r="A800" s="290"/>
      <c r="B800" s="913"/>
      <c r="C800" s="945"/>
      <c r="D800" s="459" t="s">
        <v>1650</v>
      </c>
      <c r="E800" s="460" t="s">
        <v>16</v>
      </c>
      <c r="F800" s="389" t="s">
        <v>11</v>
      </c>
      <c r="G800" s="456" t="s">
        <v>1598</v>
      </c>
      <c r="H800" s="458" t="s">
        <v>1651</v>
      </c>
      <c r="I800" s="500" t="s">
        <v>1819</v>
      </c>
      <c r="J800" s="922"/>
      <c r="K800" s="88"/>
    </row>
    <row r="801" spans="1:11" s="88" customFormat="1" ht="27" customHeight="1" thickBot="1" x14ac:dyDescent="0.25">
      <c r="A801" s="290">
        <v>11</v>
      </c>
      <c r="B801" s="913"/>
      <c r="C801" s="945"/>
      <c r="D801" s="459" t="s">
        <v>1652</v>
      </c>
      <c r="E801" s="460" t="s">
        <v>21</v>
      </c>
      <c r="F801" s="389" t="s">
        <v>11</v>
      </c>
      <c r="G801" s="456" t="s">
        <v>1601</v>
      </c>
      <c r="H801" s="458" t="s">
        <v>1653</v>
      </c>
      <c r="I801" s="500" t="s">
        <v>1820</v>
      </c>
      <c r="J801" s="922"/>
    </row>
    <row r="802" spans="1:11" s="88" customFormat="1" ht="18" customHeight="1" thickBot="1" x14ac:dyDescent="0.25">
      <c r="A802" s="290"/>
      <c r="B802" s="913"/>
      <c r="C802" s="945"/>
      <c r="D802" s="459" t="s">
        <v>1654</v>
      </c>
      <c r="E802" s="460" t="s">
        <v>26</v>
      </c>
      <c r="F802" s="389" t="s">
        <v>11</v>
      </c>
      <c r="G802" s="456" t="s">
        <v>1604</v>
      </c>
      <c r="H802" s="458" t="s">
        <v>1655</v>
      </c>
      <c r="I802" s="500" t="s">
        <v>1821</v>
      </c>
      <c r="J802" s="922"/>
    </row>
    <row r="803" spans="1:11" s="88" customFormat="1" ht="27" customHeight="1" thickBot="1" x14ac:dyDescent="0.25">
      <c r="A803" s="296"/>
      <c r="B803" s="914"/>
      <c r="C803" s="946"/>
      <c r="D803" s="463" t="s">
        <v>1656</v>
      </c>
      <c r="E803" s="464" t="s">
        <v>36</v>
      </c>
      <c r="F803" s="389" t="s">
        <v>735</v>
      </c>
      <c r="G803" s="473" t="s">
        <v>1607</v>
      </c>
      <c r="H803" s="474">
        <v>214108301927</v>
      </c>
      <c r="I803" s="504" t="s">
        <v>1822</v>
      </c>
      <c r="J803" s="923"/>
      <c r="K803" s="177"/>
    </row>
    <row r="804" spans="1:11" s="88" customFormat="1" ht="33" customHeight="1" thickBot="1" x14ac:dyDescent="0.25">
      <c r="A804" s="290"/>
      <c r="B804" s="487"/>
      <c r="C804" s="476"/>
      <c r="D804" s="485"/>
      <c r="E804" s="489"/>
      <c r="F804" s="478"/>
      <c r="G804" s="489"/>
      <c r="H804" s="490"/>
      <c r="I804" s="489"/>
      <c r="J804" s="289"/>
      <c r="K804" s="180"/>
    </row>
    <row r="805" spans="1:11" s="88" customFormat="1" ht="30.75" customHeight="1" thickBot="1" x14ac:dyDescent="0.25">
      <c r="A805" s="295"/>
      <c r="B805" s="912" t="s">
        <v>1657</v>
      </c>
      <c r="C805" s="944">
        <v>1099</v>
      </c>
      <c r="D805" s="455" t="s">
        <v>1658</v>
      </c>
      <c r="E805" s="456" t="s">
        <v>1571</v>
      </c>
      <c r="F805" s="389" t="s">
        <v>11</v>
      </c>
      <c r="G805" s="456" t="s">
        <v>1572</v>
      </c>
      <c r="H805" s="458" t="s">
        <v>1659</v>
      </c>
      <c r="I805" s="496" t="s">
        <v>1818</v>
      </c>
      <c r="J805" s="921">
        <v>41989</v>
      </c>
      <c r="K805" s="180"/>
    </row>
    <row r="806" spans="1:11" s="180" customFormat="1" ht="29.25" customHeight="1" thickBot="1" x14ac:dyDescent="0.25">
      <c r="A806" s="290"/>
      <c r="B806" s="913"/>
      <c r="C806" s="945"/>
      <c r="D806" s="459" t="s">
        <v>1660</v>
      </c>
      <c r="E806" s="460" t="s">
        <v>16</v>
      </c>
      <c r="F806" s="389" t="s">
        <v>11</v>
      </c>
      <c r="G806" s="456" t="s">
        <v>1598</v>
      </c>
      <c r="H806" s="458" t="s">
        <v>1661</v>
      </c>
      <c r="I806" s="500" t="s">
        <v>1819</v>
      </c>
      <c r="J806" s="922"/>
      <c r="K806" s="178"/>
    </row>
    <row r="807" spans="1:11" s="88" customFormat="1" ht="27" customHeight="1" thickBot="1" x14ac:dyDescent="0.25">
      <c r="A807" s="290">
        <v>12</v>
      </c>
      <c r="B807" s="913"/>
      <c r="C807" s="945"/>
      <c r="D807" s="459" t="s">
        <v>1662</v>
      </c>
      <c r="E807" s="460" t="s">
        <v>21</v>
      </c>
      <c r="F807" s="389" t="s">
        <v>11</v>
      </c>
      <c r="G807" s="456" t="s">
        <v>1601</v>
      </c>
      <c r="H807" s="458" t="s">
        <v>1663</v>
      </c>
      <c r="I807" s="500" t="s">
        <v>1820</v>
      </c>
      <c r="J807" s="922"/>
    </row>
    <row r="808" spans="1:11" s="88" customFormat="1" ht="18" customHeight="1" thickBot="1" x14ac:dyDescent="0.25">
      <c r="A808" s="290"/>
      <c r="B808" s="913"/>
      <c r="C808" s="945"/>
      <c r="D808" s="459" t="s">
        <v>1664</v>
      </c>
      <c r="E808" s="460" t="s">
        <v>26</v>
      </c>
      <c r="F808" s="389" t="s">
        <v>11</v>
      </c>
      <c r="G808" s="456" t="s">
        <v>1604</v>
      </c>
      <c r="H808" s="458" t="s">
        <v>1665</v>
      </c>
      <c r="I808" s="500" t="s">
        <v>1821</v>
      </c>
      <c r="J808" s="922"/>
    </row>
    <row r="809" spans="1:11" s="88" customFormat="1" ht="27" customHeight="1" thickBot="1" x14ac:dyDescent="0.25">
      <c r="A809" s="296"/>
      <c r="B809" s="914"/>
      <c r="C809" s="946"/>
      <c r="D809" s="463" t="s">
        <v>1666</v>
      </c>
      <c r="E809" s="464" t="s">
        <v>36</v>
      </c>
      <c r="F809" s="389" t="s">
        <v>735</v>
      </c>
      <c r="G809" s="389" t="s">
        <v>1607</v>
      </c>
      <c r="H809" s="474">
        <v>221408301926</v>
      </c>
      <c r="I809" s="504" t="s">
        <v>1822</v>
      </c>
      <c r="J809" s="923"/>
    </row>
    <row r="810" spans="1:11" s="88" customFormat="1" ht="34.5" customHeight="1" thickBot="1" x14ac:dyDescent="0.25">
      <c r="A810" s="290"/>
      <c r="B810" s="487"/>
      <c r="C810" s="476"/>
      <c r="D810" s="485"/>
      <c r="E810" s="489"/>
      <c r="F810" s="478"/>
      <c r="G810" s="489"/>
      <c r="H810" s="490"/>
      <c r="I810" s="489"/>
      <c r="J810" s="289"/>
      <c r="K810" s="180"/>
    </row>
    <row r="811" spans="1:11" s="88" customFormat="1" ht="33" customHeight="1" thickBot="1" x14ac:dyDescent="0.25">
      <c r="A811" s="295"/>
      <c r="B811" s="912" t="s">
        <v>1902</v>
      </c>
      <c r="C811" s="944">
        <v>1099</v>
      </c>
      <c r="D811" s="455" t="s">
        <v>1668</v>
      </c>
      <c r="E811" s="456" t="s">
        <v>1571</v>
      </c>
      <c r="F811" s="389" t="s">
        <v>11</v>
      </c>
      <c r="G811" s="456" t="s">
        <v>1572</v>
      </c>
      <c r="H811" s="458" t="s">
        <v>1669</v>
      </c>
      <c r="I811" s="496" t="s">
        <v>1818</v>
      </c>
      <c r="J811" s="921">
        <v>41989</v>
      </c>
    </row>
    <row r="812" spans="1:11" s="180" customFormat="1" ht="35.25" customHeight="1" thickBot="1" x14ac:dyDescent="0.25">
      <c r="A812" s="290"/>
      <c r="B812" s="913"/>
      <c r="C812" s="945"/>
      <c r="D812" s="459" t="s">
        <v>1670</v>
      </c>
      <c r="E812" s="460" t="s">
        <v>16</v>
      </c>
      <c r="F812" s="389" t="s">
        <v>11</v>
      </c>
      <c r="G812" s="456" t="s">
        <v>1598</v>
      </c>
      <c r="H812" s="458" t="s">
        <v>1671</v>
      </c>
      <c r="I812" s="500" t="s">
        <v>1819</v>
      </c>
      <c r="J812" s="922"/>
      <c r="K812" s="88"/>
    </row>
    <row r="813" spans="1:11" s="88" customFormat="1" ht="27" customHeight="1" thickBot="1" x14ac:dyDescent="0.25">
      <c r="A813" s="290">
        <v>13</v>
      </c>
      <c r="B813" s="913"/>
      <c r="C813" s="945"/>
      <c r="D813" s="459" t="s">
        <v>1672</v>
      </c>
      <c r="E813" s="460" t="s">
        <v>21</v>
      </c>
      <c r="F813" s="389" t="s">
        <v>11</v>
      </c>
      <c r="G813" s="456" t="s">
        <v>1601</v>
      </c>
      <c r="H813" s="458" t="s">
        <v>1673</v>
      </c>
      <c r="I813" s="500" t="s">
        <v>1820</v>
      </c>
      <c r="J813" s="922"/>
    </row>
    <row r="814" spans="1:11" s="88" customFormat="1" ht="18" customHeight="1" thickBot="1" x14ac:dyDescent="0.25">
      <c r="A814" s="290"/>
      <c r="B814" s="913"/>
      <c r="C814" s="945"/>
      <c r="D814" s="459" t="s">
        <v>1674</v>
      </c>
      <c r="E814" s="460" t="s">
        <v>26</v>
      </c>
      <c r="F814" s="389" t="s">
        <v>11</v>
      </c>
      <c r="G814" s="456" t="s">
        <v>1604</v>
      </c>
      <c r="H814" s="458" t="s">
        <v>1675</v>
      </c>
      <c r="I814" s="500" t="s">
        <v>1821</v>
      </c>
      <c r="J814" s="922"/>
    </row>
    <row r="815" spans="1:11" s="88" customFormat="1" ht="27" customHeight="1" thickBot="1" x14ac:dyDescent="0.25">
      <c r="A815" s="296"/>
      <c r="B815" s="914"/>
      <c r="C815" s="946"/>
      <c r="D815" s="463" t="s">
        <v>1676</v>
      </c>
      <c r="E815" s="464" t="s">
        <v>36</v>
      </c>
      <c r="F815" s="389" t="s">
        <v>735</v>
      </c>
      <c r="G815" s="389" t="s">
        <v>1607</v>
      </c>
      <c r="H815" s="474">
        <v>221408301699</v>
      </c>
      <c r="I815" s="504" t="s">
        <v>1822</v>
      </c>
      <c r="J815" s="923"/>
    </row>
    <row r="816" spans="1:11" s="88" customFormat="1" ht="36" customHeight="1" thickBot="1" x14ac:dyDescent="0.25">
      <c r="A816" s="290"/>
      <c r="B816" s="508" t="s">
        <v>1873</v>
      </c>
      <c r="C816" s="509">
        <f>SUM(C751:C815)</f>
        <v>13817</v>
      </c>
      <c r="D816" s="485"/>
      <c r="E816" s="489"/>
      <c r="F816" s="478"/>
      <c r="G816" s="489"/>
      <c r="H816" s="490"/>
      <c r="I816" s="489"/>
      <c r="J816" s="289"/>
      <c r="K816" s="180"/>
    </row>
    <row r="817" spans="1:11" s="88" customFormat="1" ht="32.25" customHeight="1" thickBot="1" x14ac:dyDescent="0.25">
      <c r="A817" s="290"/>
      <c r="B817" s="583"/>
      <c r="C817" s="517"/>
      <c r="D817" s="485"/>
      <c r="E817" s="489"/>
      <c r="F817" s="478"/>
      <c r="G817" s="489"/>
      <c r="H817" s="490"/>
      <c r="I817" s="489"/>
      <c r="J817" s="565"/>
    </row>
    <row r="818" spans="1:11" s="88" customFormat="1" ht="33" customHeight="1" thickBot="1" x14ac:dyDescent="0.25">
      <c r="A818" s="295"/>
      <c r="B818" s="912" t="s">
        <v>1512</v>
      </c>
      <c r="C818" s="915">
        <v>1450</v>
      </c>
      <c r="D818" s="455" t="s">
        <v>1499</v>
      </c>
      <c r="E818" s="456" t="s">
        <v>10</v>
      </c>
      <c r="F818" s="389" t="s">
        <v>566</v>
      </c>
      <c r="G818" s="456" t="s">
        <v>1513</v>
      </c>
      <c r="H818" s="458" t="s">
        <v>1514</v>
      </c>
      <c r="I818" s="456" t="s">
        <v>1515</v>
      </c>
      <c r="J818" s="921">
        <v>42188</v>
      </c>
    </row>
    <row r="819" spans="1:11" s="180" customFormat="1" ht="21.75" customHeight="1" thickBot="1" x14ac:dyDescent="0.25">
      <c r="A819" s="290"/>
      <c r="B819" s="913"/>
      <c r="C819" s="916"/>
      <c r="D819" s="459" t="s">
        <v>1500</v>
      </c>
      <c r="E819" s="460" t="s">
        <v>16</v>
      </c>
      <c r="F819" s="389" t="s">
        <v>566</v>
      </c>
      <c r="G819" s="456" t="s">
        <v>1516</v>
      </c>
      <c r="H819" s="458" t="s">
        <v>1517</v>
      </c>
      <c r="I819" s="460" t="s">
        <v>1521</v>
      </c>
      <c r="J819" s="922"/>
      <c r="K819" s="88"/>
    </row>
    <row r="820" spans="1:11" s="88" customFormat="1" ht="18" customHeight="1" thickBot="1" x14ac:dyDescent="0.25">
      <c r="A820" s="290">
        <v>1</v>
      </c>
      <c r="B820" s="913"/>
      <c r="C820" s="916"/>
      <c r="D820" s="459" t="s">
        <v>1501</v>
      </c>
      <c r="E820" s="460" t="s">
        <v>21</v>
      </c>
      <c r="F820" s="389" t="s">
        <v>566</v>
      </c>
      <c r="G820" s="456" t="s">
        <v>1518</v>
      </c>
      <c r="H820" s="458" t="s">
        <v>1519</v>
      </c>
      <c r="I820" s="460" t="s">
        <v>1520</v>
      </c>
      <c r="J820" s="922"/>
    </row>
    <row r="821" spans="1:11" s="180" customFormat="1" ht="21.75" customHeight="1" thickBot="1" x14ac:dyDescent="0.25">
      <c r="A821" s="290"/>
      <c r="B821" s="913"/>
      <c r="C821" s="916"/>
      <c r="D821" s="459" t="s">
        <v>1502</v>
      </c>
      <c r="E821" s="460" t="s">
        <v>26</v>
      </c>
      <c r="F821" s="389" t="s">
        <v>566</v>
      </c>
      <c r="G821" s="456" t="s">
        <v>1522</v>
      </c>
      <c r="H821" s="458" t="s">
        <v>1523</v>
      </c>
      <c r="I821" s="460" t="s">
        <v>1524</v>
      </c>
      <c r="J821" s="922"/>
      <c r="K821" s="88"/>
    </row>
    <row r="822" spans="1:11" s="88" customFormat="1" ht="27" customHeight="1" thickBot="1" x14ac:dyDescent="0.25">
      <c r="A822" s="296"/>
      <c r="B822" s="914"/>
      <c r="C822" s="917"/>
      <c r="D822" s="463" t="s">
        <v>1503</v>
      </c>
      <c r="E822" s="464" t="s">
        <v>36</v>
      </c>
      <c r="F822" s="389" t="s">
        <v>1525</v>
      </c>
      <c r="G822" s="473" t="s">
        <v>1526</v>
      </c>
      <c r="H822" s="474" t="s">
        <v>1527</v>
      </c>
      <c r="I822" s="464" t="s">
        <v>1528</v>
      </c>
      <c r="J822" s="923"/>
      <c r="K822" s="180"/>
    </row>
    <row r="823" spans="1:11" s="88" customFormat="1" ht="27" customHeight="1" thickBot="1" x14ac:dyDescent="0.25">
      <c r="A823" s="290"/>
      <c r="B823" s="487"/>
      <c r="C823" s="476"/>
      <c r="D823" s="485"/>
      <c r="E823" s="489"/>
      <c r="F823" s="478"/>
      <c r="G823" s="489"/>
      <c r="H823" s="490"/>
      <c r="I823" s="489"/>
      <c r="J823" s="289"/>
    </row>
    <row r="824" spans="1:11" s="88" customFormat="1" ht="27" customHeight="1" thickBot="1" x14ac:dyDescent="0.25">
      <c r="A824" s="295"/>
      <c r="B824" s="912" t="s">
        <v>1509</v>
      </c>
      <c r="C824" s="915">
        <v>1450</v>
      </c>
      <c r="D824" s="455" t="s">
        <v>1504</v>
      </c>
      <c r="E824" s="456" t="s">
        <v>10</v>
      </c>
      <c r="F824" s="389" t="s">
        <v>566</v>
      </c>
      <c r="G824" s="456" t="s">
        <v>1513</v>
      </c>
      <c r="H824" s="458" t="s">
        <v>1529</v>
      </c>
      <c r="I824" s="456" t="s">
        <v>1515</v>
      </c>
      <c r="J824" s="921">
        <v>42188</v>
      </c>
    </row>
    <row r="825" spans="1:11" s="88" customFormat="1" ht="27" customHeight="1" thickBot="1" x14ac:dyDescent="0.25">
      <c r="A825" s="290"/>
      <c r="B825" s="913"/>
      <c r="C825" s="916"/>
      <c r="D825" s="459" t="s">
        <v>1505</v>
      </c>
      <c r="E825" s="460" t="s">
        <v>16</v>
      </c>
      <c r="F825" s="389" t="s">
        <v>566</v>
      </c>
      <c r="G825" s="456" t="s">
        <v>1516</v>
      </c>
      <c r="H825" s="458" t="s">
        <v>1530</v>
      </c>
      <c r="I825" s="460" t="s">
        <v>1521</v>
      </c>
      <c r="J825" s="922"/>
    </row>
    <row r="826" spans="1:11" s="88" customFormat="1" ht="18" customHeight="1" thickBot="1" x14ac:dyDescent="0.25">
      <c r="A826" s="290">
        <v>2</v>
      </c>
      <c r="B826" s="913"/>
      <c r="C826" s="916"/>
      <c r="D826" s="459" t="s">
        <v>1506</v>
      </c>
      <c r="E826" s="460" t="s">
        <v>21</v>
      </c>
      <c r="F826" s="389" t="s">
        <v>566</v>
      </c>
      <c r="G826" s="456" t="s">
        <v>1518</v>
      </c>
      <c r="H826" s="458" t="s">
        <v>1531</v>
      </c>
      <c r="I826" s="460" t="s">
        <v>1520</v>
      </c>
      <c r="J826" s="922"/>
    </row>
    <row r="827" spans="1:11" s="180" customFormat="1" ht="21.75" customHeight="1" thickBot="1" x14ac:dyDescent="0.25">
      <c r="A827" s="290"/>
      <c r="B827" s="913"/>
      <c r="C827" s="916"/>
      <c r="D827" s="459" t="s">
        <v>1507</v>
      </c>
      <c r="E827" s="460" t="s">
        <v>26</v>
      </c>
      <c r="F827" s="389" t="s">
        <v>566</v>
      </c>
      <c r="G827" s="456" t="s">
        <v>1522</v>
      </c>
      <c r="H827" s="458" t="s">
        <v>1532</v>
      </c>
      <c r="I827" s="460" t="s">
        <v>1524</v>
      </c>
      <c r="J827" s="922"/>
      <c r="K827" s="88"/>
    </row>
    <row r="828" spans="1:11" s="88" customFormat="1" ht="27" customHeight="1" thickBot="1" x14ac:dyDescent="0.25">
      <c r="A828" s="296"/>
      <c r="B828" s="914"/>
      <c r="C828" s="917"/>
      <c r="D828" s="463" t="s">
        <v>1508</v>
      </c>
      <c r="E828" s="464" t="s">
        <v>36</v>
      </c>
      <c r="F828" s="389" t="s">
        <v>1525</v>
      </c>
      <c r="G828" s="473" t="s">
        <v>1526</v>
      </c>
      <c r="H828" s="474" t="s">
        <v>1533</v>
      </c>
      <c r="I828" s="464" t="s">
        <v>1528</v>
      </c>
      <c r="J828" s="923"/>
      <c r="K828" s="180"/>
    </row>
    <row r="829" spans="1:11" s="88" customFormat="1" ht="27" customHeight="1" thickBot="1" x14ac:dyDescent="0.25">
      <c r="A829" s="290"/>
      <c r="B829" s="493"/>
      <c r="C829" s="476"/>
      <c r="D829" s="478"/>
      <c r="E829" s="478"/>
      <c r="F829" s="478"/>
      <c r="G829" s="477"/>
      <c r="H829" s="478"/>
      <c r="I829" s="494"/>
      <c r="J829" s="479"/>
    </row>
    <row r="830" spans="1:11" s="88" customFormat="1" ht="34.5" customHeight="1" thickBot="1" x14ac:dyDescent="0.25">
      <c r="A830" s="293">
        <v>3</v>
      </c>
      <c r="B830" s="451" t="s">
        <v>1512</v>
      </c>
      <c r="C830" s="452">
        <v>600</v>
      </c>
      <c r="D830" s="390">
        <v>2015020301</v>
      </c>
      <c r="E830" s="453" t="s">
        <v>1497</v>
      </c>
      <c r="F830" s="389" t="s">
        <v>566</v>
      </c>
      <c r="G830" s="453" t="s">
        <v>1510</v>
      </c>
      <c r="H830" s="390" t="s">
        <v>1511</v>
      </c>
      <c r="I830" s="453" t="s">
        <v>1498</v>
      </c>
      <c r="J830" s="454">
        <v>42188</v>
      </c>
    </row>
    <row r="831" spans="1:11" s="88" customFormat="1" ht="27" customHeight="1" thickBot="1" x14ac:dyDescent="0.25">
      <c r="A831" s="290"/>
      <c r="B831" s="475"/>
      <c r="C831" s="476"/>
      <c r="D831" s="477"/>
      <c r="E831" s="478"/>
      <c r="F831" s="478"/>
      <c r="G831" s="478"/>
      <c r="H831" s="477"/>
      <c r="I831" s="478"/>
      <c r="J831" s="479"/>
    </row>
    <row r="832" spans="1:11" s="88" customFormat="1" ht="33.75" customHeight="1" thickBot="1" x14ac:dyDescent="0.25">
      <c r="A832" s="294">
        <v>4</v>
      </c>
      <c r="B832" s="451" t="s">
        <v>1903</v>
      </c>
      <c r="C832" s="452">
        <v>600</v>
      </c>
      <c r="D832" s="390" t="s">
        <v>1535</v>
      </c>
      <c r="E832" s="453" t="s">
        <v>1497</v>
      </c>
      <c r="F832" s="389" t="s">
        <v>566</v>
      </c>
      <c r="G832" s="453" t="s">
        <v>1510</v>
      </c>
      <c r="H832" s="390" t="s">
        <v>1539</v>
      </c>
      <c r="I832" s="453" t="s">
        <v>1498</v>
      </c>
      <c r="J832" s="454">
        <v>42188</v>
      </c>
    </row>
    <row r="833" spans="1:11" s="180" customFormat="1" ht="21.75" customHeight="1" thickBot="1" x14ac:dyDescent="0.25">
      <c r="A833" s="290"/>
      <c r="B833" s="487"/>
      <c r="C833" s="476"/>
      <c r="D833" s="485"/>
      <c r="E833" s="489"/>
      <c r="F833" s="478"/>
      <c r="G833" s="489"/>
      <c r="H833" s="490"/>
      <c r="I833" s="489"/>
      <c r="J833" s="289"/>
      <c r="K833" s="88"/>
    </row>
    <row r="834" spans="1:11" s="88" customFormat="1" ht="38.25" customHeight="1" thickBot="1" x14ac:dyDescent="0.25">
      <c r="A834" s="294">
        <v>5</v>
      </c>
      <c r="B834" s="451" t="s">
        <v>1509</v>
      </c>
      <c r="C834" s="452">
        <v>600</v>
      </c>
      <c r="D834" s="390" t="s">
        <v>1544</v>
      </c>
      <c r="E834" s="453" t="s">
        <v>1497</v>
      </c>
      <c r="F834" s="389" t="s">
        <v>566</v>
      </c>
      <c r="G834" s="453" t="s">
        <v>1510</v>
      </c>
      <c r="H834" s="390" t="s">
        <v>1540</v>
      </c>
      <c r="I834" s="453" t="s">
        <v>1498</v>
      </c>
      <c r="J834" s="454">
        <v>42188</v>
      </c>
      <c r="K834" s="180"/>
    </row>
    <row r="835" spans="1:11" s="180" customFormat="1" ht="32.25" customHeight="1" thickBot="1" x14ac:dyDescent="0.25">
      <c r="A835" s="290"/>
      <c r="B835" s="487"/>
      <c r="C835" s="476"/>
      <c r="D835" s="485"/>
      <c r="E835" s="489"/>
      <c r="F835" s="478"/>
      <c r="G835" s="489"/>
      <c r="H835" s="490"/>
      <c r="I835" s="489"/>
      <c r="J835" s="289"/>
      <c r="K835" s="88"/>
    </row>
    <row r="836" spans="1:11" s="88" customFormat="1" ht="35.25" customHeight="1" thickBot="1" x14ac:dyDescent="0.25">
      <c r="A836" s="294">
        <v>6</v>
      </c>
      <c r="B836" s="451" t="s">
        <v>1534</v>
      </c>
      <c r="C836" s="452">
        <v>600</v>
      </c>
      <c r="D836" s="390">
        <v>2015060301</v>
      </c>
      <c r="E836" s="453" t="s">
        <v>1497</v>
      </c>
      <c r="F836" s="389" t="s">
        <v>566</v>
      </c>
      <c r="G836" s="453" t="s">
        <v>1510</v>
      </c>
      <c r="H836" s="390" t="s">
        <v>1542</v>
      </c>
      <c r="I836" s="453" t="s">
        <v>1498</v>
      </c>
      <c r="J836" s="454">
        <v>42188</v>
      </c>
    </row>
    <row r="837" spans="1:11" s="180" customFormat="1" ht="21.75" customHeight="1" thickBot="1" x14ac:dyDescent="0.25">
      <c r="A837" s="290"/>
      <c r="B837" s="487"/>
      <c r="C837" s="476"/>
      <c r="D837" s="485"/>
      <c r="E837" s="489"/>
      <c r="F837" s="478"/>
      <c r="G837" s="489"/>
      <c r="H837" s="490"/>
      <c r="I837" s="489"/>
      <c r="J837" s="289"/>
      <c r="K837" s="88"/>
    </row>
    <row r="838" spans="1:11" s="180" customFormat="1" ht="25.5" customHeight="1" thickBot="1" x14ac:dyDescent="0.25">
      <c r="A838" s="294">
        <v>7</v>
      </c>
      <c r="B838" s="451" t="s">
        <v>1536</v>
      </c>
      <c r="C838" s="452">
        <v>600</v>
      </c>
      <c r="D838" s="390">
        <v>2015170301</v>
      </c>
      <c r="E838" s="453" t="s">
        <v>1497</v>
      </c>
      <c r="F838" s="389" t="s">
        <v>566</v>
      </c>
      <c r="G838" s="453" t="s">
        <v>1510</v>
      </c>
      <c r="H838" s="390" t="s">
        <v>1547</v>
      </c>
      <c r="I838" s="453" t="s">
        <v>1498</v>
      </c>
      <c r="J838" s="454">
        <v>42188</v>
      </c>
    </row>
    <row r="839" spans="1:11" s="180" customFormat="1" ht="25.5" customHeight="1" thickBot="1" x14ac:dyDescent="0.25">
      <c r="A839" s="290"/>
      <c r="B839" s="487"/>
      <c r="C839" s="476"/>
      <c r="D839" s="485"/>
      <c r="E839" s="489"/>
      <c r="F839" s="478"/>
      <c r="G839" s="489"/>
      <c r="H839" s="490"/>
      <c r="I839" s="489"/>
      <c r="J839" s="289"/>
    </row>
    <row r="840" spans="1:11" s="180" customFormat="1" ht="35.25" customHeight="1" thickBot="1" x14ac:dyDescent="0.25">
      <c r="A840" s="294">
        <v>8</v>
      </c>
      <c r="B840" s="451" t="s">
        <v>1537</v>
      </c>
      <c r="C840" s="452">
        <v>600</v>
      </c>
      <c r="D840" s="390">
        <v>2015150301</v>
      </c>
      <c r="E840" s="453" t="s">
        <v>1497</v>
      </c>
      <c r="F840" s="389" t="s">
        <v>566</v>
      </c>
      <c r="G840" s="453" t="s">
        <v>1510</v>
      </c>
      <c r="H840" s="390" t="s">
        <v>1543</v>
      </c>
      <c r="I840" s="453" t="s">
        <v>1498</v>
      </c>
      <c r="J840" s="454">
        <v>42188</v>
      </c>
    </row>
    <row r="841" spans="1:11" s="180" customFormat="1" ht="25.5" customHeight="1" thickBot="1" x14ac:dyDescent="0.25">
      <c r="A841" s="290"/>
      <c r="B841" s="487"/>
      <c r="C841" s="476"/>
      <c r="D841" s="485"/>
      <c r="E841" s="489"/>
      <c r="F841" s="478"/>
      <c r="G841" s="489"/>
      <c r="H841" s="490"/>
      <c r="I841" s="489"/>
      <c r="J841" s="289"/>
    </row>
    <row r="842" spans="1:11" s="180" customFormat="1" ht="30" customHeight="1" thickBot="1" x14ac:dyDescent="0.25">
      <c r="A842" s="294">
        <v>9</v>
      </c>
      <c r="B842" s="451" t="s">
        <v>1538</v>
      </c>
      <c r="C842" s="452">
        <v>600</v>
      </c>
      <c r="D842" s="390">
        <v>2015190301</v>
      </c>
      <c r="E842" s="453" t="s">
        <v>1497</v>
      </c>
      <c r="F842" s="389" t="s">
        <v>566</v>
      </c>
      <c r="G842" s="453" t="s">
        <v>1510</v>
      </c>
      <c r="H842" s="390" t="s">
        <v>1541</v>
      </c>
      <c r="I842" s="453" t="s">
        <v>1498</v>
      </c>
      <c r="J842" s="454">
        <v>42188</v>
      </c>
    </row>
    <row r="843" spans="1:11" s="88" customFormat="1" ht="27" customHeight="1" thickBot="1" x14ac:dyDescent="0.25">
      <c r="A843" s="290"/>
      <c r="B843" s="487"/>
      <c r="C843" s="476"/>
      <c r="D843" s="485"/>
      <c r="E843" s="489"/>
      <c r="F843" s="478"/>
      <c r="G843" s="489"/>
      <c r="H843" s="490"/>
      <c r="I843" s="489"/>
      <c r="J843" s="289"/>
    </row>
    <row r="844" spans="1:11" s="180" customFormat="1" ht="37.5" customHeight="1" thickBot="1" x14ac:dyDescent="0.25">
      <c r="A844" s="294">
        <v>10</v>
      </c>
      <c r="B844" s="451" t="s">
        <v>1677</v>
      </c>
      <c r="C844" s="452">
        <v>600</v>
      </c>
      <c r="D844" s="390" t="s">
        <v>1546</v>
      </c>
      <c r="E844" s="453" t="s">
        <v>1497</v>
      </c>
      <c r="F844" s="389" t="s">
        <v>566</v>
      </c>
      <c r="G844" s="453" t="s">
        <v>1510</v>
      </c>
      <c r="H844" s="390" t="s">
        <v>1545</v>
      </c>
      <c r="I844" s="453" t="s">
        <v>1498</v>
      </c>
      <c r="J844" s="454">
        <v>42188</v>
      </c>
    </row>
    <row r="845" spans="1:11" s="88" customFormat="1" ht="27" customHeight="1" thickBot="1" x14ac:dyDescent="0.25">
      <c r="A845" s="284"/>
      <c r="B845" s="475"/>
      <c r="C845" s="476"/>
      <c r="D845" s="477"/>
      <c r="E845" s="478"/>
      <c r="F845" s="478"/>
      <c r="G845" s="478"/>
      <c r="H845" s="477"/>
      <c r="I845" s="478"/>
      <c r="J845" s="479"/>
    </row>
    <row r="846" spans="1:11" s="180" customFormat="1" ht="28.5" customHeight="1" thickBot="1" x14ac:dyDescent="0.25">
      <c r="A846" s="294">
        <v>11</v>
      </c>
      <c r="B846" s="451" t="s">
        <v>1548</v>
      </c>
      <c r="C846" s="510">
        <v>638.45000000000005</v>
      </c>
      <c r="D846" s="390">
        <v>2015250304</v>
      </c>
      <c r="E846" s="390" t="s">
        <v>631</v>
      </c>
      <c r="F846" s="389" t="s">
        <v>566</v>
      </c>
      <c r="G846" s="389"/>
      <c r="H846" s="453" t="s">
        <v>1556</v>
      </c>
      <c r="I846" s="390" t="s">
        <v>1557</v>
      </c>
      <c r="J846" s="454">
        <v>42195</v>
      </c>
      <c r="K846" s="88"/>
    </row>
    <row r="847" spans="1:11" s="88" customFormat="1" ht="27" customHeight="1" thickBot="1" x14ac:dyDescent="0.25">
      <c r="A847" s="290"/>
      <c r="B847" s="475"/>
      <c r="C847" s="476"/>
      <c r="D847" s="477"/>
      <c r="E847" s="478"/>
      <c r="F847" s="478"/>
      <c r="G847" s="478"/>
      <c r="H847" s="477"/>
      <c r="I847" s="478"/>
      <c r="J847" s="479"/>
    </row>
    <row r="848" spans="1:11" s="88" customFormat="1" ht="25.5" customHeight="1" thickBot="1" x14ac:dyDescent="0.25">
      <c r="A848" s="294">
        <v>12</v>
      </c>
      <c r="B848" s="451" t="s">
        <v>1548</v>
      </c>
      <c r="C848" s="510">
        <v>1435.1</v>
      </c>
      <c r="D848" s="390">
        <v>2015250301</v>
      </c>
      <c r="E848" s="390" t="s">
        <v>1549</v>
      </c>
      <c r="F848" s="389" t="s">
        <v>1550</v>
      </c>
      <c r="G848" s="389" t="s">
        <v>1552</v>
      </c>
      <c r="H848" s="453" t="s">
        <v>1551</v>
      </c>
      <c r="I848" s="390" t="s">
        <v>1553</v>
      </c>
      <c r="J848" s="454">
        <v>42227</v>
      </c>
    </row>
    <row r="849" spans="1:11" s="180" customFormat="1" ht="21.75" customHeight="1" thickBot="1" x14ac:dyDescent="0.25">
      <c r="A849" s="290"/>
      <c r="B849" s="487"/>
      <c r="C849" s="476"/>
      <c r="D849" s="485"/>
      <c r="E849" s="489"/>
      <c r="F849" s="478"/>
      <c r="G849" s="489"/>
      <c r="H849" s="490"/>
      <c r="I849" s="489"/>
      <c r="J849" s="289"/>
      <c r="K849" s="88"/>
    </row>
    <row r="850" spans="1:11" s="88" customFormat="1" ht="27" customHeight="1" thickBot="1" x14ac:dyDescent="0.25">
      <c r="A850" s="294">
        <v>13</v>
      </c>
      <c r="B850" s="451" t="s">
        <v>1548</v>
      </c>
      <c r="C850" s="510">
        <v>1435.1</v>
      </c>
      <c r="D850" s="390">
        <v>2015250302</v>
      </c>
      <c r="E850" s="390" t="s">
        <v>1549</v>
      </c>
      <c r="F850" s="389" t="s">
        <v>1550</v>
      </c>
      <c r="G850" s="389" t="s">
        <v>1552</v>
      </c>
      <c r="H850" s="453" t="s">
        <v>1554</v>
      </c>
      <c r="I850" s="390" t="s">
        <v>1553</v>
      </c>
      <c r="J850" s="454">
        <v>42227</v>
      </c>
      <c r="K850" s="180"/>
    </row>
    <row r="851" spans="1:11" s="180" customFormat="1" ht="21.75" customHeight="1" thickBot="1" x14ac:dyDescent="0.25">
      <c r="A851" s="290"/>
      <c r="B851" s="487"/>
      <c r="C851" s="476"/>
      <c r="D851" s="485"/>
      <c r="E851" s="489"/>
      <c r="F851" s="478"/>
      <c r="G851" s="489"/>
      <c r="H851" s="490"/>
      <c r="I851" s="489"/>
      <c r="J851" s="289"/>
      <c r="K851" s="88"/>
    </row>
    <row r="852" spans="1:11" s="88" customFormat="1" ht="27" customHeight="1" thickBot="1" x14ac:dyDescent="0.25">
      <c r="A852" s="294">
        <v>14</v>
      </c>
      <c r="B852" s="451" t="s">
        <v>1548</v>
      </c>
      <c r="C852" s="510">
        <v>1435.1</v>
      </c>
      <c r="D852" s="390">
        <v>2015250303</v>
      </c>
      <c r="E852" s="390" t="s">
        <v>1549</v>
      </c>
      <c r="F852" s="389" t="s">
        <v>1550</v>
      </c>
      <c r="G852" s="389" t="s">
        <v>1552</v>
      </c>
      <c r="H852" s="453" t="s">
        <v>1555</v>
      </c>
      <c r="I852" s="390" t="s">
        <v>1553</v>
      </c>
      <c r="J852" s="454">
        <v>42227</v>
      </c>
    </row>
    <row r="853" spans="1:11" s="180" customFormat="1" ht="21.75" customHeight="1" thickBot="1" x14ac:dyDescent="0.25">
      <c r="A853" s="290"/>
      <c r="B853" s="487"/>
      <c r="C853" s="476"/>
      <c r="D853" s="485"/>
      <c r="E853" s="489"/>
      <c r="F853" s="478"/>
      <c r="G853" s="489"/>
      <c r="H853" s="490"/>
      <c r="I853" s="489"/>
      <c r="J853" s="289"/>
      <c r="K853" s="88"/>
    </row>
    <row r="854" spans="1:11" s="589" customFormat="1" ht="27.75" customHeight="1" thickBot="1" x14ac:dyDescent="0.25">
      <c r="A854" s="294">
        <v>15</v>
      </c>
      <c r="B854" s="451" t="s">
        <v>1512</v>
      </c>
      <c r="C854" s="510">
        <v>2248.6999999999998</v>
      </c>
      <c r="D854" s="592" t="s">
        <v>1678</v>
      </c>
      <c r="E854" s="390" t="s">
        <v>1680</v>
      </c>
      <c r="F854" s="453" t="s">
        <v>1260</v>
      </c>
      <c r="G854" s="389" t="s">
        <v>1318</v>
      </c>
      <c r="H854" s="453" t="s">
        <v>1681</v>
      </c>
      <c r="I854" s="390" t="s">
        <v>1679</v>
      </c>
      <c r="J854" s="454">
        <v>42265</v>
      </c>
    </row>
    <row r="855" spans="1:11" s="88" customFormat="1" ht="34.5" customHeight="1" thickBot="1" x14ac:dyDescent="0.25">
      <c r="A855" s="290"/>
      <c r="B855" s="511" t="s">
        <v>1874</v>
      </c>
      <c r="C855" s="509">
        <f>SUM(C818:C854)</f>
        <v>14892.45</v>
      </c>
      <c r="D855" s="512"/>
      <c r="E855" s="477"/>
      <c r="F855" s="478"/>
      <c r="G855" s="478"/>
      <c r="H855" s="478"/>
      <c r="I855" s="477"/>
      <c r="J855" s="479"/>
    </row>
    <row r="856" spans="1:11" s="180" customFormat="1" ht="18" customHeight="1" thickBot="1" x14ac:dyDescent="0.25">
      <c r="A856" s="290"/>
      <c r="B856" s="516"/>
      <c r="C856" s="517"/>
      <c r="D856" s="512"/>
      <c r="E856" s="477"/>
      <c r="F856" s="478"/>
      <c r="G856" s="478"/>
      <c r="H856" s="478"/>
      <c r="I856" s="477"/>
      <c r="J856" s="479"/>
    </row>
    <row r="857" spans="1:11" s="180" customFormat="1" ht="39" customHeight="1" thickBot="1" x14ac:dyDescent="0.25">
      <c r="A857" s="294">
        <v>1</v>
      </c>
      <c r="B857" s="266" t="s">
        <v>1870</v>
      </c>
      <c r="C857" s="297">
        <v>1150</v>
      </c>
      <c r="D857" s="267" t="s">
        <v>1559</v>
      </c>
      <c r="E857" s="267"/>
      <c r="F857" s="267" t="s">
        <v>598</v>
      </c>
      <c r="G857" s="267" t="s">
        <v>1682</v>
      </c>
      <c r="H857" s="267" t="s">
        <v>195</v>
      </c>
      <c r="I857" s="267" t="s">
        <v>1683</v>
      </c>
      <c r="J857" s="298">
        <v>42528</v>
      </c>
      <c r="K857" s="88"/>
    </row>
    <row r="858" spans="1:11" s="88" customFormat="1" ht="18" customHeight="1" thickBot="1" x14ac:dyDescent="0.25">
      <c r="A858" s="290"/>
      <c r="B858" s="261"/>
      <c r="C858" s="275"/>
      <c r="D858" s="291"/>
      <c r="E858" s="291"/>
      <c r="F858" s="291"/>
      <c r="G858" s="291"/>
      <c r="H858" s="291"/>
      <c r="I858" s="261"/>
      <c r="J858" s="292"/>
      <c r="K858" s="180"/>
    </row>
    <row r="859" spans="1:11" s="88" customFormat="1" ht="34.5" customHeight="1" thickBot="1" x14ac:dyDescent="0.25">
      <c r="A859" s="294">
        <v>2</v>
      </c>
      <c r="B859" s="266" t="s">
        <v>1870</v>
      </c>
      <c r="C859" s="297">
        <v>1100</v>
      </c>
      <c r="D859" s="267" t="s">
        <v>1559</v>
      </c>
      <c r="E859" s="267"/>
      <c r="F859" s="267" t="s">
        <v>598</v>
      </c>
      <c r="G859" s="267" t="s">
        <v>1563</v>
      </c>
      <c r="H859" s="267" t="s">
        <v>195</v>
      </c>
      <c r="I859" s="267" t="s">
        <v>1684</v>
      </c>
      <c r="J859" s="298">
        <v>42691</v>
      </c>
    </row>
    <row r="860" spans="1:11" s="180" customFormat="1" ht="26.25" customHeight="1" thickBot="1" x14ac:dyDescent="0.25">
      <c r="A860" s="290"/>
      <c r="B860" s="261"/>
      <c r="C860" s="275"/>
      <c r="D860" s="261"/>
      <c r="E860" s="261"/>
      <c r="F860" s="261"/>
      <c r="G860" s="261"/>
      <c r="H860" s="261"/>
      <c r="I860" s="261"/>
      <c r="J860" s="299"/>
    </row>
    <row r="861" spans="1:11" s="88" customFormat="1" ht="43.5" customHeight="1" thickBot="1" x14ac:dyDescent="0.25">
      <c r="A861" s="294">
        <v>3</v>
      </c>
      <c r="B861" s="266" t="s">
        <v>1870</v>
      </c>
      <c r="C861" s="297">
        <v>1100</v>
      </c>
      <c r="D861" s="267" t="s">
        <v>1559</v>
      </c>
      <c r="E861" s="267"/>
      <c r="F861" s="267" t="s">
        <v>598</v>
      </c>
      <c r="G861" s="267" t="s">
        <v>1563</v>
      </c>
      <c r="H861" s="267" t="s">
        <v>195</v>
      </c>
      <c r="I861" s="267" t="s">
        <v>1684</v>
      </c>
      <c r="J861" s="298">
        <v>42691</v>
      </c>
    </row>
    <row r="862" spans="1:11" s="180" customFormat="1" ht="18" customHeight="1" thickBot="1" x14ac:dyDescent="0.25">
      <c r="A862" s="290"/>
      <c r="B862" s="261"/>
      <c r="C862" s="275"/>
      <c r="D862" s="261"/>
      <c r="E862" s="261"/>
      <c r="F862" s="261"/>
      <c r="G862" s="261"/>
      <c r="H862" s="261"/>
      <c r="I862" s="261"/>
      <c r="J862" s="299"/>
    </row>
    <row r="863" spans="1:11" s="88" customFormat="1" ht="33.75" customHeight="1" thickBot="1" x14ac:dyDescent="0.25">
      <c r="A863" s="294">
        <v>4</v>
      </c>
      <c r="B863" s="266" t="s">
        <v>1870</v>
      </c>
      <c r="C863" s="297">
        <v>1100</v>
      </c>
      <c r="D863" s="267" t="s">
        <v>1559</v>
      </c>
      <c r="E863" s="267"/>
      <c r="F863" s="267" t="s">
        <v>598</v>
      </c>
      <c r="G863" s="267" t="s">
        <v>1563</v>
      </c>
      <c r="H863" s="267" t="s">
        <v>195</v>
      </c>
      <c r="I863" s="267" t="s">
        <v>1684</v>
      </c>
      <c r="J863" s="298">
        <v>42691</v>
      </c>
    </row>
    <row r="864" spans="1:11" s="88" customFormat="1" ht="18" customHeight="1" thickBot="1" x14ac:dyDescent="0.25">
      <c r="A864" s="290"/>
      <c r="B864" s="261"/>
      <c r="C864" s="275"/>
      <c r="D864" s="261"/>
      <c r="E864" s="261"/>
      <c r="F864" s="261"/>
      <c r="G864" s="261"/>
      <c r="H864" s="261"/>
      <c r="I864" s="261"/>
      <c r="J864" s="299"/>
      <c r="K864" s="180"/>
    </row>
    <row r="865" spans="1:11" s="88" customFormat="1" ht="37.5" customHeight="1" thickBot="1" x14ac:dyDescent="0.25">
      <c r="A865" s="294">
        <v>5</v>
      </c>
      <c r="B865" s="266" t="s">
        <v>1870</v>
      </c>
      <c r="C865" s="297">
        <v>1100</v>
      </c>
      <c r="D865" s="267" t="s">
        <v>1559</v>
      </c>
      <c r="E865" s="267"/>
      <c r="F865" s="267" t="s">
        <v>598</v>
      </c>
      <c r="G865" s="267" t="s">
        <v>1563</v>
      </c>
      <c r="H865" s="267" t="s">
        <v>195</v>
      </c>
      <c r="I865" s="267" t="s">
        <v>1684</v>
      </c>
      <c r="J865" s="298">
        <v>42691</v>
      </c>
    </row>
    <row r="866" spans="1:11" s="88" customFormat="1" ht="18" customHeight="1" thickBot="1" x14ac:dyDescent="0.25">
      <c r="A866" s="290"/>
      <c r="B866" s="261"/>
      <c r="C866" s="275"/>
      <c r="D866" s="261"/>
      <c r="E866" s="261"/>
      <c r="F866" s="261"/>
      <c r="G866" s="261"/>
      <c r="H866" s="261"/>
      <c r="I866" s="261"/>
      <c r="J866" s="299"/>
      <c r="K866" s="180"/>
    </row>
    <row r="867" spans="1:11" s="88" customFormat="1" ht="32.25" customHeight="1" thickBot="1" x14ac:dyDescent="0.25">
      <c r="A867" s="294">
        <v>6</v>
      </c>
      <c r="B867" s="266" t="s">
        <v>1870</v>
      </c>
      <c r="C867" s="297">
        <v>1100</v>
      </c>
      <c r="D867" s="267" t="s">
        <v>1559</v>
      </c>
      <c r="E867" s="267"/>
      <c r="F867" s="267" t="s">
        <v>598</v>
      </c>
      <c r="G867" s="267" t="s">
        <v>1563</v>
      </c>
      <c r="H867" s="267" t="s">
        <v>195</v>
      </c>
      <c r="I867" s="267" t="s">
        <v>1684</v>
      </c>
      <c r="J867" s="298">
        <v>42691</v>
      </c>
    </row>
    <row r="868" spans="1:11" s="88" customFormat="1" ht="18" customHeight="1" thickBot="1" x14ac:dyDescent="0.25">
      <c r="A868" s="290"/>
      <c r="B868" s="261"/>
      <c r="C868" s="275"/>
      <c r="D868" s="261"/>
      <c r="E868" s="261"/>
      <c r="F868" s="261"/>
      <c r="G868" s="261"/>
      <c r="H868" s="261"/>
      <c r="I868" s="261"/>
      <c r="J868" s="299"/>
      <c r="K868" s="180"/>
    </row>
    <row r="869" spans="1:11" ht="30.75" customHeight="1" thickBot="1" x14ac:dyDescent="0.25">
      <c r="A869" s="294">
        <v>7</v>
      </c>
      <c r="B869" s="266" t="s">
        <v>1870</v>
      </c>
      <c r="C869" s="297">
        <v>1100</v>
      </c>
      <c r="D869" s="267" t="s">
        <v>1559</v>
      </c>
      <c r="E869" s="267"/>
      <c r="F869" s="267" t="s">
        <v>598</v>
      </c>
      <c r="G869" s="267" t="s">
        <v>1563</v>
      </c>
      <c r="H869" s="267" t="s">
        <v>195</v>
      </c>
      <c r="I869" s="267" t="s">
        <v>1684</v>
      </c>
      <c r="J869" s="298">
        <v>42691</v>
      </c>
      <c r="K869" s="88"/>
    </row>
    <row r="870" spans="1:11" s="88" customFormat="1" ht="18" customHeight="1" thickBot="1" x14ac:dyDescent="0.25">
      <c r="A870" s="290"/>
      <c r="B870" s="256" t="s">
        <v>1875</v>
      </c>
      <c r="C870" s="257">
        <f>SUM(C857:C869)</f>
        <v>7750</v>
      </c>
      <c r="D870" s="261"/>
      <c r="E870" s="261"/>
      <c r="F870" s="261"/>
      <c r="G870" s="261"/>
      <c r="H870" s="261"/>
      <c r="I870" s="261"/>
      <c r="J870" s="299"/>
    </row>
    <row r="871" spans="1:11" ht="27" customHeight="1" thickBot="1" x14ac:dyDescent="0.25">
      <c r="A871" s="290"/>
      <c r="B871" s="264"/>
      <c r="C871" s="582"/>
      <c r="D871" s="261"/>
      <c r="E871" s="261"/>
      <c r="F871" s="261"/>
      <c r="G871" s="261"/>
      <c r="H871" s="261"/>
      <c r="I871" s="261"/>
      <c r="J871" s="299"/>
      <c r="K871" s="88"/>
    </row>
    <row r="872" spans="1:11" s="587" customFormat="1" ht="35.25" customHeight="1" thickBot="1" x14ac:dyDescent="0.25">
      <c r="A872" s="300">
        <v>1</v>
      </c>
      <c r="B872" s="267" t="s">
        <v>1709</v>
      </c>
      <c r="C872" s="513">
        <v>609</v>
      </c>
      <c r="D872" s="591" t="s">
        <v>1710</v>
      </c>
      <c r="E872" s="591" t="s">
        <v>1711</v>
      </c>
      <c r="F872" s="591" t="s">
        <v>1712</v>
      </c>
      <c r="G872" s="591" t="s">
        <v>1713</v>
      </c>
      <c r="H872" s="514" t="s">
        <v>1714</v>
      </c>
      <c r="I872" s="440" t="s">
        <v>1715</v>
      </c>
      <c r="J872" s="515">
        <v>42902</v>
      </c>
      <c r="K872" s="586"/>
    </row>
    <row r="873" spans="1:11" ht="40.5" customHeight="1" thickBot="1" x14ac:dyDescent="0.25">
      <c r="A873" s="290"/>
      <c r="B873" s="516"/>
      <c r="C873" s="517"/>
      <c r="D873" s="493"/>
      <c r="E873" s="477"/>
      <c r="F873" s="478"/>
      <c r="G873" s="478"/>
      <c r="H873" s="478"/>
      <c r="I873" s="477"/>
      <c r="J873" s="479"/>
      <c r="K873" s="180"/>
    </row>
    <row r="874" spans="1:11" ht="30.75" customHeight="1" thickBot="1" x14ac:dyDescent="0.25">
      <c r="A874" s="300">
        <v>2</v>
      </c>
      <c r="B874" s="267" t="s">
        <v>1688</v>
      </c>
      <c r="C874" s="513">
        <v>630</v>
      </c>
      <c r="D874" s="442" t="s">
        <v>1689</v>
      </c>
      <c r="E874" s="441" t="s">
        <v>1690</v>
      </c>
      <c r="F874" s="441" t="s">
        <v>566</v>
      </c>
      <c r="G874" s="441" t="s">
        <v>1691</v>
      </c>
      <c r="H874" s="514" t="s">
        <v>1692</v>
      </c>
      <c r="I874" s="440" t="s">
        <v>1693</v>
      </c>
      <c r="J874" s="515">
        <v>42972</v>
      </c>
      <c r="K874" s="88"/>
    </row>
    <row r="875" spans="1:11" ht="21" customHeight="1" thickBot="1" x14ac:dyDescent="0.25">
      <c r="A875" s="301"/>
      <c r="B875" s="268"/>
      <c r="C875" s="518"/>
      <c r="D875" s="519"/>
      <c r="E875" s="520"/>
      <c r="F875" s="520"/>
      <c r="G875" s="520"/>
      <c r="H875" s="521"/>
      <c r="I875" s="522"/>
      <c r="J875" s="523"/>
      <c r="K875" s="88"/>
    </row>
    <row r="876" spans="1:11" ht="18" customHeight="1" thickBot="1" x14ac:dyDescent="0.25">
      <c r="A876" s="300">
        <v>3</v>
      </c>
      <c r="B876" s="267" t="s">
        <v>1694</v>
      </c>
      <c r="C876" s="513">
        <v>630</v>
      </c>
      <c r="D876" s="442" t="s">
        <v>1695</v>
      </c>
      <c r="E876" s="441" t="s">
        <v>1690</v>
      </c>
      <c r="F876" s="441" t="s">
        <v>566</v>
      </c>
      <c r="G876" s="441" t="s">
        <v>1691</v>
      </c>
      <c r="H876" s="514" t="s">
        <v>1696</v>
      </c>
      <c r="I876" s="440" t="s">
        <v>1693</v>
      </c>
      <c r="J876" s="515">
        <v>42972</v>
      </c>
      <c r="K876" s="180"/>
    </row>
    <row r="877" spans="1:11" ht="32.25" customHeight="1" thickBot="1" x14ac:dyDescent="0.25">
      <c r="A877" s="301"/>
      <c r="B877" s="268"/>
      <c r="C877" s="518"/>
      <c r="D877" s="519"/>
      <c r="E877" s="520"/>
      <c r="F877" s="520"/>
      <c r="G877" s="520"/>
      <c r="H877" s="521"/>
      <c r="I877" s="522"/>
      <c r="J877" s="523"/>
      <c r="K877" s="88"/>
    </row>
    <row r="878" spans="1:11" s="180" customFormat="1" ht="18" customHeight="1" thickBot="1" x14ac:dyDescent="0.25">
      <c r="A878" s="300">
        <v>4</v>
      </c>
      <c r="B878" s="267" t="s">
        <v>1697</v>
      </c>
      <c r="C878" s="513">
        <v>630</v>
      </c>
      <c r="D878" s="442" t="s">
        <v>1699</v>
      </c>
      <c r="E878" s="441" t="s">
        <v>1690</v>
      </c>
      <c r="F878" s="441" t="s">
        <v>566</v>
      </c>
      <c r="G878" s="441" t="s">
        <v>1691</v>
      </c>
      <c r="H878" s="514" t="s">
        <v>1700</v>
      </c>
      <c r="I878" s="440" t="s">
        <v>1693</v>
      </c>
      <c r="J878" s="515">
        <v>42972</v>
      </c>
      <c r="K878" s="88"/>
    </row>
    <row r="879" spans="1:11" ht="13.5" thickBot="1" x14ac:dyDescent="0.25">
      <c r="A879" s="301"/>
      <c r="B879" s="268"/>
      <c r="C879" s="518"/>
      <c r="D879" s="519"/>
      <c r="E879" s="520"/>
      <c r="F879" s="520"/>
      <c r="G879" s="520"/>
      <c r="H879" s="521"/>
      <c r="I879" s="522"/>
      <c r="J879" s="523"/>
      <c r="K879" s="88"/>
    </row>
    <row r="880" spans="1:11" ht="23.25" customHeight="1" thickBot="1" x14ac:dyDescent="0.25">
      <c r="A880" s="300">
        <v>5</v>
      </c>
      <c r="B880" s="267" t="s">
        <v>1698</v>
      </c>
      <c r="C880" s="513">
        <v>630</v>
      </c>
      <c r="D880" s="442" t="s">
        <v>1701</v>
      </c>
      <c r="E880" s="441" t="s">
        <v>1690</v>
      </c>
      <c r="F880" s="441" t="s">
        <v>566</v>
      </c>
      <c r="G880" s="441" t="s">
        <v>1691</v>
      </c>
      <c r="H880" s="514" t="s">
        <v>1702</v>
      </c>
      <c r="I880" s="440" t="s">
        <v>1693</v>
      </c>
      <c r="J880" s="515">
        <v>42972</v>
      </c>
      <c r="K880" s="88"/>
    </row>
    <row r="881" spans="1:11" ht="23.25" customHeight="1" thickBot="1" x14ac:dyDescent="0.25">
      <c r="A881" s="301"/>
      <c r="B881" s="268"/>
      <c r="C881" s="518"/>
      <c r="D881" s="519"/>
      <c r="E881" s="520"/>
      <c r="F881" s="520"/>
      <c r="G881" s="520"/>
      <c r="H881" s="521"/>
      <c r="I881" s="522"/>
      <c r="J881" s="523"/>
      <c r="K881" s="88"/>
    </row>
    <row r="882" spans="1:11" ht="23.25" customHeight="1" thickBot="1" x14ac:dyDescent="0.25">
      <c r="A882" s="300">
        <v>6</v>
      </c>
      <c r="B882" s="267" t="s">
        <v>1703</v>
      </c>
      <c r="C882" s="513">
        <v>630</v>
      </c>
      <c r="D882" s="442" t="s">
        <v>1704</v>
      </c>
      <c r="E882" s="441" t="s">
        <v>1690</v>
      </c>
      <c r="F882" s="441" t="s">
        <v>566</v>
      </c>
      <c r="G882" s="441" t="s">
        <v>1691</v>
      </c>
      <c r="H882" s="514" t="s">
        <v>1708</v>
      </c>
      <c r="I882" s="440" t="s">
        <v>1693</v>
      </c>
      <c r="J882" s="515">
        <v>42972</v>
      </c>
      <c r="K882" s="88"/>
    </row>
    <row r="883" spans="1:11" ht="23.25" customHeight="1" thickBot="1" x14ac:dyDescent="0.25">
      <c r="A883" s="301"/>
      <c r="B883" s="268"/>
      <c r="C883" s="518"/>
      <c r="D883" s="519"/>
      <c r="E883" s="520"/>
      <c r="F883" s="520"/>
      <c r="G883" s="520"/>
      <c r="H883" s="521"/>
      <c r="I883" s="522"/>
      <c r="J883" s="523"/>
      <c r="K883" s="88"/>
    </row>
    <row r="884" spans="1:11" s="88" customFormat="1" ht="33" customHeight="1" thickBot="1" x14ac:dyDescent="0.25">
      <c r="A884" s="300">
        <v>7</v>
      </c>
      <c r="B884" s="267" t="s">
        <v>1705</v>
      </c>
      <c r="C884" s="513">
        <v>630</v>
      </c>
      <c r="D884" s="442" t="s">
        <v>1706</v>
      </c>
      <c r="E884" s="441" t="s">
        <v>1690</v>
      </c>
      <c r="F884" s="441" t="s">
        <v>566</v>
      </c>
      <c r="G884" s="441" t="s">
        <v>1691</v>
      </c>
      <c r="H884" s="514" t="s">
        <v>1707</v>
      </c>
      <c r="I884" s="440" t="s">
        <v>1693</v>
      </c>
      <c r="J884" s="515">
        <v>42972</v>
      </c>
    </row>
    <row r="885" spans="1:11" ht="27.75" customHeight="1" thickBot="1" x14ac:dyDescent="0.25">
      <c r="A885" s="290"/>
      <c r="B885" s="261"/>
      <c r="C885" s="281"/>
      <c r="D885" s="374"/>
      <c r="E885" s="524"/>
      <c r="F885" s="524"/>
      <c r="G885" s="524"/>
      <c r="H885" s="525"/>
      <c r="I885" s="262"/>
      <c r="J885" s="526"/>
      <c r="K885" s="88"/>
    </row>
    <row r="886" spans="1:11" ht="30" customHeight="1" thickBot="1" x14ac:dyDescent="0.25">
      <c r="A886" s="294">
        <v>8</v>
      </c>
      <c r="B886" s="267" t="s">
        <v>1694</v>
      </c>
      <c r="C886" s="513">
        <v>1211.47</v>
      </c>
      <c r="D886" s="442" t="s">
        <v>1717</v>
      </c>
      <c r="E886" s="441" t="s">
        <v>1718</v>
      </c>
      <c r="F886" s="441" t="s">
        <v>598</v>
      </c>
      <c r="G886" s="441" t="s">
        <v>1719</v>
      </c>
      <c r="H886" s="514" t="s">
        <v>1720</v>
      </c>
      <c r="I886" s="440" t="s">
        <v>1721</v>
      </c>
      <c r="J886" s="515">
        <v>42975</v>
      </c>
    </row>
    <row r="887" spans="1:11" ht="32.25" customHeight="1" thickBot="1" x14ac:dyDescent="0.25">
      <c r="A887" s="290"/>
      <c r="B887" s="261"/>
      <c r="C887" s="281"/>
      <c r="D887" s="374"/>
      <c r="E887" s="524"/>
      <c r="F887" s="524"/>
      <c r="G887" s="524"/>
      <c r="H887" s="525"/>
      <c r="I887" s="262"/>
      <c r="J887" s="526"/>
      <c r="K887" s="88"/>
    </row>
    <row r="888" spans="1:11" ht="30.75" customHeight="1" thickBot="1" x14ac:dyDescent="0.25">
      <c r="A888" s="294">
        <v>9</v>
      </c>
      <c r="B888" s="267" t="s">
        <v>1722</v>
      </c>
      <c r="C888" s="513">
        <v>1211.47</v>
      </c>
      <c r="D888" s="442" t="s">
        <v>1726</v>
      </c>
      <c r="E888" s="441" t="s">
        <v>1718</v>
      </c>
      <c r="F888" s="441" t="s">
        <v>598</v>
      </c>
      <c r="G888" s="441" t="s">
        <v>1719</v>
      </c>
      <c r="H888" s="514" t="s">
        <v>1725</v>
      </c>
      <c r="I888" s="440" t="s">
        <v>1721</v>
      </c>
      <c r="J888" s="515">
        <v>42975</v>
      </c>
      <c r="K888" s="180"/>
    </row>
    <row r="889" spans="1:11" ht="32.25" customHeight="1" thickBot="1" x14ac:dyDescent="0.25">
      <c r="A889" s="290"/>
      <c r="B889" s="261"/>
      <c r="C889" s="281"/>
      <c r="D889" s="374"/>
      <c r="E889" s="524"/>
      <c r="F889" s="524"/>
      <c r="G889" s="524"/>
      <c r="H889" s="525"/>
      <c r="I889" s="262"/>
      <c r="J889" s="526"/>
      <c r="K889" s="88"/>
    </row>
    <row r="890" spans="1:11" ht="39.75" customHeight="1" thickBot="1" x14ac:dyDescent="0.25">
      <c r="A890" s="294">
        <v>10</v>
      </c>
      <c r="B890" s="267" t="s">
        <v>1722</v>
      </c>
      <c r="C890" s="513">
        <v>1211.47</v>
      </c>
      <c r="D890" s="442" t="s">
        <v>1727</v>
      </c>
      <c r="E890" s="441" t="s">
        <v>1718</v>
      </c>
      <c r="F890" s="441" t="s">
        <v>598</v>
      </c>
      <c r="G890" s="441" t="s">
        <v>1719</v>
      </c>
      <c r="H890" s="514" t="s">
        <v>1723</v>
      </c>
      <c r="I890" s="440" t="s">
        <v>1721</v>
      </c>
      <c r="J890" s="515">
        <v>42975</v>
      </c>
      <c r="K890" s="88"/>
    </row>
    <row r="891" spans="1:11" ht="32.25" customHeight="1" thickBot="1" x14ac:dyDescent="0.25">
      <c r="A891" s="290"/>
      <c r="B891" s="261"/>
      <c r="C891" s="281"/>
      <c r="D891" s="374"/>
      <c r="E891" s="524"/>
      <c r="F891" s="524"/>
      <c r="G891" s="524"/>
      <c r="H891" s="525"/>
      <c r="I891" s="262"/>
      <c r="J891" s="526"/>
      <c r="K891" s="88"/>
    </row>
    <row r="892" spans="1:11" ht="33.75" customHeight="1" thickBot="1" x14ac:dyDescent="0.25">
      <c r="A892" s="294">
        <v>11</v>
      </c>
      <c r="B892" s="267" t="s">
        <v>1722</v>
      </c>
      <c r="C892" s="513">
        <v>1211.47</v>
      </c>
      <c r="D892" s="442" t="s">
        <v>1728</v>
      </c>
      <c r="E892" s="441" t="s">
        <v>1718</v>
      </c>
      <c r="F892" s="441" t="s">
        <v>598</v>
      </c>
      <c r="G892" s="441" t="s">
        <v>1719</v>
      </c>
      <c r="H892" s="514" t="s">
        <v>1724</v>
      </c>
      <c r="I892" s="440" t="s">
        <v>1721</v>
      </c>
      <c r="J892" s="515">
        <v>42975</v>
      </c>
      <c r="K892" s="88"/>
    </row>
    <row r="893" spans="1:11" ht="32.25" customHeight="1" thickBot="1" x14ac:dyDescent="0.25">
      <c r="A893" s="290"/>
      <c r="B893" s="261"/>
      <c r="C893" s="281"/>
      <c r="D893" s="374"/>
      <c r="E893" s="524"/>
      <c r="F893" s="524"/>
      <c r="G893" s="524"/>
      <c r="H893" s="525"/>
      <c r="I893" s="262"/>
      <c r="J893" s="526"/>
      <c r="K893" s="88"/>
    </row>
    <row r="894" spans="1:11" ht="30.75" customHeight="1" thickBot="1" x14ac:dyDescent="0.25">
      <c r="A894" s="300">
        <v>12</v>
      </c>
      <c r="B894" s="267" t="s">
        <v>1722</v>
      </c>
      <c r="C894" s="513">
        <v>2800.86</v>
      </c>
      <c r="D894" s="442" t="s">
        <v>1729</v>
      </c>
      <c r="E894" s="441" t="s">
        <v>1730</v>
      </c>
      <c r="F894" s="441" t="s">
        <v>566</v>
      </c>
      <c r="G894" s="441" t="s">
        <v>1731</v>
      </c>
      <c r="H894" s="514" t="s">
        <v>1732</v>
      </c>
      <c r="I894" s="440" t="s">
        <v>1733</v>
      </c>
      <c r="J894" s="515">
        <v>42975</v>
      </c>
      <c r="K894" s="88"/>
    </row>
    <row r="895" spans="1:11" ht="32.25" customHeight="1" thickBot="1" x14ac:dyDescent="0.25">
      <c r="A895" s="290"/>
      <c r="B895" s="487"/>
      <c r="C895" s="476"/>
      <c r="D895" s="485"/>
      <c r="E895" s="489"/>
      <c r="F895" s="478"/>
      <c r="G895" s="489"/>
      <c r="H895" s="490"/>
      <c r="I895" s="489"/>
      <c r="J895" s="289"/>
    </row>
    <row r="896" spans="1:11" s="579" customFormat="1" ht="30" customHeight="1" thickBot="1" x14ac:dyDescent="0.25">
      <c r="A896" s="300">
        <v>13</v>
      </c>
      <c r="B896" s="267" t="s">
        <v>1734</v>
      </c>
      <c r="C896" s="513">
        <v>2248.6999999999998</v>
      </c>
      <c r="D896" s="442" t="s">
        <v>1862</v>
      </c>
      <c r="E896" s="441" t="s">
        <v>1259</v>
      </c>
      <c r="F896" s="441" t="s">
        <v>1735</v>
      </c>
      <c r="G896" s="441" t="s">
        <v>1318</v>
      </c>
      <c r="H896" s="514" t="s">
        <v>1736</v>
      </c>
      <c r="I896" s="440" t="s">
        <v>1737</v>
      </c>
      <c r="J896" s="302">
        <v>43061</v>
      </c>
    </row>
    <row r="897" spans="1:11" ht="32.25" customHeight="1" thickBot="1" x14ac:dyDescent="0.25">
      <c r="A897" s="290"/>
      <c r="B897" s="261"/>
      <c r="C897" s="275"/>
      <c r="D897" s="291"/>
      <c r="E897" s="291"/>
      <c r="F897" s="291"/>
      <c r="G897" s="291"/>
      <c r="H897" s="291"/>
      <c r="I897" s="261"/>
      <c r="J897" s="292"/>
    </row>
    <row r="898" spans="1:11" ht="32.25" customHeight="1" thickBot="1" x14ac:dyDescent="0.25">
      <c r="A898" s="560">
        <v>14</v>
      </c>
      <c r="B898" s="267" t="s">
        <v>102</v>
      </c>
      <c r="C898" s="513">
        <v>1262.95</v>
      </c>
      <c r="D898" s="442" t="s">
        <v>1862</v>
      </c>
      <c r="E898" s="441" t="s">
        <v>1738</v>
      </c>
      <c r="F898" s="441" t="s">
        <v>1739</v>
      </c>
      <c r="G898" s="441" t="s">
        <v>1871</v>
      </c>
      <c r="H898" s="514" t="s">
        <v>1564</v>
      </c>
      <c r="I898" s="440" t="s">
        <v>1864</v>
      </c>
      <c r="J898" s="302">
        <v>43074</v>
      </c>
    </row>
    <row r="899" spans="1:11" ht="32.25" customHeight="1" thickBot="1" x14ac:dyDescent="0.25">
      <c r="A899" s="303"/>
      <c r="B899" s="559" t="s">
        <v>1876</v>
      </c>
      <c r="C899" s="347">
        <f>SUM(C872:C898)</f>
        <v>15547.390000000003</v>
      </c>
      <c r="D899" s="374"/>
      <c r="E899" s="524"/>
      <c r="F899" s="524"/>
      <c r="G899" s="524"/>
      <c r="H899" s="525"/>
      <c r="I899" s="262"/>
      <c r="J899" s="305"/>
    </row>
    <row r="900" spans="1:11" ht="32.25" customHeight="1" thickBot="1" x14ac:dyDescent="0.25">
      <c r="A900" s="303"/>
      <c r="B900" s="264"/>
      <c r="C900" s="584"/>
      <c r="D900" s="374"/>
      <c r="E900" s="524"/>
      <c r="F900" s="524"/>
      <c r="G900" s="524"/>
      <c r="H900" s="525"/>
      <c r="I900" s="575"/>
      <c r="J900" s="305"/>
    </row>
    <row r="901" spans="1:11" ht="32.25" customHeight="1" x14ac:dyDescent="0.2">
      <c r="A901" s="817">
        <v>1</v>
      </c>
      <c r="B901" s="269"/>
      <c r="C901" s="528"/>
      <c r="D901" s="306" t="s">
        <v>1823</v>
      </c>
      <c r="E901" s="529" t="s">
        <v>1841</v>
      </c>
      <c r="F901" s="530" t="s">
        <v>566</v>
      </c>
      <c r="G901" s="588" t="s">
        <v>1892</v>
      </c>
      <c r="H901" s="531" t="s">
        <v>1831</v>
      </c>
      <c r="I901" s="532" t="s">
        <v>1828</v>
      </c>
      <c r="J901" s="307">
        <v>43224</v>
      </c>
    </row>
    <row r="902" spans="1:11" ht="18" customHeight="1" x14ac:dyDescent="0.2">
      <c r="A902" s="818"/>
      <c r="B902" s="268"/>
      <c r="C902" s="518"/>
      <c r="D902" s="308" t="s">
        <v>1824</v>
      </c>
      <c r="E902" s="533" t="s">
        <v>1842</v>
      </c>
      <c r="F902" s="309" t="s">
        <v>1832</v>
      </c>
      <c r="G902" s="534" t="s">
        <v>1833</v>
      </c>
      <c r="H902" s="535" t="s">
        <v>1834</v>
      </c>
      <c r="I902" s="536" t="s">
        <v>1759</v>
      </c>
      <c r="J902" s="304">
        <v>43224</v>
      </c>
      <c r="K902" s="180"/>
    </row>
    <row r="903" spans="1:11" ht="29.25" customHeight="1" x14ac:dyDescent="0.2">
      <c r="A903" s="818"/>
      <c r="B903" s="268" t="s">
        <v>1840</v>
      </c>
      <c r="C903" s="518">
        <v>1048</v>
      </c>
      <c r="D903" s="308" t="s">
        <v>1825</v>
      </c>
      <c r="E903" s="533" t="s">
        <v>465</v>
      </c>
      <c r="F903" s="309" t="s">
        <v>566</v>
      </c>
      <c r="G903" s="309" t="s">
        <v>1835</v>
      </c>
      <c r="H903" s="535" t="s">
        <v>1836</v>
      </c>
      <c r="I903" s="536" t="s">
        <v>1829</v>
      </c>
      <c r="J903" s="304">
        <v>43224</v>
      </c>
    </row>
    <row r="904" spans="1:11" s="252" customFormat="1" ht="18" customHeight="1" x14ac:dyDescent="0.2">
      <c r="A904" s="818"/>
      <c r="B904" s="268"/>
      <c r="C904" s="518"/>
      <c r="D904" s="308" t="s">
        <v>1826</v>
      </c>
      <c r="E904" s="533" t="s">
        <v>469</v>
      </c>
      <c r="F904" s="309" t="s">
        <v>566</v>
      </c>
      <c r="G904" s="534" t="s">
        <v>1837</v>
      </c>
      <c r="H904" s="535" t="s">
        <v>1838</v>
      </c>
      <c r="I904" s="536" t="s">
        <v>1765</v>
      </c>
      <c r="J904" s="304">
        <v>43224</v>
      </c>
      <c r="K904" s="180"/>
    </row>
    <row r="905" spans="1:11" ht="30" customHeight="1" thickBot="1" x14ac:dyDescent="0.25">
      <c r="A905" s="819"/>
      <c r="B905" s="270"/>
      <c r="C905" s="537"/>
      <c r="D905" s="310" t="s">
        <v>1827</v>
      </c>
      <c r="E905" s="538" t="s">
        <v>36</v>
      </c>
      <c r="F905" s="311" t="s">
        <v>1766</v>
      </c>
      <c r="G905" s="311" t="s">
        <v>1767</v>
      </c>
      <c r="H905" s="539" t="s">
        <v>1839</v>
      </c>
      <c r="I905" s="407" t="s">
        <v>1830</v>
      </c>
      <c r="J905" s="312">
        <v>43224</v>
      </c>
    </row>
    <row r="906" spans="1:11" ht="18" customHeight="1" thickBot="1" x14ac:dyDescent="0.25">
      <c r="A906" s="290"/>
      <c r="B906" s="261"/>
      <c r="C906" s="281"/>
      <c r="D906" s="313"/>
      <c r="E906" s="525"/>
      <c r="F906" s="314"/>
      <c r="G906" s="314"/>
      <c r="H906" s="540"/>
      <c r="I906" s="379"/>
      <c r="J906" s="305"/>
    </row>
    <row r="907" spans="1:11" ht="30" customHeight="1" x14ac:dyDescent="0.2">
      <c r="A907" s="817">
        <v>2</v>
      </c>
      <c r="B907" s="269"/>
      <c r="C907" s="528"/>
      <c r="D907" s="306" t="s">
        <v>1843</v>
      </c>
      <c r="E907" s="530" t="s">
        <v>1841</v>
      </c>
      <c r="F907" s="530" t="s">
        <v>566</v>
      </c>
      <c r="G907" s="588" t="s">
        <v>1892</v>
      </c>
      <c r="H907" s="531" t="s">
        <v>1844</v>
      </c>
      <c r="I907" s="541" t="s">
        <v>1828</v>
      </c>
      <c r="J907" s="307">
        <v>43224</v>
      </c>
    </row>
    <row r="908" spans="1:11" ht="18" customHeight="1" x14ac:dyDescent="0.2">
      <c r="A908" s="818"/>
      <c r="B908" s="268"/>
      <c r="C908" s="518"/>
      <c r="D908" s="308" t="s">
        <v>1845</v>
      </c>
      <c r="E908" s="309" t="s">
        <v>460</v>
      </c>
      <c r="F908" s="309" t="s">
        <v>1832</v>
      </c>
      <c r="G908" s="534" t="s">
        <v>1833</v>
      </c>
      <c r="H908" s="535" t="s">
        <v>1846</v>
      </c>
      <c r="I908" s="315" t="s">
        <v>1759</v>
      </c>
      <c r="J908" s="304">
        <v>43224</v>
      </c>
    </row>
    <row r="909" spans="1:11" ht="29.25" customHeight="1" x14ac:dyDescent="0.2">
      <c r="A909" s="818"/>
      <c r="B909" s="268" t="s">
        <v>1854</v>
      </c>
      <c r="C909" s="518">
        <v>1048</v>
      </c>
      <c r="D909" s="308" t="s">
        <v>1847</v>
      </c>
      <c r="E909" s="309" t="s">
        <v>465</v>
      </c>
      <c r="F909" s="309" t="s">
        <v>566</v>
      </c>
      <c r="G909" s="309" t="s">
        <v>1835</v>
      </c>
      <c r="H909" s="535" t="s">
        <v>1848</v>
      </c>
      <c r="I909" s="315" t="s">
        <v>1829</v>
      </c>
      <c r="J909" s="304">
        <v>43224</v>
      </c>
    </row>
    <row r="910" spans="1:11" ht="18" customHeight="1" x14ac:dyDescent="0.2">
      <c r="A910" s="818"/>
      <c r="B910" s="268"/>
      <c r="C910" s="518"/>
      <c r="D910" s="308" t="s">
        <v>1849</v>
      </c>
      <c r="E910" s="309" t="s">
        <v>469</v>
      </c>
      <c r="F910" s="309" t="s">
        <v>566</v>
      </c>
      <c r="G910" s="534" t="s">
        <v>1850</v>
      </c>
      <c r="H910" s="535" t="s">
        <v>1851</v>
      </c>
      <c r="I910" s="315" t="s">
        <v>1765</v>
      </c>
      <c r="J910" s="304">
        <v>43224</v>
      </c>
    </row>
    <row r="911" spans="1:11" ht="33" customHeight="1" thickBot="1" x14ac:dyDescent="0.25">
      <c r="A911" s="819"/>
      <c r="B911" s="270"/>
      <c r="C911" s="537"/>
      <c r="D911" s="310" t="s">
        <v>1852</v>
      </c>
      <c r="E911" s="311" t="s">
        <v>36</v>
      </c>
      <c r="F911" s="311" t="s">
        <v>1766</v>
      </c>
      <c r="G911" s="311" t="s">
        <v>1767</v>
      </c>
      <c r="H911" s="539" t="s">
        <v>1853</v>
      </c>
      <c r="I911" s="316" t="s">
        <v>1830</v>
      </c>
      <c r="J911" s="312">
        <v>43224</v>
      </c>
    </row>
    <row r="912" spans="1:11" ht="18" customHeight="1" thickBot="1" x14ac:dyDescent="0.25">
      <c r="A912" s="290"/>
      <c r="B912" s="487"/>
      <c r="C912" s="476"/>
      <c r="D912" s="485"/>
      <c r="E912" s="489"/>
      <c r="F912" s="478"/>
      <c r="G912" s="489"/>
      <c r="H912" s="490"/>
      <c r="I912" s="489"/>
      <c r="J912" s="289"/>
    </row>
    <row r="913" spans="1:11" ht="33.75" customHeight="1" thickBot="1" x14ac:dyDescent="0.25">
      <c r="A913" s="817">
        <v>3</v>
      </c>
      <c r="B913" s="933" t="s">
        <v>1889</v>
      </c>
      <c r="C913" s="931">
        <v>728</v>
      </c>
      <c r="D913" s="317" t="s">
        <v>1855</v>
      </c>
      <c r="E913" s="318" t="s">
        <v>1718</v>
      </c>
      <c r="F913" s="317" t="s">
        <v>566</v>
      </c>
      <c r="G913" s="542" t="s">
        <v>1857</v>
      </c>
      <c r="H913" s="543" t="s">
        <v>1858</v>
      </c>
      <c r="I913" s="544" t="s">
        <v>1856</v>
      </c>
      <c r="J913" s="307">
        <v>43427</v>
      </c>
      <c r="K913" s="239"/>
    </row>
    <row r="914" spans="1:11" ht="18" customHeight="1" thickBot="1" x14ac:dyDescent="0.25">
      <c r="A914" s="819"/>
      <c r="B914" s="934"/>
      <c r="C914" s="932"/>
      <c r="D914" s="319" t="s">
        <v>1859</v>
      </c>
      <c r="E914" s="545" t="s">
        <v>469</v>
      </c>
      <c r="F914" s="319" t="s">
        <v>1860</v>
      </c>
      <c r="G914" s="319" t="s">
        <v>1861</v>
      </c>
      <c r="H914" s="320" t="s">
        <v>195</v>
      </c>
      <c r="I914" s="316" t="s">
        <v>1765</v>
      </c>
      <c r="J914" s="307">
        <v>43427</v>
      </c>
      <c r="K914" s="239"/>
    </row>
    <row r="915" spans="1:11" ht="33" customHeight="1" thickBot="1" x14ac:dyDescent="0.25">
      <c r="A915" s="290"/>
      <c r="B915" s="261"/>
      <c r="C915" s="275"/>
      <c r="D915" s="291"/>
      <c r="E915" s="291"/>
      <c r="F915" s="291"/>
      <c r="G915" s="291"/>
      <c r="H915" s="291"/>
      <c r="I915" s="261"/>
      <c r="J915" s="292"/>
    </row>
    <row r="916" spans="1:11" ht="18" customHeight="1" x14ac:dyDescent="0.2">
      <c r="A916" s="817">
        <v>4</v>
      </c>
      <c r="B916" s="935" t="s">
        <v>102</v>
      </c>
      <c r="C916" s="931">
        <v>1377</v>
      </c>
      <c r="D916" s="546" t="s">
        <v>1749</v>
      </c>
      <c r="E916" s="547" t="s">
        <v>1738</v>
      </c>
      <c r="F916" s="547" t="s">
        <v>566</v>
      </c>
      <c r="G916" s="547" t="s">
        <v>1750</v>
      </c>
      <c r="H916" s="548" t="s">
        <v>1751</v>
      </c>
      <c r="I916" s="409" t="s">
        <v>1752</v>
      </c>
      <c r="J916" s="307">
        <v>43425</v>
      </c>
    </row>
    <row r="917" spans="1:11" ht="52.5" customHeight="1" x14ac:dyDescent="0.2">
      <c r="A917" s="818"/>
      <c r="B917" s="936"/>
      <c r="C917" s="932"/>
      <c r="D917" s="549" t="s">
        <v>1753</v>
      </c>
      <c r="E917" s="550" t="s">
        <v>460</v>
      </c>
      <c r="F917" s="550" t="s">
        <v>566</v>
      </c>
      <c r="G917" s="550" t="s">
        <v>1757</v>
      </c>
      <c r="H917" s="533" t="s">
        <v>1758</v>
      </c>
      <c r="I917" s="551" t="s">
        <v>1759</v>
      </c>
      <c r="J917" s="304">
        <v>43425</v>
      </c>
    </row>
    <row r="918" spans="1:11" s="252" customFormat="1" ht="18" customHeight="1" x14ac:dyDescent="0.2">
      <c r="A918" s="818"/>
      <c r="B918" s="936"/>
      <c r="C918" s="932"/>
      <c r="D918" s="549" t="s">
        <v>1754</v>
      </c>
      <c r="E918" s="550" t="s">
        <v>465</v>
      </c>
      <c r="F918" s="550" t="s">
        <v>566</v>
      </c>
      <c r="G918" s="550" t="s">
        <v>1760</v>
      </c>
      <c r="H918" s="533" t="s">
        <v>1761</v>
      </c>
      <c r="I918" s="551" t="s">
        <v>1762</v>
      </c>
      <c r="J918" s="304">
        <v>43425</v>
      </c>
    </row>
    <row r="919" spans="1:11" ht="53.25" customHeight="1" x14ac:dyDescent="0.2">
      <c r="A919" s="818"/>
      <c r="B919" s="936"/>
      <c r="C919" s="932"/>
      <c r="D919" s="549" t="s">
        <v>1755</v>
      </c>
      <c r="E919" s="550" t="s">
        <v>469</v>
      </c>
      <c r="F919" s="550" t="s">
        <v>566</v>
      </c>
      <c r="G919" s="550" t="s">
        <v>1763</v>
      </c>
      <c r="H919" s="533" t="s">
        <v>1764</v>
      </c>
      <c r="I919" s="551" t="s">
        <v>1765</v>
      </c>
      <c r="J919" s="304">
        <v>43425</v>
      </c>
    </row>
    <row r="920" spans="1:11" s="252" customFormat="1" ht="18" customHeight="1" thickBot="1" x14ac:dyDescent="0.25">
      <c r="A920" s="819"/>
      <c r="B920" s="937"/>
      <c r="C920" s="938"/>
      <c r="D920" s="552" t="s">
        <v>1756</v>
      </c>
      <c r="E920" s="545" t="s">
        <v>36</v>
      </c>
      <c r="F920" s="545" t="s">
        <v>1766</v>
      </c>
      <c r="G920" s="545" t="s">
        <v>1767</v>
      </c>
      <c r="H920" s="538">
        <v>183311736176</v>
      </c>
      <c r="I920" s="411" t="s">
        <v>307</v>
      </c>
      <c r="J920" s="312">
        <v>43425</v>
      </c>
    </row>
    <row r="921" spans="1:11" ht="53.25" customHeight="1" thickBot="1" x14ac:dyDescent="0.25">
      <c r="A921" s="290"/>
      <c r="B921" s="268"/>
      <c r="C921" s="518"/>
      <c r="D921" s="553"/>
      <c r="E921" s="520"/>
      <c r="F921" s="520"/>
      <c r="G921" s="520"/>
      <c r="H921" s="521"/>
      <c r="I921" s="522"/>
      <c r="J921" s="321"/>
    </row>
    <row r="922" spans="1:11" s="252" customFormat="1" ht="25.5" customHeight="1" x14ac:dyDescent="0.2">
      <c r="A922" s="817">
        <v>5</v>
      </c>
      <c r="B922" s="935" t="s">
        <v>1768</v>
      </c>
      <c r="C922" s="931">
        <v>1442.6</v>
      </c>
      <c r="D922" s="554" t="s">
        <v>1769</v>
      </c>
      <c r="E922" s="555" t="s">
        <v>1738</v>
      </c>
      <c r="F922" s="555" t="s">
        <v>598</v>
      </c>
      <c r="G922" s="555" t="s">
        <v>1771</v>
      </c>
      <c r="H922" s="529" t="s">
        <v>1772</v>
      </c>
      <c r="I922" s="556" t="s">
        <v>1752</v>
      </c>
      <c r="J922" s="307">
        <v>43439</v>
      </c>
    </row>
    <row r="923" spans="1:11" ht="51" customHeight="1" x14ac:dyDescent="0.2">
      <c r="A923" s="818"/>
      <c r="B923" s="936"/>
      <c r="C923" s="932"/>
      <c r="D923" s="549" t="s">
        <v>1770</v>
      </c>
      <c r="E923" s="550" t="s">
        <v>460</v>
      </c>
      <c r="F923" s="550" t="s">
        <v>598</v>
      </c>
      <c r="G923" s="550" t="s">
        <v>1773</v>
      </c>
      <c r="H923" s="533" t="s">
        <v>1774</v>
      </c>
      <c r="I923" s="551" t="s">
        <v>1759</v>
      </c>
      <c r="J923" s="304">
        <v>43439</v>
      </c>
    </row>
    <row r="924" spans="1:11" ht="18" customHeight="1" x14ac:dyDescent="0.2">
      <c r="A924" s="818"/>
      <c r="B924" s="936"/>
      <c r="C924" s="932"/>
      <c r="D924" s="549" t="s">
        <v>1777</v>
      </c>
      <c r="E924" s="550" t="s">
        <v>465</v>
      </c>
      <c r="F924" s="550" t="s">
        <v>598</v>
      </c>
      <c r="G924" s="527" t="s">
        <v>1775</v>
      </c>
      <c r="H924" s="533" t="s">
        <v>1780</v>
      </c>
      <c r="I924" s="551" t="s">
        <v>1762</v>
      </c>
      <c r="J924" s="304">
        <v>43439</v>
      </c>
    </row>
    <row r="925" spans="1:11" ht="48.75" customHeight="1" x14ac:dyDescent="0.2">
      <c r="A925" s="818"/>
      <c r="B925" s="936"/>
      <c r="C925" s="932"/>
      <c r="D925" s="549" t="s">
        <v>1778</v>
      </c>
      <c r="E925" s="550" t="s">
        <v>469</v>
      </c>
      <c r="F925" s="550" t="s">
        <v>598</v>
      </c>
      <c r="G925" s="527" t="s">
        <v>1779</v>
      </c>
      <c r="H925" s="533" t="s">
        <v>1776</v>
      </c>
      <c r="I925" s="551" t="s">
        <v>1765</v>
      </c>
      <c r="J925" s="304">
        <v>43439</v>
      </c>
    </row>
    <row r="926" spans="1:11" ht="18" customHeight="1" thickBot="1" x14ac:dyDescent="0.25">
      <c r="A926" s="819"/>
      <c r="B926" s="937"/>
      <c r="C926" s="938"/>
      <c r="D926" s="552" t="s">
        <v>1782</v>
      </c>
      <c r="E926" s="545" t="s">
        <v>36</v>
      </c>
      <c r="F926" s="322" t="s">
        <v>1766</v>
      </c>
      <c r="G926" s="322" t="s">
        <v>1781</v>
      </c>
      <c r="H926" s="538">
        <v>181011282432</v>
      </c>
      <c r="I926" s="411" t="s">
        <v>307</v>
      </c>
      <c r="J926" s="312">
        <v>43439</v>
      </c>
      <c r="K926" s="88"/>
    </row>
    <row r="927" spans="1:11" ht="33" customHeight="1" thickBot="1" x14ac:dyDescent="0.25">
      <c r="A927" s="290"/>
      <c r="B927" s="268"/>
      <c r="C927" s="557"/>
      <c r="D927" s="553"/>
      <c r="E927" s="520"/>
      <c r="F927" s="323"/>
      <c r="G927" s="323"/>
      <c r="H927" s="521"/>
      <c r="I927" s="522"/>
      <c r="J927" s="321"/>
    </row>
    <row r="928" spans="1:11" ht="25.5" customHeight="1" x14ac:dyDescent="0.2">
      <c r="A928" s="817">
        <v>6</v>
      </c>
      <c r="B928" s="935" t="s">
        <v>1783</v>
      </c>
      <c r="C928" s="931">
        <v>1442.6</v>
      </c>
      <c r="D928" s="554" t="s">
        <v>1784</v>
      </c>
      <c r="E928" s="555" t="s">
        <v>1738</v>
      </c>
      <c r="F928" s="555" t="s">
        <v>598</v>
      </c>
      <c r="G928" s="324" t="s">
        <v>1789</v>
      </c>
      <c r="H928" s="324" t="s">
        <v>1790</v>
      </c>
      <c r="I928" s="556" t="s">
        <v>1752</v>
      </c>
      <c r="J928" s="307">
        <v>43439</v>
      </c>
    </row>
    <row r="929" spans="1:10" ht="38.25" customHeight="1" x14ac:dyDescent="0.2">
      <c r="A929" s="818"/>
      <c r="B929" s="936"/>
      <c r="C929" s="932"/>
      <c r="D929" s="549" t="s">
        <v>1785</v>
      </c>
      <c r="E929" s="550" t="s">
        <v>460</v>
      </c>
      <c r="F929" s="550" t="s">
        <v>598</v>
      </c>
      <c r="G929" s="325" t="s">
        <v>1773</v>
      </c>
      <c r="H929" s="533" t="s">
        <v>1791</v>
      </c>
      <c r="I929" s="551" t="s">
        <v>1759</v>
      </c>
      <c r="J929" s="304">
        <v>43439</v>
      </c>
    </row>
    <row r="930" spans="1:10" ht="38.25" customHeight="1" x14ac:dyDescent="0.2">
      <c r="A930" s="818"/>
      <c r="B930" s="936"/>
      <c r="C930" s="932"/>
      <c r="D930" s="549" t="s">
        <v>1786</v>
      </c>
      <c r="E930" s="550" t="s">
        <v>465</v>
      </c>
      <c r="F930" s="550" t="s">
        <v>598</v>
      </c>
      <c r="G930" s="527" t="s">
        <v>1775</v>
      </c>
      <c r="H930" s="533" t="s">
        <v>1792</v>
      </c>
      <c r="I930" s="551" t="s">
        <v>1762</v>
      </c>
      <c r="J930" s="304">
        <v>43439</v>
      </c>
    </row>
    <row r="931" spans="1:10" ht="38.25" customHeight="1" x14ac:dyDescent="0.2">
      <c r="A931" s="818"/>
      <c r="B931" s="936"/>
      <c r="C931" s="932"/>
      <c r="D931" s="549" t="s">
        <v>1787</v>
      </c>
      <c r="E931" s="550" t="s">
        <v>469</v>
      </c>
      <c r="F931" s="550" t="s">
        <v>598</v>
      </c>
      <c r="G931" s="527" t="s">
        <v>1779</v>
      </c>
      <c r="H931" s="533" t="s">
        <v>1793</v>
      </c>
      <c r="I931" s="551" t="s">
        <v>1765</v>
      </c>
      <c r="J931" s="304">
        <v>43439</v>
      </c>
    </row>
    <row r="932" spans="1:10" ht="38.25" customHeight="1" thickBot="1" x14ac:dyDescent="0.25">
      <c r="A932" s="819"/>
      <c r="B932" s="937"/>
      <c r="C932" s="938"/>
      <c r="D932" s="552" t="s">
        <v>1788</v>
      </c>
      <c r="E932" s="545" t="s">
        <v>36</v>
      </c>
      <c r="F932" s="322" t="s">
        <v>1766</v>
      </c>
      <c r="G932" s="322" t="s">
        <v>1781</v>
      </c>
      <c r="H932" s="538">
        <v>181011282816</v>
      </c>
      <c r="I932" s="411" t="s">
        <v>307</v>
      </c>
      <c r="J932" s="312">
        <v>43439</v>
      </c>
    </row>
    <row r="933" spans="1:10" ht="38.25" customHeight="1" thickBot="1" x14ac:dyDescent="0.25">
      <c r="A933" s="290"/>
      <c r="B933" s="268"/>
      <c r="C933" s="518"/>
      <c r="D933" s="553"/>
      <c r="E933" s="520"/>
      <c r="F933" s="323"/>
      <c r="G933" s="323"/>
      <c r="H933" s="521"/>
      <c r="I933" s="522"/>
      <c r="J933" s="321"/>
    </row>
    <row r="934" spans="1:10" ht="18" customHeight="1" x14ac:dyDescent="0.2">
      <c r="A934" s="817">
        <v>7</v>
      </c>
      <c r="B934" s="928" t="s">
        <v>1794</v>
      </c>
      <c r="C934" s="931">
        <v>1442.6</v>
      </c>
      <c r="D934" s="554" t="s">
        <v>1798</v>
      </c>
      <c r="E934" s="555" t="s">
        <v>1738</v>
      </c>
      <c r="F934" s="555" t="s">
        <v>598</v>
      </c>
      <c r="G934" s="547" t="s">
        <v>1789</v>
      </c>
      <c r="H934" s="529" t="s">
        <v>1796</v>
      </c>
      <c r="I934" s="556" t="s">
        <v>1752</v>
      </c>
      <c r="J934" s="307">
        <v>43439</v>
      </c>
    </row>
    <row r="935" spans="1:10" ht="25.5" customHeight="1" x14ac:dyDescent="0.2">
      <c r="A935" s="818"/>
      <c r="B935" s="929"/>
      <c r="C935" s="932"/>
      <c r="D935" s="549" t="s">
        <v>1797</v>
      </c>
      <c r="E935" s="550" t="s">
        <v>460</v>
      </c>
      <c r="F935" s="550" t="s">
        <v>598</v>
      </c>
      <c r="G935" s="527" t="s">
        <v>1799</v>
      </c>
      <c r="H935" s="533" t="s">
        <v>1800</v>
      </c>
      <c r="I935" s="551" t="s">
        <v>1759</v>
      </c>
      <c r="J935" s="304">
        <v>43439</v>
      </c>
    </row>
    <row r="936" spans="1:10" ht="29.25" customHeight="1" x14ac:dyDescent="0.2">
      <c r="A936" s="818"/>
      <c r="B936" s="929"/>
      <c r="C936" s="932"/>
      <c r="D936" s="549" t="s">
        <v>1801</v>
      </c>
      <c r="E936" s="550" t="s">
        <v>465</v>
      </c>
      <c r="F936" s="550" t="s">
        <v>598</v>
      </c>
      <c r="G936" s="527" t="s">
        <v>1775</v>
      </c>
      <c r="H936" s="533" t="s">
        <v>1806</v>
      </c>
      <c r="I936" s="551" t="s">
        <v>1762</v>
      </c>
      <c r="J936" s="304">
        <v>43439</v>
      </c>
    </row>
    <row r="937" spans="1:10" ht="26.25" customHeight="1" x14ac:dyDescent="0.2">
      <c r="A937" s="818"/>
      <c r="B937" s="929"/>
      <c r="C937" s="932"/>
      <c r="D937" s="549" t="s">
        <v>1803</v>
      </c>
      <c r="E937" s="550" t="s">
        <v>469</v>
      </c>
      <c r="F937" s="550" t="s">
        <v>598</v>
      </c>
      <c r="G937" s="527" t="s">
        <v>1779</v>
      </c>
      <c r="H937" s="533" t="s">
        <v>1807</v>
      </c>
      <c r="I937" s="551" t="s">
        <v>1765</v>
      </c>
      <c r="J937" s="304">
        <v>43439</v>
      </c>
    </row>
    <row r="938" spans="1:10" ht="27.75" customHeight="1" thickBot="1" x14ac:dyDescent="0.25">
      <c r="A938" s="819"/>
      <c r="B938" s="930"/>
      <c r="C938" s="938"/>
      <c r="D938" s="552" t="s">
        <v>1805</v>
      </c>
      <c r="E938" s="545" t="s">
        <v>36</v>
      </c>
      <c r="F938" s="322" t="s">
        <v>1766</v>
      </c>
      <c r="G938" s="322" t="s">
        <v>1781</v>
      </c>
      <c r="H938" s="538">
        <v>181011282105</v>
      </c>
      <c r="I938" s="411" t="s">
        <v>307</v>
      </c>
      <c r="J938" s="312">
        <v>43439</v>
      </c>
    </row>
    <row r="939" spans="1:10" ht="25.5" customHeight="1" thickBot="1" x14ac:dyDescent="0.25">
      <c r="A939" s="290"/>
      <c r="B939" s="268"/>
      <c r="C939" s="557"/>
      <c r="D939" s="553"/>
      <c r="E939" s="520"/>
      <c r="F939" s="323"/>
      <c r="G939" s="323"/>
      <c r="H939" s="521"/>
      <c r="I939" s="522"/>
      <c r="J939" s="321"/>
    </row>
    <row r="940" spans="1:10" s="252" customFormat="1" ht="18" customHeight="1" x14ac:dyDescent="0.2">
      <c r="A940" s="817">
        <v>8</v>
      </c>
      <c r="B940" s="928" t="s">
        <v>1795</v>
      </c>
      <c r="C940" s="528"/>
      <c r="D940" s="554" t="s">
        <v>1808</v>
      </c>
      <c r="E940" s="555" t="s">
        <v>1738</v>
      </c>
      <c r="F940" s="555" t="s">
        <v>598</v>
      </c>
      <c r="G940" s="547" t="s">
        <v>1789</v>
      </c>
      <c r="H940" s="529" t="s">
        <v>1814</v>
      </c>
      <c r="I940" s="556" t="s">
        <v>1752</v>
      </c>
      <c r="J940" s="307">
        <v>43439</v>
      </c>
    </row>
    <row r="941" spans="1:10" ht="27.75" customHeight="1" x14ac:dyDescent="0.2">
      <c r="A941" s="818"/>
      <c r="B941" s="929"/>
      <c r="C941" s="518"/>
      <c r="D941" s="549" t="s">
        <v>1809</v>
      </c>
      <c r="E941" s="550" t="s">
        <v>460</v>
      </c>
      <c r="F941" s="550" t="s">
        <v>598</v>
      </c>
      <c r="G941" s="527" t="s">
        <v>1799</v>
      </c>
      <c r="H941" s="533" t="s">
        <v>1815</v>
      </c>
      <c r="I941" s="551" t="s">
        <v>1759</v>
      </c>
      <c r="J941" s="304">
        <v>43439</v>
      </c>
    </row>
    <row r="942" spans="1:10" ht="24" customHeight="1" x14ac:dyDescent="0.2">
      <c r="A942" s="818"/>
      <c r="B942" s="929"/>
      <c r="C942" s="932">
        <v>1442.6</v>
      </c>
      <c r="D942" s="549" t="s">
        <v>1810</v>
      </c>
      <c r="E942" s="550" t="s">
        <v>465</v>
      </c>
      <c r="F942" s="550" t="s">
        <v>598</v>
      </c>
      <c r="G942" s="527" t="s">
        <v>1775</v>
      </c>
      <c r="H942" s="533" t="s">
        <v>1802</v>
      </c>
      <c r="I942" s="551" t="s">
        <v>1762</v>
      </c>
      <c r="J942" s="304">
        <v>43439</v>
      </c>
    </row>
    <row r="943" spans="1:10" ht="25.5" customHeight="1" x14ac:dyDescent="0.2">
      <c r="A943" s="818"/>
      <c r="B943" s="929"/>
      <c r="C943" s="932"/>
      <c r="D943" s="549" t="s">
        <v>1811</v>
      </c>
      <c r="E943" s="550" t="s">
        <v>469</v>
      </c>
      <c r="F943" s="550" t="s">
        <v>598</v>
      </c>
      <c r="G943" s="527" t="s">
        <v>1779</v>
      </c>
      <c r="H943" s="533" t="s">
        <v>1804</v>
      </c>
      <c r="I943" s="551" t="s">
        <v>1765</v>
      </c>
      <c r="J943" s="304">
        <v>43439</v>
      </c>
    </row>
    <row r="944" spans="1:10" ht="26.25" customHeight="1" thickBot="1" x14ac:dyDescent="0.25">
      <c r="A944" s="819"/>
      <c r="B944" s="930"/>
      <c r="C944" s="938"/>
      <c r="D944" s="558" t="s">
        <v>1812</v>
      </c>
      <c r="E944" s="545" t="s">
        <v>36</v>
      </c>
      <c r="F944" s="322" t="s">
        <v>1766</v>
      </c>
      <c r="G944" s="322" t="s">
        <v>1781</v>
      </c>
      <c r="H944" s="538">
        <v>181011282851</v>
      </c>
      <c r="I944" s="411" t="s">
        <v>307</v>
      </c>
      <c r="J944" s="312">
        <v>43439</v>
      </c>
    </row>
    <row r="945" spans="2:12" ht="25.5" customHeight="1" thickBot="1" x14ac:dyDescent="0.25">
      <c r="B945" s="254" t="s">
        <v>1816</v>
      </c>
      <c r="C945" s="258">
        <f>SUM(C901:C944)</f>
        <v>9971.4000000000015</v>
      </c>
    </row>
    <row r="946" spans="2:12" ht="18" customHeight="1" thickBot="1" x14ac:dyDescent="0.25">
      <c r="B946" s="255" t="s">
        <v>1817</v>
      </c>
      <c r="C946" s="250">
        <v>282139.55</v>
      </c>
      <c r="H946" s="242"/>
      <c r="K946" s="180"/>
    </row>
    <row r="947" spans="2:12" ht="43.5" customHeight="1" x14ac:dyDescent="0.2">
      <c r="E947" s="243"/>
    </row>
    <row r="948" spans="2:12" ht="31.5" customHeight="1" x14ac:dyDescent="0.2">
      <c r="H948" s="241" t="s">
        <v>1813</v>
      </c>
    </row>
    <row r="949" spans="2:12" ht="18" customHeight="1" x14ac:dyDescent="0.2"/>
    <row r="950" spans="2:12" ht="30.75" customHeight="1" x14ac:dyDescent="0.2"/>
    <row r="951" spans="2:12" ht="30.75" customHeight="1" x14ac:dyDescent="0.2"/>
    <row r="952" spans="2:12" ht="30.75" customHeight="1" x14ac:dyDescent="0.2"/>
    <row r="953" spans="2:12" ht="30.75" customHeight="1" x14ac:dyDescent="0.2"/>
    <row r="954" spans="2:12" ht="30.75" customHeight="1" x14ac:dyDescent="0.2"/>
    <row r="955" spans="2:12" ht="18" customHeight="1" x14ac:dyDescent="0.2"/>
    <row r="956" spans="2:12" ht="34.5" customHeight="1" x14ac:dyDescent="0.2"/>
    <row r="957" spans="2:12" ht="34.5" customHeight="1" x14ac:dyDescent="0.2"/>
    <row r="958" spans="2:12" ht="34.5" customHeight="1" x14ac:dyDescent="0.2">
      <c r="K958" s="244"/>
      <c r="L958" s="242"/>
    </row>
    <row r="959" spans="2:12" ht="36" customHeight="1" x14ac:dyDescent="0.2"/>
    <row r="960" spans="2:12" ht="30.75" customHeight="1" x14ac:dyDescent="0.2"/>
    <row r="961" ht="18" customHeight="1" x14ac:dyDescent="0.2"/>
    <row r="962" ht="21.75" customHeight="1" x14ac:dyDescent="0.2"/>
    <row r="963" ht="39.75" customHeight="1" x14ac:dyDescent="0.2"/>
    <row r="964" ht="33.75" customHeight="1" x14ac:dyDescent="0.2"/>
    <row r="965" ht="30" customHeight="1" x14ac:dyDescent="0.2"/>
    <row r="966" ht="21.75" customHeight="1" x14ac:dyDescent="0.2"/>
    <row r="967" ht="24" customHeight="1" x14ac:dyDescent="0.2"/>
    <row r="968" ht="20.25" customHeight="1" x14ac:dyDescent="0.2"/>
    <row r="969" ht="33.75" customHeight="1" x14ac:dyDescent="0.2"/>
    <row r="970" ht="35.25" customHeight="1" x14ac:dyDescent="0.2"/>
    <row r="971" ht="30" customHeight="1" x14ac:dyDescent="0.2"/>
    <row r="972" ht="23.25" customHeight="1" x14ac:dyDescent="0.2"/>
    <row r="973" ht="18" customHeight="1" x14ac:dyDescent="0.2"/>
    <row r="974" ht="21" customHeight="1" x14ac:dyDescent="0.2"/>
    <row r="975" ht="36" customHeight="1" x14ac:dyDescent="0.2"/>
    <row r="976" ht="36" customHeight="1" x14ac:dyDescent="0.2"/>
    <row r="977" ht="31.5" customHeight="1" x14ac:dyDescent="0.2"/>
    <row r="978" ht="21.75" customHeight="1" x14ac:dyDescent="0.2"/>
    <row r="979" ht="23.25" customHeight="1" x14ac:dyDescent="0.2"/>
    <row r="980" ht="30" customHeight="1" x14ac:dyDescent="0.2"/>
  </sheetData>
  <mergeCells count="575">
    <mergeCell ref="B775:B779"/>
    <mergeCell ref="C775:C779"/>
    <mergeCell ref="J775:J779"/>
    <mergeCell ref="B781:B785"/>
    <mergeCell ref="C781:C785"/>
    <mergeCell ref="J781:J785"/>
    <mergeCell ref="B763:B767"/>
    <mergeCell ref="C763:C767"/>
    <mergeCell ref="J763:J767"/>
    <mergeCell ref="B769:B773"/>
    <mergeCell ref="C769:C773"/>
    <mergeCell ref="J769:J773"/>
    <mergeCell ref="J799:J803"/>
    <mergeCell ref="B805:B809"/>
    <mergeCell ref="C805:C809"/>
    <mergeCell ref="J805:J809"/>
    <mergeCell ref="B787:B791"/>
    <mergeCell ref="C787:C791"/>
    <mergeCell ref="J787:J791"/>
    <mergeCell ref="B793:B797"/>
    <mergeCell ref="C793:C797"/>
    <mergeCell ref="J793:J797"/>
    <mergeCell ref="B2:J2"/>
    <mergeCell ref="A3:J3"/>
    <mergeCell ref="A928:A932"/>
    <mergeCell ref="A922:A926"/>
    <mergeCell ref="A934:A938"/>
    <mergeCell ref="C934:C938"/>
    <mergeCell ref="B824:B828"/>
    <mergeCell ref="C824:C828"/>
    <mergeCell ref="J824:J828"/>
    <mergeCell ref="A107:A112"/>
    <mergeCell ref="B107:B112"/>
    <mergeCell ref="C107:C112"/>
    <mergeCell ref="J107:J112"/>
    <mergeCell ref="B811:B815"/>
    <mergeCell ref="C811:C815"/>
    <mergeCell ref="J811:J815"/>
    <mergeCell ref="B818:B822"/>
    <mergeCell ref="C818:C822"/>
    <mergeCell ref="J818:J822"/>
    <mergeCell ref="B799:B803"/>
    <mergeCell ref="C799:C803"/>
    <mergeCell ref="J84:J89"/>
    <mergeCell ref="A91:A96"/>
    <mergeCell ref="B91:B96"/>
    <mergeCell ref="B940:B944"/>
    <mergeCell ref="A940:A944"/>
    <mergeCell ref="C913:C914"/>
    <mergeCell ref="B913:B914"/>
    <mergeCell ref="B916:B920"/>
    <mergeCell ref="C916:C920"/>
    <mergeCell ref="B922:B926"/>
    <mergeCell ref="C922:C926"/>
    <mergeCell ref="B928:B932"/>
    <mergeCell ref="C928:C932"/>
    <mergeCell ref="C942:C944"/>
    <mergeCell ref="B934:B938"/>
    <mergeCell ref="A913:A914"/>
    <mergeCell ref="A916:A920"/>
    <mergeCell ref="B757:B761"/>
    <mergeCell ref="C757:C761"/>
    <mergeCell ref="J757:J761"/>
    <mergeCell ref="A740:A743"/>
    <mergeCell ref="B740:B743"/>
    <mergeCell ref="C740:C743"/>
    <mergeCell ref="J740:J743"/>
    <mergeCell ref="A745:A748"/>
    <mergeCell ref="B745:B748"/>
    <mergeCell ref="C745:C748"/>
    <mergeCell ref="J745:J748"/>
    <mergeCell ref="A728:A732"/>
    <mergeCell ref="B728:B732"/>
    <mergeCell ref="C728:C732"/>
    <mergeCell ref="J728:J731"/>
    <mergeCell ref="A734:A738"/>
    <mergeCell ref="B734:B738"/>
    <mergeCell ref="C734:C738"/>
    <mergeCell ref="J734:J737"/>
    <mergeCell ref="A716:A720"/>
    <mergeCell ref="B716:B720"/>
    <mergeCell ref="C716:C720"/>
    <mergeCell ref="J716:J719"/>
    <mergeCell ref="A722:A726"/>
    <mergeCell ref="B722:B726"/>
    <mergeCell ref="C722:C726"/>
    <mergeCell ref="J722:J725"/>
    <mergeCell ref="A704:A708"/>
    <mergeCell ref="B704:B708"/>
    <mergeCell ref="C704:C708"/>
    <mergeCell ref="J704:J707"/>
    <mergeCell ref="A710:A714"/>
    <mergeCell ref="B710:B714"/>
    <mergeCell ref="C710:C714"/>
    <mergeCell ref="J710:J713"/>
    <mergeCell ref="A692:A696"/>
    <mergeCell ref="B692:B696"/>
    <mergeCell ref="C692:C696"/>
    <mergeCell ref="J692:J695"/>
    <mergeCell ref="A698:A702"/>
    <mergeCell ref="B698:B702"/>
    <mergeCell ref="C698:C702"/>
    <mergeCell ref="J698:J701"/>
    <mergeCell ref="A686:A690"/>
    <mergeCell ref="B686:B690"/>
    <mergeCell ref="C686:C690"/>
    <mergeCell ref="J686:J689"/>
    <mergeCell ref="A648:A651"/>
    <mergeCell ref="B648:B651"/>
    <mergeCell ref="C648:C651"/>
    <mergeCell ref="J648:J651"/>
    <mergeCell ref="A653:A656"/>
    <mergeCell ref="B653:B656"/>
    <mergeCell ref="C653:C656"/>
    <mergeCell ref="J653:J656"/>
    <mergeCell ref="A660:A664"/>
    <mergeCell ref="B660:B664"/>
    <mergeCell ref="C660:C664"/>
    <mergeCell ref="J660:J664"/>
    <mergeCell ref="A680:A684"/>
    <mergeCell ref="B680:B684"/>
    <mergeCell ref="C680:C684"/>
    <mergeCell ref="J680:J683"/>
    <mergeCell ref="A533:A535"/>
    <mergeCell ref="B533:B535"/>
    <mergeCell ref="C533:C535"/>
    <mergeCell ref="D533:D535"/>
    <mergeCell ref="E533:E535"/>
    <mergeCell ref="F533:F535"/>
    <mergeCell ref="J630:J634"/>
    <mergeCell ref="A636:A639"/>
    <mergeCell ref="B636:B639"/>
    <mergeCell ref="C636:C639"/>
    <mergeCell ref="J636:J639"/>
    <mergeCell ref="J620:J623"/>
    <mergeCell ref="A630:A634"/>
    <mergeCell ref="B630:B634"/>
    <mergeCell ref="C630:C634"/>
    <mergeCell ref="A620:A623"/>
    <mergeCell ref="C597:C600"/>
    <mergeCell ref="J597:J600"/>
    <mergeCell ref="A603:A607"/>
    <mergeCell ref="B603:B607"/>
    <mergeCell ref="C603:C607"/>
    <mergeCell ref="J603:J606"/>
    <mergeCell ref="B625:B628"/>
    <mergeCell ref="C625:C628"/>
    <mergeCell ref="A643:A646"/>
    <mergeCell ref="B643:B646"/>
    <mergeCell ref="C643:C646"/>
    <mergeCell ref="J643:J646"/>
    <mergeCell ref="A585:A589"/>
    <mergeCell ref="B585:B589"/>
    <mergeCell ref="C585:C589"/>
    <mergeCell ref="J585:J588"/>
    <mergeCell ref="A591:A595"/>
    <mergeCell ref="B591:B595"/>
    <mergeCell ref="C591:C595"/>
    <mergeCell ref="J591:J594"/>
    <mergeCell ref="J625:J628"/>
    <mergeCell ref="A609:A613"/>
    <mergeCell ref="B609:B613"/>
    <mergeCell ref="C609:C613"/>
    <mergeCell ref="J609:J613"/>
    <mergeCell ref="A615:A618"/>
    <mergeCell ref="B615:B618"/>
    <mergeCell ref="C615:C618"/>
    <mergeCell ref="J615:J618"/>
    <mergeCell ref="B620:B623"/>
    <mergeCell ref="C620:C623"/>
    <mergeCell ref="A625:A628"/>
    <mergeCell ref="A597:A601"/>
    <mergeCell ref="B597:B601"/>
    <mergeCell ref="J573:J576"/>
    <mergeCell ref="A579:A583"/>
    <mergeCell ref="B579:B583"/>
    <mergeCell ref="C579:C583"/>
    <mergeCell ref="J579:J582"/>
    <mergeCell ref="A573:A577"/>
    <mergeCell ref="B573:B577"/>
    <mergeCell ref="C573:C577"/>
    <mergeCell ref="A561:A565"/>
    <mergeCell ref="B561:B565"/>
    <mergeCell ref="C561:C565"/>
    <mergeCell ref="J561:J564"/>
    <mergeCell ref="A567:A571"/>
    <mergeCell ref="B567:B571"/>
    <mergeCell ref="C567:C571"/>
    <mergeCell ref="J567:J570"/>
    <mergeCell ref="C549:C553"/>
    <mergeCell ref="J549:J552"/>
    <mergeCell ref="A555:A559"/>
    <mergeCell ref="B555:B559"/>
    <mergeCell ref="C555:C559"/>
    <mergeCell ref="J555:J558"/>
    <mergeCell ref="A549:A553"/>
    <mergeCell ref="B549:B553"/>
    <mergeCell ref="A543:A547"/>
    <mergeCell ref="B543:B547"/>
    <mergeCell ref="C543:C547"/>
    <mergeCell ref="J543:J546"/>
    <mergeCell ref="G533:G535"/>
    <mergeCell ref="H523:H525"/>
    <mergeCell ref="I523:I525"/>
    <mergeCell ref="J523:J525"/>
    <mergeCell ref="A527:A529"/>
    <mergeCell ref="B527:B529"/>
    <mergeCell ref="C527:C529"/>
    <mergeCell ref="D527:D529"/>
    <mergeCell ref="E527:E529"/>
    <mergeCell ref="F527:F529"/>
    <mergeCell ref="A523:A525"/>
    <mergeCell ref="B523:B525"/>
    <mergeCell ref="C523:C525"/>
    <mergeCell ref="D523:D525"/>
    <mergeCell ref="E523:E525"/>
    <mergeCell ref="F523:F525"/>
    <mergeCell ref="G523:G525"/>
    <mergeCell ref="H533:H535"/>
    <mergeCell ref="I533:I535"/>
    <mergeCell ref="J533:J535"/>
    <mergeCell ref="G527:G529"/>
    <mergeCell ref="H527:H529"/>
    <mergeCell ref="I527:I529"/>
    <mergeCell ref="J527:J529"/>
    <mergeCell ref="A495:A499"/>
    <mergeCell ref="B495:B499"/>
    <mergeCell ref="C495:C499"/>
    <mergeCell ref="J495:J499"/>
    <mergeCell ref="A501:A505"/>
    <mergeCell ref="B501:B505"/>
    <mergeCell ref="C501:C505"/>
    <mergeCell ref="J501:J505"/>
    <mergeCell ref="G519:G521"/>
    <mergeCell ref="H519:H521"/>
    <mergeCell ref="I519:I521"/>
    <mergeCell ref="J519:J521"/>
    <mergeCell ref="A507:A511"/>
    <mergeCell ref="B507:B511"/>
    <mergeCell ref="C507:C511"/>
    <mergeCell ref="J507:J511"/>
    <mergeCell ref="F519:F521"/>
    <mergeCell ref="A519:A521"/>
    <mergeCell ref="B519:B521"/>
    <mergeCell ref="C519:C521"/>
    <mergeCell ref="D519:D521"/>
    <mergeCell ref="E519:E521"/>
    <mergeCell ref="A483:A487"/>
    <mergeCell ref="B483:B487"/>
    <mergeCell ref="C483:C487"/>
    <mergeCell ref="J483:J487"/>
    <mergeCell ref="A489:A493"/>
    <mergeCell ref="B489:B493"/>
    <mergeCell ref="C489:C493"/>
    <mergeCell ref="J489:J493"/>
    <mergeCell ref="A471:A475"/>
    <mergeCell ref="B471:B475"/>
    <mergeCell ref="C471:C475"/>
    <mergeCell ref="J471:J475"/>
    <mergeCell ref="A477:A481"/>
    <mergeCell ref="B477:B481"/>
    <mergeCell ref="C477:C481"/>
    <mergeCell ref="J477:J481"/>
    <mergeCell ref="A459:A463"/>
    <mergeCell ref="B459:B463"/>
    <mergeCell ref="C459:C463"/>
    <mergeCell ref="J459:J463"/>
    <mergeCell ref="A465:A469"/>
    <mergeCell ref="B465:B469"/>
    <mergeCell ref="C465:C469"/>
    <mergeCell ref="A447:A451"/>
    <mergeCell ref="B447:B451"/>
    <mergeCell ref="C447:C451"/>
    <mergeCell ref="J447:J451"/>
    <mergeCell ref="A453:A457"/>
    <mergeCell ref="B453:B457"/>
    <mergeCell ref="C453:C457"/>
    <mergeCell ref="J453:J457"/>
    <mergeCell ref="J465:J469"/>
    <mergeCell ref="A435:A439"/>
    <mergeCell ref="B435:B439"/>
    <mergeCell ref="C435:C439"/>
    <mergeCell ref="J435:J439"/>
    <mergeCell ref="A441:A445"/>
    <mergeCell ref="B441:B445"/>
    <mergeCell ref="C441:C445"/>
    <mergeCell ref="J441:J445"/>
    <mergeCell ref="A423:A427"/>
    <mergeCell ref="B423:B427"/>
    <mergeCell ref="C423:C427"/>
    <mergeCell ref="J423:J427"/>
    <mergeCell ref="A429:A433"/>
    <mergeCell ref="B429:B433"/>
    <mergeCell ref="C429:C433"/>
    <mergeCell ref="J429:J433"/>
    <mergeCell ref="A411:A415"/>
    <mergeCell ref="B411:B415"/>
    <mergeCell ref="C411:C415"/>
    <mergeCell ref="J411:J415"/>
    <mergeCell ref="A417:A421"/>
    <mergeCell ref="B417:B421"/>
    <mergeCell ref="C417:C421"/>
    <mergeCell ref="J417:J421"/>
    <mergeCell ref="A399:A403"/>
    <mergeCell ref="B399:B403"/>
    <mergeCell ref="C399:C403"/>
    <mergeCell ref="J399:J403"/>
    <mergeCell ref="A405:A409"/>
    <mergeCell ref="B405:B409"/>
    <mergeCell ref="C405:C409"/>
    <mergeCell ref="J405:J409"/>
    <mergeCell ref="A393:A397"/>
    <mergeCell ref="B393:B397"/>
    <mergeCell ref="C393:C397"/>
    <mergeCell ref="J393:J397"/>
    <mergeCell ref="A375:A379"/>
    <mergeCell ref="B375:B379"/>
    <mergeCell ref="C375:C379"/>
    <mergeCell ref="J375:J379"/>
    <mergeCell ref="A381:A385"/>
    <mergeCell ref="B381:B385"/>
    <mergeCell ref="C381:C385"/>
    <mergeCell ref="J381:J385"/>
    <mergeCell ref="A387:A391"/>
    <mergeCell ref="B387:B391"/>
    <mergeCell ref="C387:C391"/>
    <mergeCell ref="J387:J391"/>
    <mergeCell ref="A367:A373"/>
    <mergeCell ref="B367:B373"/>
    <mergeCell ref="C367:C373"/>
    <mergeCell ref="J367:J373"/>
    <mergeCell ref="G361:G363"/>
    <mergeCell ref="H361:H363"/>
    <mergeCell ref="I361:I363"/>
    <mergeCell ref="J361:J363"/>
    <mergeCell ref="A361:A363"/>
    <mergeCell ref="B361:B363"/>
    <mergeCell ref="C361:C363"/>
    <mergeCell ref="D361:D363"/>
    <mergeCell ref="E361:E363"/>
    <mergeCell ref="F361:F363"/>
    <mergeCell ref="A20:A25"/>
    <mergeCell ref="B20:B25"/>
    <mergeCell ref="C20:C25"/>
    <mergeCell ref="J20:J25"/>
    <mergeCell ref="A167:A170"/>
    <mergeCell ref="B167:B170"/>
    <mergeCell ref="C167:C170"/>
    <mergeCell ref="J167:J170"/>
    <mergeCell ref="A312:A316"/>
    <mergeCell ref="B312:B316"/>
    <mergeCell ref="C312:C316"/>
    <mergeCell ref="J312:J316"/>
    <mergeCell ref="A200:A204"/>
    <mergeCell ref="B200:B204"/>
    <mergeCell ref="C200:C204"/>
    <mergeCell ref="J200:J204"/>
    <mergeCell ref="A128:A133"/>
    <mergeCell ref="B128:B133"/>
    <mergeCell ref="C128:C133"/>
    <mergeCell ref="J128:J133"/>
    <mergeCell ref="A188:A192"/>
    <mergeCell ref="B188:B192"/>
    <mergeCell ref="C188:C192"/>
    <mergeCell ref="J188:J192"/>
    <mergeCell ref="G356:G359"/>
    <mergeCell ref="H356:H359"/>
    <mergeCell ref="I356:I359"/>
    <mergeCell ref="J356:J359"/>
    <mergeCell ref="G351:G354"/>
    <mergeCell ref="H351:H354"/>
    <mergeCell ref="I351:I354"/>
    <mergeCell ref="J351:J354"/>
    <mergeCell ref="A356:A359"/>
    <mergeCell ref="B356:B359"/>
    <mergeCell ref="C356:C359"/>
    <mergeCell ref="D356:D359"/>
    <mergeCell ref="E356:E359"/>
    <mergeCell ref="F356:F359"/>
    <mergeCell ref="A351:A354"/>
    <mergeCell ref="B351:B354"/>
    <mergeCell ref="C351:C354"/>
    <mergeCell ref="D351:D354"/>
    <mergeCell ref="E351:E354"/>
    <mergeCell ref="A324:A329"/>
    <mergeCell ref="B324:B329"/>
    <mergeCell ref="C324:C329"/>
    <mergeCell ref="J324:J329"/>
    <mergeCell ref="F351:F354"/>
    <mergeCell ref="A331:A335"/>
    <mergeCell ref="B331:B335"/>
    <mergeCell ref="C331:C335"/>
    <mergeCell ref="J331:J335"/>
    <mergeCell ref="A337:A341"/>
    <mergeCell ref="B337:B341"/>
    <mergeCell ref="C337:C341"/>
    <mergeCell ref="J337:J341"/>
    <mergeCell ref="A343:A347"/>
    <mergeCell ref="B343:B347"/>
    <mergeCell ref="C343:C347"/>
    <mergeCell ref="J343:J347"/>
    <mergeCell ref="A318:A322"/>
    <mergeCell ref="B318:B322"/>
    <mergeCell ref="A294:A298"/>
    <mergeCell ref="B294:B298"/>
    <mergeCell ref="C294:C298"/>
    <mergeCell ref="D294:D298"/>
    <mergeCell ref="A34:A39"/>
    <mergeCell ref="B34:B39"/>
    <mergeCell ref="C34:C39"/>
    <mergeCell ref="D34:D39"/>
    <mergeCell ref="A98:A103"/>
    <mergeCell ref="B98:B103"/>
    <mergeCell ref="C98:C103"/>
    <mergeCell ref="A84:A89"/>
    <mergeCell ref="B84:B89"/>
    <mergeCell ref="C84:C89"/>
    <mergeCell ref="A142:A145"/>
    <mergeCell ref="B142:B145"/>
    <mergeCell ref="B228:B232"/>
    <mergeCell ref="C228:C232"/>
    <mergeCell ref="A234:A238"/>
    <mergeCell ref="B234:B238"/>
    <mergeCell ref="C234:C238"/>
    <mergeCell ref="A300:A304"/>
    <mergeCell ref="F34:F39"/>
    <mergeCell ref="G34:G39"/>
    <mergeCell ref="A160:A165"/>
    <mergeCell ref="B160:B165"/>
    <mergeCell ref="C160:C165"/>
    <mergeCell ref="A147:A151"/>
    <mergeCell ref="B147:B151"/>
    <mergeCell ref="C147:C151"/>
    <mergeCell ref="C142:C145"/>
    <mergeCell ref="A63:A68"/>
    <mergeCell ref="B63:B68"/>
    <mergeCell ref="C63:C68"/>
    <mergeCell ref="A121:A126"/>
    <mergeCell ref="B121:B126"/>
    <mergeCell ref="C121:C126"/>
    <mergeCell ref="A135:A140"/>
    <mergeCell ref="B135:B140"/>
    <mergeCell ref="C135:C140"/>
    <mergeCell ref="A41:A43"/>
    <mergeCell ref="B41:B43"/>
    <mergeCell ref="D41:D43"/>
    <mergeCell ref="E41:E43"/>
    <mergeCell ref="G41:G43"/>
    <mergeCell ref="C91:C96"/>
    <mergeCell ref="A282:A286"/>
    <mergeCell ref="B282:B286"/>
    <mergeCell ref="C282:C286"/>
    <mergeCell ref="J282:J286"/>
    <mergeCell ref="F294:F298"/>
    <mergeCell ref="G294:G298"/>
    <mergeCell ref="J288:J292"/>
    <mergeCell ref="C306:C310"/>
    <mergeCell ref="J306:J310"/>
    <mergeCell ref="B300:B304"/>
    <mergeCell ref="C300:C304"/>
    <mergeCell ref="J300:J304"/>
    <mergeCell ref="C318:C322"/>
    <mergeCell ref="J318:J322"/>
    <mergeCell ref="A306:A310"/>
    <mergeCell ref="B306:B310"/>
    <mergeCell ref="H294:H298"/>
    <mergeCell ref="J294:J298"/>
    <mergeCell ref="A247:A251"/>
    <mergeCell ref="B247:B251"/>
    <mergeCell ref="C247:C251"/>
    <mergeCell ref="A288:A292"/>
    <mergeCell ref="B288:B292"/>
    <mergeCell ref="C288:C292"/>
    <mergeCell ref="J271:J275"/>
    <mergeCell ref="A277:A280"/>
    <mergeCell ref="B277:B280"/>
    <mergeCell ref="C277:C280"/>
    <mergeCell ref="J277:J280"/>
    <mergeCell ref="A271:A275"/>
    <mergeCell ref="B271:B275"/>
    <mergeCell ref="C271:C275"/>
    <mergeCell ref="A259:A263"/>
    <mergeCell ref="B259:B263"/>
    <mergeCell ref="C259:C263"/>
    <mergeCell ref="J259:J263"/>
    <mergeCell ref="C265:C269"/>
    <mergeCell ref="J265:J269"/>
    <mergeCell ref="J77:J82"/>
    <mergeCell ref="A114:A119"/>
    <mergeCell ref="B114:B119"/>
    <mergeCell ref="C114:C119"/>
    <mergeCell ref="J114:J119"/>
    <mergeCell ref="J247:J251"/>
    <mergeCell ref="A253:A257"/>
    <mergeCell ref="B253:B257"/>
    <mergeCell ref="C253:C257"/>
    <mergeCell ref="J253:J257"/>
    <mergeCell ref="J147:J151"/>
    <mergeCell ref="A153:A158"/>
    <mergeCell ref="B153:B158"/>
    <mergeCell ref="C153:C158"/>
    <mergeCell ref="J153:J158"/>
    <mergeCell ref="A240:A245"/>
    <mergeCell ref="B240:B245"/>
    <mergeCell ref="C240:C245"/>
    <mergeCell ref="J240:J245"/>
    <mergeCell ref="J215:J220"/>
    <mergeCell ref="J121:J126"/>
    <mergeCell ref="A77:A82"/>
    <mergeCell ref="J63:J68"/>
    <mergeCell ref="A70:A75"/>
    <mergeCell ref="B70:B75"/>
    <mergeCell ref="C70:C75"/>
    <mergeCell ref="J70:J75"/>
    <mergeCell ref="B77:B82"/>
    <mergeCell ref="C77:C82"/>
    <mergeCell ref="A222:A226"/>
    <mergeCell ref="B222:B226"/>
    <mergeCell ref="C222:C226"/>
    <mergeCell ref="J222:J226"/>
    <mergeCell ref="A179:A184"/>
    <mergeCell ref="B179:B184"/>
    <mergeCell ref="C179:C184"/>
    <mergeCell ref="J179:J184"/>
    <mergeCell ref="J98:J103"/>
    <mergeCell ref="J135:J140"/>
    <mergeCell ref="J91:J96"/>
    <mergeCell ref="A901:A905"/>
    <mergeCell ref="A907:A911"/>
    <mergeCell ref="J234:J238"/>
    <mergeCell ref="A215:A220"/>
    <mergeCell ref="B215:B220"/>
    <mergeCell ref="C215:C220"/>
    <mergeCell ref="A228:A232"/>
    <mergeCell ref="J142:J145"/>
    <mergeCell ref="A194:A198"/>
    <mergeCell ref="B194:B198"/>
    <mergeCell ref="C194:C198"/>
    <mergeCell ref="J194:J198"/>
    <mergeCell ref="J160:J165"/>
    <mergeCell ref="A208:A213"/>
    <mergeCell ref="B208:B213"/>
    <mergeCell ref="C208:C213"/>
    <mergeCell ref="J208:J213"/>
    <mergeCell ref="A172:A177"/>
    <mergeCell ref="B172:B177"/>
    <mergeCell ref="C172:C177"/>
    <mergeCell ref="J172:J177"/>
    <mergeCell ref="J228:J232"/>
    <mergeCell ref="A265:A269"/>
    <mergeCell ref="B265:B269"/>
    <mergeCell ref="A1:J1"/>
    <mergeCell ref="A49:A54"/>
    <mergeCell ref="B49:B54"/>
    <mergeCell ref="C49:C54"/>
    <mergeCell ref="J49:J54"/>
    <mergeCell ref="A56:A61"/>
    <mergeCell ref="B56:B61"/>
    <mergeCell ref="C56:C61"/>
    <mergeCell ref="J56:J61"/>
    <mergeCell ref="A6:A11"/>
    <mergeCell ref="B6:B11"/>
    <mergeCell ref="C6:C11"/>
    <mergeCell ref="J6:J11"/>
    <mergeCell ref="A27:A32"/>
    <mergeCell ref="B27:B32"/>
    <mergeCell ref="C27:C32"/>
    <mergeCell ref="J27:J32"/>
    <mergeCell ref="H34:H39"/>
    <mergeCell ref="J34:J39"/>
    <mergeCell ref="C41:C43"/>
    <mergeCell ref="H41:H43"/>
    <mergeCell ref="I41:I43"/>
    <mergeCell ref="J41:J43"/>
    <mergeCell ref="F41:F43"/>
  </mergeCells>
  <printOptions horizontalCentered="1" gridLines="1"/>
  <pageMargins left="0.70866141732283472" right="0.70866141732283472" top="0.35433070866141736" bottom="0.35433070866141736" header="0.31496062992125984" footer="0.31496062992125984"/>
  <pageSetup scale="49" fitToHeight="0" orientation="landscape" r:id="rId1"/>
  <headerFooter alignWithMargins="0"/>
  <rowBreaks count="24" manualBreakCount="24">
    <brk id="39" max="9" man="1"/>
    <brk id="76" max="9" man="1"/>
    <brk id="113" max="9" man="1"/>
    <brk id="151" max="9" man="1"/>
    <brk id="187" max="9" man="1"/>
    <brk id="221" max="9" man="1"/>
    <brk id="258" max="9" man="1"/>
    <brk id="299" max="9" man="1"/>
    <brk id="336" max="9" man="1"/>
    <brk id="374" max="9" man="1"/>
    <brk id="415" max="9" man="1"/>
    <brk id="452" max="9" man="1"/>
    <brk id="493" max="9" man="1"/>
    <brk id="532" max="9" man="1"/>
    <brk id="566" max="9" man="1"/>
    <brk id="607" max="9" man="1"/>
    <brk id="647" max="9" man="1"/>
    <brk id="678" max="9" man="1"/>
    <brk id="721" max="9" man="1"/>
    <brk id="761" max="9" man="1"/>
    <brk id="798" max="9" man="1"/>
    <brk id="837" max="9" man="1"/>
    <brk id="876" max="9" man="1"/>
    <brk id="91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INFORMA AL 2014</vt:lpstr>
      <vt:lpstr>al 31122018 oden por fecha </vt:lpstr>
      <vt:lpstr>'al 31122018 oden por fecha '!Área_de_impresión</vt:lpstr>
      <vt:lpstr>'INFORMA AL 2014'!Área_de_impresión</vt:lpstr>
      <vt:lpstr>'al 31122018 oden por fecha '!Títulos_a_imprimir</vt:lpstr>
      <vt:lpstr>'INFORMA AL 2014'!Títulos_a_imprimir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mata</dc:creator>
  <cp:lastModifiedBy>Jorge Alberto Ramos</cp:lastModifiedBy>
  <cp:lastPrinted>2019-01-23T19:59:44Z</cp:lastPrinted>
  <dcterms:created xsi:type="dcterms:W3CDTF">2014-11-24T16:26:11Z</dcterms:created>
  <dcterms:modified xsi:type="dcterms:W3CDTF">2019-04-23T19:42:36Z</dcterms:modified>
</cp:coreProperties>
</file>