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8855" windowHeight="11505" activeTab="1"/>
  </bookViews>
  <sheets>
    <sheet name="Hoja1" sheetId="1" r:id="rId1"/>
    <sheet name="Hoja 2" sheetId="4" r:id="rId2"/>
  </sheets>
  <calcPr calcId="144525"/>
</workbook>
</file>

<file path=xl/calcChain.xml><?xml version="1.0" encoding="utf-8"?>
<calcChain xmlns="http://schemas.openxmlformats.org/spreadsheetml/2006/main">
  <c r="H12" i="4" l="1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2" i="1" l="1"/>
</calcChain>
</file>

<file path=xl/sharedStrings.xml><?xml version="1.0" encoding="utf-8"?>
<sst xmlns="http://schemas.openxmlformats.org/spreadsheetml/2006/main" count="471" uniqueCount="209">
  <si>
    <t>No.</t>
  </si>
  <si>
    <t>Fecha contrato</t>
  </si>
  <si>
    <t>Técnico UACI</t>
  </si>
  <si>
    <t>ADJUDICADO</t>
  </si>
  <si>
    <t>Monto</t>
  </si>
  <si>
    <t>CENTRO NACIONAL DE REGISTROS</t>
  </si>
  <si>
    <t>REPORTE DE CONTRATOS AUTORIZADAS</t>
  </si>
  <si>
    <t>N° Requerimiento</t>
  </si>
  <si>
    <t>N° Contrato</t>
  </si>
  <si>
    <t>CNR-LG-06/2013-CNR-BCIE</t>
  </si>
  <si>
    <t xml:space="preserve">JOSE MANUEL SOL </t>
  </si>
  <si>
    <t>MAXIMA PUBLICIDAD, S.A. DE C.V</t>
  </si>
  <si>
    <t>CNR-LG-15/2013-CNR-BCIE</t>
  </si>
  <si>
    <t>CELINA CLARIBEL ESPINOZA URBANO (TECNICO DE PROMOCIÓN)</t>
  </si>
  <si>
    <t>CNR-LG-20/2013-CNR-BCIE</t>
  </si>
  <si>
    <t>JOSE VICTOR HUEZO MENJIVAR                           (TECNICO DE DIVULGACIÓN Y PROMOCIÓN)</t>
  </si>
  <si>
    <t>0305/201</t>
  </si>
  <si>
    <t>BENTLEY INTERNATIONAL SYSTEMS LIMITED</t>
  </si>
  <si>
    <t>ADHESIÓN AL CONTRATO 13901541 Resolución de Adjudicación N° RA-CNR-06/2013-CNR-BCIE</t>
  </si>
  <si>
    <t>ADHESIÓN AL CONTRATO CNR-CD-02/2013 RESOLUCIÓN MODIFICATIVA N° RM-04/2013-01-CNR-CD-02/2013</t>
  </si>
  <si>
    <t>INVERSIONES CHEVRON, S.A. DE C.V.</t>
  </si>
  <si>
    <t>ADHESIÓN AL CONTRATO CNR-LG-64/2012 RESOLUCIÓN MODIFICATIVA N° RM-03/2013-01- CNR-LG-64/2012</t>
  </si>
  <si>
    <t>R. NUÑEZ, S.A. DE C.V.</t>
  </si>
  <si>
    <t>INVERSIONES TREBOL, S.A. DE C.V.</t>
  </si>
  <si>
    <t xml:space="preserve">ADHESIÓN AL CONTRATO CNR-LG-02/2013 RESOLUCIÓN MODIFICATIVA N° RM-04/2013-01- CNR-LG-02/2013 </t>
  </si>
  <si>
    <t>RP-01/2013-04-CNR-LG-10/2010-CNR-BCIE</t>
  </si>
  <si>
    <t>RP-02/2013-04-CNR-LG-35/2010-CNR-BCIE</t>
  </si>
  <si>
    <t>RP-03/2013-02-CNR-LG-12/2011-CNR-BCIE</t>
  </si>
  <si>
    <t>RP-04/2013-01-CNR-LG-18/2012-CNR-BCIE</t>
  </si>
  <si>
    <t>RP-05/2013-01-CNR-LG-25/2012-CNR-BCIE</t>
  </si>
  <si>
    <t>RP-06/2013-04-CNR-LG-25/2010-CNR-BCIE</t>
  </si>
  <si>
    <t>RP-07/2013-04-CNR-LG-27/2010-CNR-BCIE</t>
  </si>
  <si>
    <t>RP-08/2013-04-CNR-LG-28/2010-CNR-BCIE</t>
  </si>
  <si>
    <t>RP-09/2013-01-CNR-LG-22/2012-CNR-BCIE</t>
  </si>
  <si>
    <t>RP-10/2013-01-CNR-LG-23/2012-CNR-BCIE</t>
  </si>
  <si>
    <t>RP-11/2013-01-CNR-LG-26/2012-CNR-BCIE</t>
  </si>
  <si>
    <t>RP-12/2013-01-CNR-LG-21/2012-CNR-BCIE</t>
  </si>
  <si>
    <t>RP-13/2013-04-CNR-LG-31/2011-CNR-BCIE</t>
  </si>
  <si>
    <t>RP-14/2013-01-CNR-LG-24/2012-CNR-BCIE</t>
  </si>
  <si>
    <t>RP-15/2013-03-CNR-LG-31/2010-CNR-BCIE</t>
  </si>
  <si>
    <t>RP-16/2013-03-CNR-LG-32/2010-CNR-BCIE</t>
  </si>
  <si>
    <t>RP-17/2013-02-CNR-LG-27/2011-CNR-BCIE</t>
  </si>
  <si>
    <t>RP-18/2013-01-CNR-LG-20/2012-CNR-BCIE</t>
  </si>
  <si>
    <t>RP-19/2013-01-CNR-LG-39/2012-CNR-BCIE</t>
  </si>
  <si>
    <t>RP-20/2013-02-CNR-LG-07/2011-CNR-BCIE</t>
  </si>
  <si>
    <t>RP-21/2013-02-CNR-LG-09/2011-CNR-BCIE</t>
  </si>
  <si>
    <t>RP-22/2013-02-CNR-LG-10/2011-CNR-BCIE</t>
  </si>
  <si>
    <t>RP-23/2013-02-CNR-LG-11/2011-CNR-BCIE</t>
  </si>
  <si>
    <t>RP-24/2013-01-CNR-LG-36/2012-CNR-BCIE</t>
  </si>
  <si>
    <t>RP-25/2013-01-CNR-LG-14/2011-CNR-BCIE</t>
  </si>
  <si>
    <t>RP-26/2013-02-CNR-LG-16/2011-CNR-BCIE</t>
  </si>
  <si>
    <t>RP-27/2013-02-CNR-LG-17/2011-CNR-BCIE</t>
  </si>
  <si>
    <t>RP-28/2013-02-CNR-LG-18/2011-CNR-BCIE</t>
  </si>
  <si>
    <t>RP-29/2013-02-CNR-LG-19/2011-CNR-BCIE</t>
  </si>
  <si>
    <t>RP-30/2013-02-CNR-LG-20/2011-CNR-BCIE</t>
  </si>
  <si>
    <t>RP-31/2013-02-CNR-LG-21/2011-CNR-BCIE</t>
  </si>
  <si>
    <t>RP-32/2013-02-CNR-LG-23/2011-CNR-BCIE</t>
  </si>
  <si>
    <t>RP-33/2013-01-CNR-LG-34/2012-CNR-BCIE</t>
  </si>
  <si>
    <t>RP-34/2013-01-CNR-LG-37/2012-CNR-BCIE</t>
  </si>
  <si>
    <t>RP-35/2013-01-CNR-LG-38/2012-CNR-BCIE</t>
  </si>
  <si>
    <t>RP-36/2013-02-CNR-LG-28/2011-CNR-BCIE</t>
  </si>
  <si>
    <t>RP-37/2013-01-CNR-LG-45/2012-CNR-BCIE</t>
  </si>
  <si>
    <t>RP-38/2013-02-CNR-LG-24/2011-CNR-BCIE</t>
  </si>
  <si>
    <t>RP-39/2013-02-CNR-LG-25/2011-CNR-BCIE</t>
  </si>
  <si>
    <t>RP-40/2013-04-CNR-LG-13/2010-CNR-BCIE</t>
  </si>
  <si>
    <t>RP-41/2013-04-CNR-LG-15/2010-CNR-BCIE</t>
  </si>
  <si>
    <t>RP-42/2013-04-CNR-LG-16/2010-CNR-BCIE</t>
  </si>
  <si>
    <t>RP-43/2013-04-CNR-LG-11/2010-CNR-BCIE</t>
  </si>
  <si>
    <t>RP-44/2013-02-CNR-LG-15/2012-CNR-BCIE</t>
  </si>
  <si>
    <t>RP-45/2013-04-CNR-LG-36/2010-CNR-BCIE</t>
  </si>
  <si>
    <t>RP-46/2013-02-CNR-LG-67/2011-CNR-BCIE</t>
  </si>
  <si>
    <t>RP-47/2013-02-CNR-LG-45/2011-CNR-BCIE</t>
  </si>
  <si>
    <t>RP-48/2013-02-CNR-LG-44/2011-CNR-BCIE</t>
  </si>
  <si>
    <t>RP-49/2013-02-CNR-LG-46/2011-CNR-BCIE</t>
  </si>
  <si>
    <t>RP-50/2013-02-CNR-LG-58/2011-CNR-BCIE</t>
  </si>
  <si>
    <t>RP-51/2013-02-CNR-LG-56/2011-CNR-BCIE</t>
  </si>
  <si>
    <t>RP-52/2013-02-CNR-LG-59/2011-CNR-BCIE</t>
  </si>
  <si>
    <t>RP-53/2013-02-CNR-LG-41/2011-CNR-BCIE</t>
  </si>
  <si>
    <t>RP-54/2013-02-CNR-LG-61/2011-CNR-BCIE</t>
  </si>
  <si>
    <t>RP-55/2013-02-CNR-LG-40/2011-CNR-BCIE</t>
  </si>
  <si>
    <t>RP-56/2013-02-CNR-LG-39/2011-CNR-BCIE</t>
  </si>
  <si>
    <t>RP-57/2013-02-CNR-LG-60 /2011-CNR-BCIE</t>
  </si>
  <si>
    <t>RP-58/2013-02-CNR-LG-57/2011-CNR-BCIE</t>
  </si>
  <si>
    <t>RP-59/2013-02-CNR-LG-65/2011-CNR-BCIE</t>
  </si>
  <si>
    <t>RP-60/2013-02-CNR-LG-66/2011-CNR-BCIE</t>
  </si>
  <si>
    <t>RP-61/2013-01-CNR-LG-48/2012-CNR-BCIE</t>
  </si>
  <si>
    <t>RP-62/2013-01-CNR-LG-46/2012-CNR-BCIE</t>
  </si>
  <si>
    <t>RP-63/2013-01-CNR-LG-47/2012-CNR-BCIE</t>
  </si>
  <si>
    <t>RP-64/2013-02-CNR-LG-53/2011-CNR-BCIE</t>
  </si>
  <si>
    <t>RP-65/2013-02-CNR-LG-52/2011-CNR-BCIE</t>
  </si>
  <si>
    <t>RP-66/2013-02-CNR-LG-51/2011-CNR-BCIE</t>
  </si>
  <si>
    <t>RP-67/2013-02-CNR-LG-55/2011-CNR-BCIE</t>
  </si>
  <si>
    <t>RM-68/2013-02-CNR-LG-48/2011-CNR-BCIE</t>
  </si>
  <si>
    <t>RM-69/2013-02-CNR-LG-49/2011-CNR-BCIE</t>
  </si>
  <si>
    <t>RM-70/2013-02-CNR-LG-38/2011-CNR-BCIE</t>
  </si>
  <si>
    <t>RM-71/2013-01-CNR-LG-43/2012-CNR-BCIE</t>
  </si>
  <si>
    <t>RM-72/2013-01-CNR-LG-44/2012-CNR-BCIE</t>
  </si>
  <si>
    <t>RM-73/2013-05-CNR-LG-37/2010-CNR-BCIE</t>
  </si>
  <si>
    <t>RM-74/2013-01-CNR-LG-55/2012-CNR-BCIE</t>
  </si>
  <si>
    <t>RM-75/2013-01-CNR-LG-56/2012-CNR-BCIE</t>
  </si>
  <si>
    <t>RM-76/2013-02-CNR-LG-64/2011-CNR-BCIE</t>
  </si>
  <si>
    <t>RM-77/2013-02-CNR-LG-38/2011-CNR-BCIE</t>
  </si>
  <si>
    <t>RM-78/2013-02-CNR-LG-49/2011-CNR-BCIE</t>
  </si>
  <si>
    <t>RM-79/2013-02-CNR-LG-48/2011-CNR-BCIE</t>
  </si>
  <si>
    <t>CARLOS VENTURA MENA GARCÍA</t>
  </si>
  <si>
    <t>CARLOS ERNESTO ANDURAY ELÍAS</t>
  </si>
  <si>
    <t xml:space="preserve">JOAQUÍN ANTONIO HERNÁNDEZ RODRÍGUEZ </t>
  </si>
  <si>
    <t>IZELA MARÍA LAZO SANDOVAL</t>
  </si>
  <si>
    <t xml:space="preserve">HERBERT SAUL ALFARO MINEROS </t>
  </si>
  <si>
    <t>ROLANDO AARON CAMPOS CARRILLO</t>
  </si>
  <si>
    <t>MARÍA BLANCA ESTELA DÍAZ</t>
  </si>
  <si>
    <t xml:space="preserve">SILVIA JEANNETTE VÁSQUEZ DE LARIOS </t>
  </si>
  <si>
    <t>JOSÉ RUBÉN ALEXANDER MARTÍNEZ SEGOVIA</t>
  </si>
  <si>
    <t>CARLOS OCTAVIO TORRES MARTÍNEZ</t>
  </si>
  <si>
    <t>JOSÉ MAURICIO RODRIGUEZ PANIAGUA</t>
  </si>
  <si>
    <t xml:space="preserve">JOSÉ EDGARDO AGUILAR VALENCIA </t>
  </si>
  <si>
    <t>BRENDA LISSETTE FIGUEROA DE CHIQUILLO</t>
  </si>
  <si>
    <t>GLADIS SOFÍA OSEGUEDA CRUZ</t>
  </si>
  <si>
    <t>LEONIDAS ERNESTO GIRALT GRIMALDI</t>
  </si>
  <si>
    <t>FAVIO MAURICIO MINEROS FLORES</t>
  </si>
  <si>
    <t>JOSÉ DAVID ESCOBAR MONTES</t>
  </si>
  <si>
    <t>GUILLERMO ALBERTO MEJÍA FLORES</t>
  </si>
  <si>
    <t>JUAN ALBERTO LÓPEZ CISNEROS</t>
  </si>
  <si>
    <t>FRANCISCO ANTONIO ARÉVALO ELÍAS</t>
  </si>
  <si>
    <t>NELSON TORRES LAÍNEZ</t>
  </si>
  <si>
    <t>DAGOBERTO VILLATORO</t>
  </si>
  <si>
    <t>BALTAZAR HUMBERTO DÍAZ CRUZ</t>
  </si>
  <si>
    <t>MELVIN LEONARDO LAÍNEZ BELTRÁN</t>
  </si>
  <si>
    <t>NUBIA ROXANA BELTRÁN REYES</t>
  </si>
  <si>
    <t>YESLI IBETH NAVARRETE</t>
  </si>
  <si>
    <t>VERÓNICA NOHEMY HERNÁNDEZ</t>
  </si>
  <si>
    <t>CINDY STEFANY ZELAYA</t>
  </si>
  <si>
    <t>ANA GUADALUPE CASTRO ARGUETA</t>
  </si>
  <si>
    <t>SOFÍA CAROLINA VAQUERANO</t>
  </si>
  <si>
    <t>ADA MARISOL ESPINAL</t>
  </si>
  <si>
    <t xml:space="preserve">RUTH ELIZABETH MEDRANO </t>
  </si>
  <si>
    <t>JEANNETH ESMERALDA ARANIVA SORTO</t>
  </si>
  <si>
    <t>RAFAEL EDGARDO PACHECO ROQUE</t>
  </si>
  <si>
    <t>SERGIO ANTONIO MARTÍNEZ</t>
  </si>
  <si>
    <t>CARLOS JUAN SAMAYOA PORTILLO</t>
  </si>
  <si>
    <t xml:space="preserve">LIGIA YANETH LÓPEZ </t>
  </si>
  <si>
    <t>MIGUEL ARMANDO CÁMBARA ESCALANTE</t>
  </si>
  <si>
    <t>DAVID ARMANDO ARÉVALO SANDOVAL</t>
  </si>
  <si>
    <t xml:space="preserve">JUDITH ANTONIA RÍOS PEÑA </t>
  </si>
  <si>
    <t>MARÍA HAYDEÉ RAMOS OLMEDO</t>
  </si>
  <si>
    <t>MÓNICA BERTHALY HIDALGO RIVERA</t>
  </si>
  <si>
    <t>BENJAMÍN ANTONIO QUIJANO MONTERROZA</t>
  </si>
  <si>
    <t>SANDRA MARLENE CERVANO DE PACHECO</t>
  </si>
  <si>
    <t>IVANIA LISSETTE GARCÍA SALGADO</t>
  </si>
  <si>
    <t>ALMA LORENA CÓRDOVA FLORES</t>
  </si>
  <si>
    <t>RODOLFO ANTONIO MURGAS ELÍAS</t>
  </si>
  <si>
    <t>EDWIN AMILCAR GUIROLA SALINAS</t>
  </si>
  <si>
    <t>MANUEL ERNESTO CONTRERAS LÓPEZ</t>
  </si>
  <si>
    <t>CELIA ELETICIA ORTÍZ RODRÍGUEZ</t>
  </si>
  <si>
    <t>HUGO ALEXANDER RODRÍGUEZ MARÍN</t>
  </si>
  <si>
    <t>GUILLERMO ARMANDO REYES VALENCIA</t>
  </si>
  <si>
    <t>DILMAR ERNESTO MURILLO LIMA</t>
  </si>
  <si>
    <t>JOSÉ SALVADOR CONTRERAS ERAZO</t>
  </si>
  <si>
    <t>FRANCISCO ANTONIO CONTRERAS ARÉVALO</t>
  </si>
  <si>
    <t>OSCAR MAURICIO MOLINA MOLINA</t>
  </si>
  <si>
    <t>NERY RUBÉN AVILA MÚÑOZ</t>
  </si>
  <si>
    <t>ELSY NOEMY VÁSQUEZ DE CÁCERES</t>
  </si>
  <si>
    <t xml:space="preserve">SYLVIA ALESSANDRA MARÍA SARAVIA HIDALGO </t>
  </si>
  <si>
    <t>SANDRA YAMINETH BELTRÁN PÉREZ</t>
  </si>
  <si>
    <t xml:space="preserve">CARLOS ALBERTO VALENCIA </t>
  </si>
  <si>
    <t>JOSÉ RENÉ REYES MONTECINO</t>
  </si>
  <si>
    <t xml:space="preserve">JOSÉ MARIO AVILA </t>
  </si>
  <si>
    <t xml:space="preserve">MIGUEL ALEXANDER CAÑAS RUIZ </t>
  </si>
  <si>
    <t>ANTONIA BEATRIZ MONTOYA DE GARCÍA</t>
  </si>
  <si>
    <t>SULMA IVÓN JACO BENÍTEZ</t>
  </si>
  <si>
    <t>SALVADOR ALEXANDER VILLATORO MEJÍA</t>
  </si>
  <si>
    <t>ELMAN WILFREDO ESCOBAR PACHECO</t>
  </si>
  <si>
    <t>MARCO JOSÉ GÁLVEZ LINARES</t>
  </si>
  <si>
    <t>IRIS LISSETTE LIMA HERNÁNDEZ</t>
  </si>
  <si>
    <t>DELMA REBECA COLOCHO RAMOS</t>
  </si>
  <si>
    <t>ELSY CAROLINA SOLÓRZANO MELÉNDEZ</t>
  </si>
  <si>
    <t>MARÍA ELENA LÓPEZ PÉREZ</t>
  </si>
  <si>
    <t>JOSÉ MIGUEL CERNA MUNGUÍA</t>
  </si>
  <si>
    <t>KARLA SUNEYBY SORTO FUENTES</t>
  </si>
  <si>
    <t xml:space="preserve">ELSA NOEMY ZAVALA HERNÁNDEZ </t>
  </si>
  <si>
    <t xml:space="preserve">IRIS LISSETTE LIMA HERNÁNDEZ </t>
  </si>
  <si>
    <t xml:space="preserve">ELMAN WILFREDO ESCOBAR PACHECO </t>
  </si>
  <si>
    <t>Plazo del Contrato</t>
  </si>
  <si>
    <t>Enero a dic/2013</t>
  </si>
  <si>
    <t>Enero a marz/2013</t>
  </si>
  <si>
    <t>A partir de la suscripción al 31 de diciembre</t>
  </si>
  <si>
    <t>Dic. 2013</t>
  </si>
  <si>
    <t>3 de mayo de 2012 al 31 de julio de 2013</t>
  </si>
  <si>
    <t>TOTAL</t>
  </si>
  <si>
    <t>PRORROGAS DE CONTRATOS DE CONSULTORES INDIVIDUALES  UCP</t>
  </si>
  <si>
    <t>ANA MADALEIDY PALMA CALLES</t>
  </si>
  <si>
    <t>CARLOS S. CALDERÓN</t>
  </si>
  <si>
    <t>01/11/2013 - 31/12/2013</t>
  </si>
  <si>
    <t>RP-02/2013-03-CNR-ARR-03/2012 AL CONTRATO N° CNR-ARR-03/2012</t>
  </si>
  <si>
    <t>26/05/2013 - 31/10/2013</t>
  </si>
  <si>
    <t>RP-01/2013-02-CNR-ARR-03/2012 AL CONTRATO N° CNR-ARR-03/2012</t>
  </si>
  <si>
    <t>MURCIA &amp; MURCIA, S.A. DE C.V.</t>
  </si>
  <si>
    <t>04/10/2013 - 07/03/2014</t>
  </si>
  <si>
    <t>CNR-LG-23/2013-CNR-BCIE</t>
  </si>
  <si>
    <t>SARY MARLEY EMILETH VALENZUELA GARCÍA</t>
  </si>
  <si>
    <t>16/09/2013 - 31/12/2013</t>
  </si>
  <si>
    <t>CNR-LG-21/2013-CNR-BCIE</t>
  </si>
  <si>
    <t>MARTA ESTELA CAÑAS GARCÍA</t>
  </si>
  <si>
    <t>18/06/2013 - 31/12/2013</t>
  </si>
  <si>
    <t>CNR-LG-18/2013-CNR-BCIE</t>
  </si>
  <si>
    <t>CLAUDIA LISSETTE GÓMEZ GARAY</t>
  </si>
  <si>
    <t>01/10/2013 - 31/12/2013</t>
  </si>
  <si>
    <t>CNR-LG-22/2013-CNR-BCIE</t>
  </si>
  <si>
    <t>REPORTE DE CONTRATOS AUTORIZADOS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</si>
</sst>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b/>
      <sz val="7"/>
      <color theme="0"/>
      <name val="DejaVu Sans"/>
    </font>
    <font>
      <sz val="7"/>
      <color indexed="8"/>
      <name val="DejaVu Sans"/>
    </font>
    <font>
      <b/>
      <sz val="14"/>
      <color indexed="8"/>
      <name val="DejaVu Sans"/>
    </font>
    <font>
      <sz val="9"/>
      <color indexed="8"/>
      <name val="DejaVu Sans"/>
    </font>
    <font>
      <b/>
      <sz val="9"/>
      <color indexed="8"/>
      <name val="DejaVu Sans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indexed="8"/>
      <name val="DejaVu Sans"/>
    </font>
    <font>
      <sz val="7"/>
      <name val="DejaVu Sans"/>
    </font>
    <font>
      <sz val="10"/>
      <color indexed="8"/>
      <name val="DejaVu Sans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4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44" fontId="6" fillId="0" borderId="1" xfId="1" applyFont="1" applyBorder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3" borderId="5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44" fontId="11" fillId="2" borderId="11" xfId="1" applyFont="1" applyFill="1" applyBorder="1"/>
    <xf numFmtId="0" fontId="10" fillId="2" borderId="12" xfId="0" applyFont="1" applyFill="1" applyBorder="1" applyAlignment="1">
      <alignment horizontal="right"/>
    </xf>
    <xf numFmtId="0" fontId="10" fillId="2" borderId="13" xfId="0" applyFont="1" applyFill="1" applyBorder="1" applyAlignment="1">
      <alignment horizontal="right"/>
    </xf>
    <xf numFmtId="44" fontId="12" fillId="0" borderId="1" xfId="0" applyNumberFormat="1" applyFont="1" applyFill="1" applyBorder="1" applyAlignment="1" applyProtection="1">
      <alignment horizontal="righ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145" zoomScaleNormal="145" workbookViewId="0">
      <selection activeCell="A3" sqref="A3:H3"/>
    </sheetView>
  </sheetViews>
  <sheetFormatPr baseColWidth="10" defaultRowHeight="15"/>
  <cols>
    <col min="1" max="1" width="12.5703125" customWidth="1"/>
    <col min="3" max="3" width="14.7109375" customWidth="1"/>
    <col min="6" max="6" width="0" hidden="1" customWidth="1"/>
    <col min="7" max="7" width="18.42578125" customWidth="1"/>
    <col min="8" max="8" width="17.5703125" customWidth="1"/>
  </cols>
  <sheetData>
    <row r="1" spans="1:11" ht="18" customHeight="1">
      <c r="A1" s="12" t="s">
        <v>5</v>
      </c>
      <c r="B1" s="12"/>
      <c r="C1" s="12"/>
      <c r="D1" s="12"/>
      <c r="E1" s="12"/>
      <c r="F1" s="12"/>
      <c r="G1" s="12"/>
      <c r="H1" s="12"/>
      <c r="I1" s="5"/>
      <c r="J1" s="5"/>
      <c r="K1" s="5"/>
    </row>
    <row r="2" spans="1:11" ht="15" customHeight="1">
      <c r="A2" s="13" t="s">
        <v>6</v>
      </c>
      <c r="B2" s="13"/>
      <c r="C2" s="13"/>
      <c r="D2" s="13"/>
      <c r="E2" s="13"/>
      <c r="F2" s="13"/>
      <c r="G2" s="13"/>
      <c r="H2" s="13"/>
      <c r="I2" s="6"/>
      <c r="J2" s="6"/>
      <c r="K2" s="6"/>
    </row>
    <row r="3" spans="1:11" ht="15" customHeight="1">
      <c r="A3" s="14"/>
      <c r="B3" s="14"/>
      <c r="C3" s="14"/>
      <c r="D3" s="14"/>
      <c r="E3" s="14"/>
      <c r="F3" s="14"/>
      <c r="G3" s="14"/>
      <c r="H3" s="14"/>
      <c r="I3" s="7"/>
      <c r="J3" s="7"/>
      <c r="K3" s="7"/>
    </row>
    <row r="5" spans="1:11" ht="27">
      <c r="A5" s="1" t="s">
        <v>0</v>
      </c>
      <c r="B5" s="1" t="s">
        <v>7</v>
      </c>
      <c r="C5" s="1" t="s">
        <v>8</v>
      </c>
      <c r="D5" s="1" t="s">
        <v>1</v>
      </c>
      <c r="E5" s="1" t="s">
        <v>182</v>
      </c>
      <c r="F5" s="1" t="s">
        <v>2</v>
      </c>
      <c r="G5" s="1" t="s">
        <v>3</v>
      </c>
      <c r="H5" s="1" t="s">
        <v>4</v>
      </c>
    </row>
    <row r="6" spans="1:11" ht="37.5" customHeight="1">
      <c r="A6" s="2">
        <v>1</v>
      </c>
      <c r="B6" s="8">
        <v>7139</v>
      </c>
      <c r="C6" s="2" t="s">
        <v>9</v>
      </c>
      <c r="D6" s="3">
        <v>41354</v>
      </c>
      <c r="E6" s="3" t="s">
        <v>185</v>
      </c>
      <c r="F6" s="2" t="s">
        <v>10</v>
      </c>
      <c r="G6" s="2" t="s">
        <v>11</v>
      </c>
      <c r="H6" s="4">
        <v>47652.45</v>
      </c>
    </row>
    <row r="7" spans="1:11" ht="40.5" customHeight="1">
      <c r="A7" s="2">
        <v>2</v>
      </c>
      <c r="B7" s="8">
        <v>7426</v>
      </c>
      <c r="C7" s="2" t="s">
        <v>12</v>
      </c>
      <c r="D7" s="3">
        <v>41397</v>
      </c>
      <c r="E7" s="3" t="s">
        <v>185</v>
      </c>
      <c r="F7" s="2" t="s">
        <v>10</v>
      </c>
      <c r="G7" s="2" t="s">
        <v>13</v>
      </c>
      <c r="H7" s="4">
        <v>1898.4</v>
      </c>
    </row>
    <row r="8" spans="1:11" ht="49.5" customHeight="1">
      <c r="A8" s="2">
        <v>3</v>
      </c>
      <c r="B8" s="8">
        <v>7277</v>
      </c>
      <c r="C8" s="2" t="s">
        <v>14</v>
      </c>
      <c r="D8" s="3">
        <v>41470</v>
      </c>
      <c r="E8" s="3" t="s">
        <v>185</v>
      </c>
      <c r="F8" s="2" t="s">
        <v>10</v>
      </c>
      <c r="G8" s="2" t="s">
        <v>15</v>
      </c>
      <c r="H8" s="4">
        <v>16560</v>
      </c>
    </row>
    <row r="9" spans="1:11" ht="72.75" customHeight="1">
      <c r="A9" s="2">
        <v>5</v>
      </c>
      <c r="B9" s="8">
        <v>6985</v>
      </c>
      <c r="C9" s="2" t="s">
        <v>18</v>
      </c>
      <c r="D9" s="3" t="s">
        <v>16</v>
      </c>
      <c r="E9" s="3" t="s">
        <v>187</v>
      </c>
      <c r="F9" s="2" t="s">
        <v>10</v>
      </c>
      <c r="G9" s="2" t="s">
        <v>17</v>
      </c>
      <c r="H9" s="4">
        <v>35959.449999999997</v>
      </c>
    </row>
    <row r="10" spans="1:11" ht="73.5" customHeight="1">
      <c r="A10" s="2">
        <v>5</v>
      </c>
      <c r="B10" s="8">
        <v>7734</v>
      </c>
      <c r="C10" s="2" t="s">
        <v>19</v>
      </c>
      <c r="D10" s="3">
        <v>41481</v>
      </c>
      <c r="E10" s="3" t="s">
        <v>185</v>
      </c>
      <c r="F10" s="2" t="s">
        <v>10</v>
      </c>
      <c r="G10" s="2" t="s">
        <v>20</v>
      </c>
      <c r="H10" s="4">
        <v>20607.39</v>
      </c>
    </row>
    <row r="11" spans="1:11" ht="72" customHeight="1">
      <c r="A11" s="2">
        <v>6</v>
      </c>
      <c r="B11" s="8">
        <v>7386</v>
      </c>
      <c r="C11" s="2" t="s">
        <v>21</v>
      </c>
      <c r="D11" s="3">
        <v>41495</v>
      </c>
      <c r="E11" s="3" t="s">
        <v>185</v>
      </c>
      <c r="F11" s="2" t="s">
        <v>10</v>
      </c>
      <c r="G11" s="2" t="s">
        <v>23</v>
      </c>
      <c r="H11" s="4">
        <v>450.09</v>
      </c>
    </row>
    <row r="12" spans="1:11" ht="68.25" customHeight="1">
      <c r="A12" s="2">
        <v>7</v>
      </c>
      <c r="B12" s="8">
        <v>7387</v>
      </c>
      <c r="C12" s="2" t="s">
        <v>24</v>
      </c>
      <c r="D12" s="3">
        <v>41486</v>
      </c>
      <c r="E12" s="3" t="s">
        <v>185</v>
      </c>
      <c r="F12" s="2" t="s">
        <v>10</v>
      </c>
      <c r="G12" s="2" t="s">
        <v>22</v>
      </c>
      <c r="H12" s="4">
        <v>5210</v>
      </c>
    </row>
    <row r="13" spans="1:11" ht="36.75">
      <c r="A13" s="2">
        <v>8</v>
      </c>
      <c r="B13" s="8">
        <v>7148</v>
      </c>
      <c r="C13" s="9" t="s">
        <v>25</v>
      </c>
      <c r="D13" s="3" t="s">
        <v>186</v>
      </c>
      <c r="E13" s="3" t="s">
        <v>183</v>
      </c>
      <c r="F13" s="2" t="s">
        <v>10</v>
      </c>
      <c r="G13" s="8" t="s">
        <v>104</v>
      </c>
      <c r="H13" s="4">
        <f>1695*12</f>
        <v>20340</v>
      </c>
    </row>
    <row r="14" spans="1:11" ht="36.75">
      <c r="A14" s="2">
        <v>9</v>
      </c>
      <c r="B14" s="8">
        <v>7149</v>
      </c>
      <c r="C14" s="9" t="s">
        <v>26</v>
      </c>
      <c r="D14" s="3" t="s">
        <v>186</v>
      </c>
      <c r="E14" s="3" t="s">
        <v>183</v>
      </c>
      <c r="F14" s="2" t="s">
        <v>10</v>
      </c>
      <c r="G14" s="8" t="s">
        <v>105</v>
      </c>
      <c r="H14" s="4">
        <f>1695*12</f>
        <v>20340</v>
      </c>
    </row>
    <row r="15" spans="1:11" ht="36.75">
      <c r="A15" s="2">
        <v>10</v>
      </c>
      <c r="B15" s="8">
        <v>7150</v>
      </c>
      <c r="C15" s="9" t="s">
        <v>27</v>
      </c>
      <c r="D15" s="3" t="s">
        <v>186</v>
      </c>
      <c r="E15" s="3" t="s">
        <v>183</v>
      </c>
      <c r="F15" s="2" t="s">
        <v>10</v>
      </c>
      <c r="G15" s="8" t="s">
        <v>106</v>
      </c>
      <c r="H15" s="4">
        <f>1695*12</f>
        <v>20340</v>
      </c>
    </row>
    <row r="16" spans="1:11" ht="36.75">
      <c r="A16" s="2">
        <v>11</v>
      </c>
      <c r="B16" s="8">
        <v>7151</v>
      </c>
      <c r="C16" s="9" t="s">
        <v>28</v>
      </c>
      <c r="D16" s="3" t="s">
        <v>186</v>
      </c>
      <c r="E16" s="3" t="s">
        <v>183</v>
      </c>
      <c r="F16" s="2" t="s">
        <v>10</v>
      </c>
      <c r="G16" s="8" t="s">
        <v>107</v>
      </c>
      <c r="H16" s="4">
        <f>1695*12</f>
        <v>20340</v>
      </c>
    </row>
    <row r="17" spans="1:8" ht="36.75">
      <c r="A17" s="2">
        <v>12</v>
      </c>
      <c r="B17" s="8">
        <v>7174</v>
      </c>
      <c r="C17" s="9" t="s">
        <v>29</v>
      </c>
      <c r="D17" s="3" t="s">
        <v>186</v>
      </c>
      <c r="E17" s="3" t="s">
        <v>183</v>
      </c>
      <c r="F17" s="2" t="s">
        <v>10</v>
      </c>
      <c r="G17" s="8" t="s">
        <v>108</v>
      </c>
      <c r="H17" s="4">
        <f t="shared" ref="H17:H26" si="0">734.5*12</f>
        <v>8814</v>
      </c>
    </row>
    <row r="18" spans="1:8" ht="36.75">
      <c r="A18" s="2">
        <v>13</v>
      </c>
      <c r="B18" s="8">
        <v>7152</v>
      </c>
      <c r="C18" s="9" t="s">
        <v>30</v>
      </c>
      <c r="D18" s="3" t="s">
        <v>186</v>
      </c>
      <c r="E18" s="3" t="s">
        <v>183</v>
      </c>
      <c r="F18" s="2" t="s">
        <v>10</v>
      </c>
      <c r="G18" s="8" t="s">
        <v>109</v>
      </c>
      <c r="H18" s="4">
        <f t="shared" si="0"/>
        <v>8814</v>
      </c>
    </row>
    <row r="19" spans="1:8" ht="36.75">
      <c r="A19" s="2">
        <v>14</v>
      </c>
      <c r="B19" s="8">
        <v>7153</v>
      </c>
      <c r="C19" s="9" t="s">
        <v>31</v>
      </c>
      <c r="D19" s="3" t="s">
        <v>186</v>
      </c>
      <c r="E19" s="3" t="s">
        <v>183</v>
      </c>
      <c r="F19" s="2" t="s">
        <v>10</v>
      </c>
      <c r="G19" s="8" t="s">
        <v>110</v>
      </c>
      <c r="H19" s="4">
        <f t="shared" si="0"/>
        <v>8814</v>
      </c>
    </row>
    <row r="20" spans="1:8" ht="36.75">
      <c r="A20" s="2">
        <v>15</v>
      </c>
      <c r="B20" s="8">
        <v>7154</v>
      </c>
      <c r="C20" s="9" t="s">
        <v>32</v>
      </c>
      <c r="D20" s="3" t="s">
        <v>186</v>
      </c>
      <c r="E20" s="3" t="s">
        <v>183</v>
      </c>
      <c r="F20" s="2" t="s">
        <v>10</v>
      </c>
      <c r="G20" s="8" t="s">
        <v>111</v>
      </c>
      <c r="H20" s="4">
        <f t="shared" si="0"/>
        <v>8814</v>
      </c>
    </row>
    <row r="21" spans="1:8" ht="36.75">
      <c r="A21" s="2">
        <v>16</v>
      </c>
      <c r="B21" s="8">
        <v>7156</v>
      </c>
      <c r="C21" s="9" t="s">
        <v>33</v>
      </c>
      <c r="D21" s="3" t="s">
        <v>186</v>
      </c>
      <c r="E21" s="3" t="s">
        <v>183</v>
      </c>
      <c r="F21" s="2" t="s">
        <v>10</v>
      </c>
      <c r="G21" s="8" t="s">
        <v>112</v>
      </c>
      <c r="H21" s="4">
        <f t="shared" si="0"/>
        <v>8814</v>
      </c>
    </row>
    <row r="22" spans="1:8" ht="36.75">
      <c r="A22" s="2">
        <v>17</v>
      </c>
      <c r="B22" s="8">
        <v>7158</v>
      </c>
      <c r="C22" s="9" t="s">
        <v>34</v>
      </c>
      <c r="D22" s="3" t="s">
        <v>186</v>
      </c>
      <c r="E22" s="3" t="s">
        <v>183</v>
      </c>
      <c r="F22" s="2" t="s">
        <v>10</v>
      </c>
      <c r="G22" s="8" t="s">
        <v>113</v>
      </c>
      <c r="H22" s="4">
        <f t="shared" si="0"/>
        <v>8814</v>
      </c>
    </row>
    <row r="23" spans="1:8" ht="36.75">
      <c r="A23" s="2">
        <v>18</v>
      </c>
      <c r="B23" s="8">
        <v>7159</v>
      </c>
      <c r="C23" s="9" t="s">
        <v>35</v>
      </c>
      <c r="D23" s="3" t="s">
        <v>186</v>
      </c>
      <c r="E23" s="3" t="s">
        <v>183</v>
      </c>
      <c r="F23" s="2" t="s">
        <v>10</v>
      </c>
      <c r="G23" s="8" t="s">
        <v>114</v>
      </c>
      <c r="H23" s="4">
        <f t="shared" si="0"/>
        <v>8814</v>
      </c>
    </row>
    <row r="24" spans="1:8" ht="36.75">
      <c r="A24" s="2">
        <v>19</v>
      </c>
      <c r="B24" s="8">
        <v>7160</v>
      </c>
      <c r="C24" s="9" t="s">
        <v>36</v>
      </c>
      <c r="D24" s="3" t="s">
        <v>186</v>
      </c>
      <c r="E24" s="3" t="s">
        <v>183</v>
      </c>
      <c r="F24" s="2" t="s">
        <v>10</v>
      </c>
      <c r="G24" s="8" t="s">
        <v>115</v>
      </c>
      <c r="H24" s="4">
        <f t="shared" si="0"/>
        <v>8814</v>
      </c>
    </row>
    <row r="25" spans="1:8" ht="36.75">
      <c r="A25" s="2">
        <v>20</v>
      </c>
      <c r="B25" s="8">
        <v>7161</v>
      </c>
      <c r="C25" s="9" t="s">
        <v>37</v>
      </c>
      <c r="D25" s="3" t="s">
        <v>186</v>
      </c>
      <c r="E25" s="3" t="s">
        <v>183</v>
      </c>
      <c r="F25" s="2" t="s">
        <v>10</v>
      </c>
      <c r="G25" s="8" t="s">
        <v>116</v>
      </c>
      <c r="H25" s="4">
        <f t="shared" si="0"/>
        <v>8814</v>
      </c>
    </row>
    <row r="26" spans="1:8" ht="36.75">
      <c r="A26" s="2">
        <v>21</v>
      </c>
      <c r="B26" s="8">
        <v>7163</v>
      </c>
      <c r="C26" s="9" t="s">
        <v>38</v>
      </c>
      <c r="D26" s="3" t="s">
        <v>186</v>
      </c>
      <c r="E26" s="3" t="s">
        <v>183</v>
      </c>
      <c r="F26" s="2" t="s">
        <v>10</v>
      </c>
      <c r="G26" s="8" t="s">
        <v>117</v>
      </c>
      <c r="H26" s="4">
        <f t="shared" si="0"/>
        <v>8814</v>
      </c>
    </row>
    <row r="27" spans="1:8" ht="36.75">
      <c r="A27" s="2">
        <v>22</v>
      </c>
      <c r="B27" s="8">
        <v>7164</v>
      </c>
      <c r="C27" s="9" t="s">
        <v>39</v>
      </c>
      <c r="D27" s="3" t="s">
        <v>186</v>
      </c>
      <c r="E27" s="3" t="s">
        <v>183</v>
      </c>
      <c r="F27" s="2" t="s">
        <v>10</v>
      </c>
      <c r="G27" s="8" t="s">
        <v>118</v>
      </c>
      <c r="H27" s="4">
        <f>1243*12</f>
        <v>14916</v>
      </c>
    </row>
    <row r="28" spans="1:8" ht="36.75">
      <c r="A28" s="2">
        <v>23</v>
      </c>
      <c r="B28" s="8">
        <v>7165</v>
      </c>
      <c r="C28" s="9" t="s">
        <v>40</v>
      </c>
      <c r="D28" s="3" t="s">
        <v>186</v>
      </c>
      <c r="E28" s="3" t="s">
        <v>183</v>
      </c>
      <c r="F28" s="2" t="s">
        <v>10</v>
      </c>
      <c r="G28" s="8" t="s">
        <v>119</v>
      </c>
      <c r="H28" s="4">
        <f>1243*12</f>
        <v>14916</v>
      </c>
    </row>
    <row r="29" spans="1:8" ht="36.75">
      <c r="A29" s="2">
        <v>24</v>
      </c>
      <c r="B29" s="8">
        <v>7167</v>
      </c>
      <c r="C29" s="9" t="s">
        <v>41</v>
      </c>
      <c r="D29" s="3" t="s">
        <v>186</v>
      </c>
      <c r="E29" s="3" t="s">
        <v>183</v>
      </c>
      <c r="F29" s="2" t="s">
        <v>10</v>
      </c>
      <c r="G29" s="8" t="s">
        <v>120</v>
      </c>
      <c r="H29" s="4">
        <v>20340</v>
      </c>
    </row>
    <row r="30" spans="1:8" ht="36.75">
      <c r="A30" s="2">
        <v>25</v>
      </c>
      <c r="B30" s="8">
        <v>7168</v>
      </c>
      <c r="C30" s="9" t="s">
        <v>42</v>
      </c>
      <c r="D30" s="3" t="s">
        <v>186</v>
      </c>
      <c r="E30" s="3" t="s">
        <v>183</v>
      </c>
      <c r="F30" s="2" t="s">
        <v>10</v>
      </c>
      <c r="G30" s="8" t="s">
        <v>121</v>
      </c>
      <c r="H30" s="4">
        <f>565*12</f>
        <v>6780</v>
      </c>
    </row>
    <row r="31" spans="1:8" ht="36.75">
      <c r="A31" s="2">
        <v>26</v>
      </c>
      <c r="B31" s="8">
        <v>7169</v>
      </c>
      <c r="C31" s="9" t="s">
        <v>43</v>
      </c>
      <c r="D31" s="3" t="s">
        <v>186</v>
      </c>
      <c r="E31" s="3" t="s">
        <v>183</v>
      </c>
      <c r="F31" s="2" t="s">
        <v>10</v>
      </c>
      <c r="G31" s="8" t="s">
        <v>122</v>
      </c>
      <c r="H31" s="4">
        <f>565*12</f>
        <v>6780</v>
      </c>
    </row>
    <row r="32" spans="1:8" ht="36.75">
      <c r="A32" s="2">
        <v>27</v>
      </c>
      <c r="B32" s="8">
        <v>7170</v>
      </c>
      <c r="C32" s="10" t="s">
        <v>44</v>
      </c>
      <c r="D32" s="3" t="s">
        <v>186</v>
      </c>
      <c r="E32" s="3" t="s">
        <v>183</v>
      </c>
      <c r="F32" s="2" t="s">
        <v>10</v>
      </c>
      <c r="G32" s="8" t="s">
        <v>123</v>
      </c>
      <c r="H32" s="4">
        <f>1695*12</f>
        <v>20340</v>
      </c>
    </row>
    <row r="33" spans="1:8" ht="36.75">
      <c r="A33" s="2">
        <v>28</v>
      </c>
      <c r="B33" s="8">
        <v>7173</v>
      </c>
      <c r="C33" s="10" t="s">
        <v>45</v>
      </c>
      <c r="D33" s="3" t="s">
        <v>186</v>
      </c>
      <c r="E33" s="3" t="s">
        <v>183</v>
      </c>
      <c r="F33" s="2" t="s">
        <v>10</v>
      </c>
      <c r="G33" s="8" t="s">
        <v>124</v>
      </c>
      <c r="H33" s="4">
        <f>1695*12</f>
        <v>20340</v>
      </c>
    </row>
    <row r="34" spans="1:8" ht="36.75">
      <c r="A34" s="2">
        <v>29</v>
      </c>
      <c r="B34" s="8">
        <v>7175</v>
      </c>
      <c r="C34" s="10" t="s">
        <v>46</v>
      </c>
      <c r="D34" s="3" t="s">
        <v>186</v>
      </c>
      <c r="E34" s="3" t="s">
        <v>183</v>
      </c>
      <c r="F34" s="2" t="s">
        <v>10</v>
      </c>
      <c r="G34" s="8" t="s">
        <v>125</v>
      </c>
      <c r="H34" s="4">
        <f>1695*12</f>
        <v>20340</v>
      </c>
    </row>
    <row r="35" spans="1:8" ht="36.75">
      <c r="A35" s="2">
        <v>30</v>
      </c>
      <c r="B35" s="8">
        <v>7176</v>
      </c>
      <c r="C35" s="10" t="s">
        <v>47</v>
      </c>
      <c r="D35" s="3" t="s">
        <v>186</v>
      </c>
      <c r="E35" s="3" t="s">
        <v>183</v>
      </c>
      <c r="F35" s="2" t="s">
        <v>10</v>
      </c>
      <c r="G35" s="8" t="s">
        <v>126</v>
      </c>
      <c r="H35" s="4">
        <f>1695*12</f>
        <v>20340</v>
      </c>
    </row>
    <row r="36" spans="1:8" ht="36.75">
      <c r="A36" s="2">
        <v>31</v>
      </c>
      <c r="B36" s="8">
        <v>7177</v>
      </c>
      <c r="C36" s="10" t="s">
        <v>48</v>
      </c>
      <c r="D36" s="3" t="s">
        <v>186</v>
      </c>
      <c r="E36" s="3" t="s">
        <v>183</v>
      </c>
      <c r="F36" s="2" t="s">
        <v>10</v>
      </c>
      <c r="G36" s="8" t="s">
        <v>127</v>
      </c>
      <c r="H36" s="4">
        <f>1695*12</f>
        <v>20340</v>
      </c>
    </row>
    <row r="37" spans="1:8" ht="36.75">
      <c r="A37" s="2">
        <v>32</v>
      </c>
      <c r="B37" s="8">
        <v>7178</v>
      </c>
      <c r="C37" s="10" t="s">
        <v>49</v>
      </c>
      <c r="D37" s="3" t="s">
        <v>186</v>
      </c>
      <c r="E37" s="3" t="s">
        <v>183</v>
      </c>
      <c r="F37" s="2" t="s">
        <v>10</v>
      </c>
      <c r="G37" s="8" t="s">
        <v>128</v>
      </c>
      <c r="H37" s="4">
        <f t="shared" ref="H37:H45" si="1">734.5*12</f>
        <v>8814</v>
      </c>
    </row>
    <row r="38" spans="1:8" ht="36.75">
      <c r="A38" s="2">
        <v>33</v>
      </c>
      <c r="B38" s="8">
        <v>7179</v>
      </c>
      <c r="C38" s="10" t="s">
        <v>50</v>
      </c>
      <c r="D38" s="3" t="s">
        <v>186</v>
      </c>
      <c r="E38" s="3" t="s">
        <v>183</v>
      </c>
      <c r="F38" s="2" t="s">
        <v>10</v>
      </c>
      <c r="G38" s="8" t="s">
        <v>129</v>
      </c>
      <c r="H38" s="4">
        <f t="shared" si="1"/>
        <v>8814</v>
      </c>
    </row>
    <row r="39" spans="1:8" ht="36.75">
      <c r="A39" s="2">
        <v>34</v>
      </c>
      <c r="B39" s="8">
        <v>7180</v>
      </c>
      <c r="C39" s="10" t="s">
        <v>51</v>
      </c>
      <c r="D39" s="3" t="s">
        <v>186</v>
      </c>
      <c r="E39" s="3" t="s">
        <v>183</v>
      </c>
      <c r="F39" s="2" t="s">
        <v>10</v>
      </c>
      <c r="G39" s="8" t="s">
        <v>130</v>
      </c>
      <c r="H39" s="4">
        <f t="shared" si="1"/>
        <v>8814</v>
      </c>
    </row>
    <row r="40" spans="1:8" ht="36.75">
      <c r="A40" s="2">
        <v>35</v>
      </c>
      <c r="B40" s="8">
        <v>7183</v>
      </c>
      <c r="C40" s="10" t="s">
        <v>52</v>
      </c>
      <c r="D40" s="3" t="s">
        <v>186</v>
      </c>
      <c r="E40" s="3" t="s">
        <v>183</v>
      </c>
      <c r="F40" s="2" t="s">
        <v>10</v>
      </c>
      <c r="G40" s="8" t="s">
        <v>131</v>
      </c>
      <c r="H40" s="4">
        <f t="shared" si="1"/>
        <v>8814</v>
      </c>
    </row>
    <row r="41" spans="1:8" ht="36.75">
      <c r="A41" s="2">
        <v>36</v>
      </c>
      <c r="B41" s="8">
        <v>7191</v>
      </c>
      <c r="C41" s="10" t="s">
        <v>53</v>
      </c>
      <c r="D41" s="3" t="s">
        <v>186</v>
      </c>
      <c r="E41" s="3" t="s">
        <v>183</v>
      </c>
      <c r="F41" s="2" t="s">
        <v>10</v>
      </c>
      <c r="G41" s="8" t="s">
        <v>132</v>
      </c>
      <c r="H41" s="4">
        <f t="shared" si="1"/>
        <v>8814</v>
      </c>
    </row>
    <row r="42" spans="1:8" ht="36.75">
      <c r="A42" s="2">
        <v>37</v>
      </c>
      <c r="B42" s="8">
        <v>7196</v>
      </c>
      <c r="C42" s="10" t="s">
        <v>54</v>
      </c>
      <c r="D42" s="3" t="s">
        <v>186</v>
      </c>
      <c r="E42" s="3" t="s">
        <v>183</v>
      </c>
      <c r="F42" s="2" t="s">
        <v>10</v>
      </c>
      <c r="G42" s="8" t="s">
        <v>133</v>
      </c>
      <c r="H42" s="4">
        <f t="shared" si="1"/>
        <v>8814</v>
      </c>
    </row>
    <row r="43" spans="1:8" ht="36.75">
      <c r="A43" s="2">
        <v>38</v>
      </c>
      <c r="B43" s="8">
        <v>7199</v>
      </c>
      <c r="C43" s="10" t="s">
        <v>55</v>
      </c>
      <c r="D43" s="3" t="s">
        <v>186</v>
      </c>
      <c r="E43" s="3" t="s">
        <v>183</v>
      </c>
      <c r="F43" s="2" t="s">
        <v>10</v>
      </c>
      <c r="G43" s="8" t="s">
        <v>134</v>
      </c>
      <c r="H43" s="4">
        <f t="shared" si="1"/>
        <v>8814</v>
      </c>
    </row>
    <row r="44" spans="1:8" ht="36.75">
      <c r="A44" s="2">
        <v>39</v>
      </c>
      <c r="B44" s="8">
        <v>7201</v>
      </c>
      <c r="C44" s="10" t="s">
        <v>56</v>
      </c>
      <c r="D44" s="3" t="s">
        <v>186</v>
      </c>
      <c r="E44" s="3" t="s">
        <v>183</v>
      </c>
      <c r="F44" s="2" t="s">
        <v>10</v>
      </c>
      <c r="G44" s="8" t="s">
        <v>135</v>
      </c>
      <c r="H44" s="4">
        <f t="shared" si="1"/>
        <v>8814</v>
      </c>
    </row>
    <row r="45" spans="1:8" ht="36.75">
      <c r="A45" s="2">
        <v>40</v>
      </c>
      <c r="B45" s="8">
        <v>7203</v>
      </c>
      <c r="C45" s="10" t="s">
        <v>57</v>
      </c>
      <c r="D45" s="3" t="s">
        <v>186</v>
      </c>
      <c r="E45" s="3" t="s">
        <v>183</v>
      </c>
      <c r="F45" s="2" t="s">
        <v>10</v>
      </c>
      <c r="G45" s="8" t="s">
        <v>136</v>
      </c>
      <c r="H45" s="4">
        <f t="shared" si="1"/>
        <v>8814</v>
      </c>
    </row>
    <row r="46" spans="1:8" ht="36.75">
      <c r="A46" s="2">
        <v>41</v>
      </c>
      <c r="B46" s="8">
        <v>7204</v>
      </c>
      <c r="C46" s="10" t="s">
        <v>58</v>
      </c>
      <c r="D46" s="3" t="s">
        <v>186</v>
      </c>
      <c r="E46" s="3" t="s">
        <v>183</v>
      </c>
      <c r="F46" s="2" t="s">
        <v>10</v>
      </c>
      <c r="G46" s="8" t="s">
        <v>137</v>
      </c>
      <c r="H46" s="4">
        <f>1243*12</f>
        <v>14916</v>
      </c>
    </row>
    <row r="47" spans="1:8" ht="36.75">
      <c r="A47" s="2">
        <v>42</v>
      </c>
      <c r="B47" s="8">
        <v>7205</v>
      </c>
      <c r="C47" s="10" t="s">
        <v>59</v>
      </c>
      <c r="D47" s="3" t="s">
        <v>186</v>
      </c>
      <c r="E47" s="3" t="s">
        <v>183</v>
      </c>
      <c r="F47" s="2" t="s">
        <v>10</v>
      </c>
      <c r="G47" s="8" t="s">
        <v>138</v>
      </c>
      <c r="H47" s="4">
        <f>1243*12</f>
        <v>14916</v>
      </c>
    </row>
    <row r="48" spans="1:8" ht="36.75">
      <c r="A48" s="2">
        <v>43</v>
      </c>
      <c r="B48" s="8">
        <v>7206</v>
      </c>
      <c r="C48" s="10" t="s">
        <v>60</v>
      </c>
      <c r="D48" s="3" t="s">
        <v>186</v>
      </c>
      <c r="E48" s="3" t="s">
        <v>183</v>
      </c>
      <c r="F48" s="2" t="s">
        <v>10</v>
      </c>
      <c r="G48" s="8" t="s">
        <v>139</v>
      </c>
      <c r="H48" s="4">
        <f>1243*12</f>
        <v>14916</v>
      </c>
    </row>
    <row r="49" spans="1:8" ht="36.75">
      <c r="A49" s="2">
        <v>44</v>
      </c>
      <c r="B49" s="8">
        <v>7207</v>
      </c>
      <c r="C49" s="10" t="s">
        <v>61</v>
      </c>
      <c r="D49" s="3" t="s">
        <v>186</v>
      </c>
      <c r="E49" s="3" t="s">
        <v>183</v>
      </c>
      <c r="F49" s="2" t="s">
        <v>10</v>
      </c>
      <c r="G49" s="8" t="s">
        <v>140</v>
      </c>
      <c r="H49" s="4">
        <f>565*12</f>
        <v>6780</v>
      </c>
    </row>
    <row r="50" spans="1:8" ht="36.75">
      <c r="A50" s="2">
        <v>45</v>
      </c>
      <c r="B50" s="8">
        <v>7208</v>
      </c>
      <c r="C50" s="10" t="s">
        <v>62</v>
      </c>
      <c r="D50" s="3" t="s">
        <v>186</v>
      </c>
      <c r="E50" s="3" t="s">
        <v>183</v>
      </c>
      <c r="F50" s="2" t="s">
        <v>10</v>
      </c>
      <c r="G50" s="8" t="s">
        <v>141</v>
      </c>
      <c r="H50" s="4">
        <f>1695*12</f>
        <v>20340</v>
      </c>
    </row>
    <row r="51" spans="1:8" ht="36.75">
      <c r="A51" s="2">
        <v>46</v>
      </c>
      <c r="B51" s="8">
        <v>7209</v>
      </c>
      <c r="C51" s="10" t="s">
        <v>63</v>
      </c>
      <c r="D51" s="3" t="s">
        <v>186</v>
      </c>
      <c r="E51" s="3" t="s">
        <v>183</v>
      </c>
      <c r="F51" s="2" t="s">
        <v>10</v>
      </c>
      <c r="G51" s="8" t="s">
        <v>142</v>
      </c>
      <c r="H51" s="4">
        <f>1695*12</f>
        <v>20340</v>
      </c>
    </row>
    <row r="52" spans="1:8" ht="36.75">
      <c r="A52" s="2">
        <v>47</v>
      </c>
      <c r="B52" s="8">
        <v>7210</v>
      </c>
      <c r="C52" s="10" t="s">
        <v>64</v>
      </c>
      <c r="D52" s="3" t="s">
        <v>186</v>
      </c>
      <c r="E52" s="3" t="s">
        <v>183</v>
      </c>
      <c r="F52" s="2" t="s">
        <v>10</v>
      </c>
      <c r="G52" s="8" t="s">
        <v>143</v>
      </c>
      <c r="H52" s="4">
        <f>734.5*12</f>
        <v>8814</v>
      </c>
    </row>
    <row r="53" spans="1:8" ht="36.75">
      <c r="A53" s="2">
        <v>48</v>
      </c>
      <c r="B53" s="8">
        <v>7211</v>
      </c>
      <c r="C53" s="10" t="s">
        <v>65</v>
      </c>
      <c r="D53" s="3" t="s">
        <v>186</v>
      </c>
      <c r="E53" s="3" t="s">
        <v>183</v>
      </c>
      <c r="F53" s="2" t="s">
        <v>10</v>
      </c>
      <c r="G53" s="8" t="s">
        <v>144</v>
      </c>
      <c r="H53" s="4">
        <f>734.5*12</f>
        <v>8814</v>
      </c>
    </row>
    <row r="54" spans="1:8" ht="36.75">
      <c r="A54" s="2">
        <v>49</v>
      </c>
      <c r="B54" s="8">
        <v>7212</v>
      </c>
      <c r="C54" s="10" t="s">
        <v>66</v>
      </c>
      <c r="D54" s="3" t="s">
        <v>186</v>
      </c>
      <c r="E54" s="3" t="s">
        <v>183</v>
      </c>
      <c r="F54" s="2" t="s">
        <v>10</v>
      </c>
      <c r="G54" s="8" t="s">
        <v>145</v>
      </c>
      <c r="H54" s="4">
        <f>734.5*12</f>
        <v>8814</v>
      </c>
    </row>
    <row r="55" spans="1:8" ht="36.75">
      <c r="A55" s="2">
        <v>50</v>
      </c>
      <c r="B55" s="8">
        <v>7213</v>
      </c>
      <c r="C55" s="10" t="s">
        <v>67</v>
      </c>
      <c r="D55" s="3" t="s">
        <v>186</v>
      </c>
      <c r="E55" s="3" t="s">
        <v>183</v>
      </c>
      <c r="F55" s="2" t="s">
        <v>10</v>
      </c>
      <c r="G55" s="8" t="s">
        <v>146</v>
      </c>
      <c r="H55" s="4">
        <f>875.75*12</f>
        <v>10509</v>
      </c>
    </row>
    <row r="56" spans="1:8" ht="36.75">
      <c r="A56" s="2">
        <v>51</v>
      </c>
      <c r="B56" s="8">
        <v>7214</v>
      </c>
      <c r="C56" s="10" t="s">
        <v>68</v>
      </c>
      <c r="D56" s="3" t="s">
        <v>186</v>
      </c>
      <c r="E56" s="3" t="s">
        <v>183</v>
      </c>
      <c r="F56" s="2" t="s">
        <v>10</v>
      </c>
      <c r="G56" s="8" t="s">
        <v>147</v>
      </c>
      <c r="H56" s="4">
        <f>734.5*12</f>
        <v>8814</v>
      </c>
    </row>
    <row r="57" spans="1:8" ht="36.75">
      <c r="A57" s="2">
        <v>52</v>
      </c>
      <c r="B57" s="8">
        <v>7215</v>
      </c>
      <c r="C57" s="10" t="s">
        <v>69</v>
      </c>
      <c r="D57" s="3" t="s">
        <v>186</v>
      </c>
      <c r="E57" s="3" t="s">
        <v>183</v>
      </c>
      <c r="F57" s="2" t="s">
        <v>10</v>
      </c>
      <c r="G57" s="8" t="s">
        <v>148</v>
      </c>
      <c r="H57" s="4">
        <f>1695*12</f>
        <v>20340</v>
      </c>
    </row>
    <row r="58" spans="1:8" ht="36.75">
      <c r="A58" s="2">
        <v>53</v>
      </c>
      <c r="B58" s="8">
        <v>7261</v>
      </c>
      <c r="C58" s="10" t="s">
        <v>70</v>
      </c>
      <c r="D58" s="3" t="s">
        <v>186</v>
      </c>
      <c r="E58" s="3" t="s">
        <v>183</v>
      </c>
      <c r="F58" s="2" t="s">
        <v>10</v>
      </c>
      <c r="G58" s="8" t="s">
        <v>149</v>
      </c>
      <c r="H58" s="4">
        <v>9492</v>
      </c>
    </row>
    <row r="59" spans="1:8" ht="36.75">
      <c r="A59" s="2">
        <v>54</v>
      </c>
      <c r="B59" s="8">
        <v>7248</v>
      </c>
      <c r="C59" s="10" t="s">
        <v>71</v>
      </c>
      <c r="D59" s="3" t="s">
        <v>186</v>
      </c>
      <c r="E59" s="3" t="s">
        <v>183</v>
      </c>
      <c r="F59" s="2" t="s">
        <v>10</v>
      </c>
      <c r="G59" s="8" t="s">
        <v>150</v>
      </c>
      <c r="H59" s="4">
        <v>9492</v>
      </c>
    </row>
    <row r="60" spans="1:8" ht="36.75">
      <c r="A60" s="2">
        <v>55</v>
      </c>
      <c r="B60" s="8">
        <v>7252</v>
      </c>
      <c r="C60" s="10" t="s">
        <v>72</v>
      </c>
      <c r="D60" s="3" t="s">
        <v>186</v>
      </c>
      <c r="E60" s="3" t="s">
        <v>183</v>
      </c>
      <c r="F60" s="2" t="s">
        <v>10</v>
      </c>
      <c r="G60" s="8" t="s">
        <v>151</v>
      </c>
      <c r="H60" s="4">
        <v>9492</v>
      </c>
    </row>
    <row r="61" spans="1:8" ht="36.75">
      <c r="A61" s="2">
        <v>56</v>
      </c>
      <c r="B61" s="8">
        <v>7251</v>
      </c>
      <c r="C61" s="10" t="s">
        <v>73</v>
      </c>
      <c r="D61" s="3" t="s">
        <v>186</v>
      </c>
      <c r="E61" s="3" t="s">
        <v>183</v>
      </c>
      <c r="F61" s="2" t="s">
        <v>10</v>
      </c>
      <c r="G61" s="8" t="s">
        <v>152</v>
      </c>
      <c r="H61" s="4">
        <v>9492</v>
      </c>
    </row>
    <row r="62" spans="1:8" ht="36.75">
      <c r="A62" s="2">
        <v>57</v>
      </c>
      <c r="B62" s="8">
        <v>7250</v>
      </c>
      <c r="C62" s="10" t="s">
        <v>74</v>
      </c>
      <c r="D62" s="3" t="s">
        <v>186</v>
      </c>
      <c r="E62" s="3" t="s">
        <v>183</v>
      </c>
      <c r="F62" s="2" t="s">
        <v>10</v>
      </c>
      <c r="G62" s="8" t="s">
        <v>153</v>
      </c>
      <c r="H62" s="4">
        <v>9492</v>
      </c>
    </row>
    <row r="63" spans="1:8" ht="36.75">
      <c r="A63" s="2">
        <v>58</v>
      </c>
      <c r="B63" s="8">
        <v>7249</v>
      </c>
      <c r="C63" s="10" t="s">
        <v>75</v>
      </c>
      <c r="D63" s="3" t="s">
        <v>186</v>
      </c>
      <c r="E63" s="3" t="s">
        <v>183</v>
      </c>
      <c r="F63" s="2" t="s">
        <v>10</v>
      </c>
      <c r="G63" s="8" t="s">
        <v>154</v>
      </c>
      <c r="H63" s="4">
        <v>9492</v>
      </c>
    </row>
    <row r="64" spans="1:8" ht="36.75">
      <c r="A64" s="2">
        <v>59</v>
      </c>
      <c r="B64" s="8">
        <v>7246</v>
      </c>
      <c r="C64" s="10" t="s">
        <v>76</v>
      </c>
      <c r="D64" s="3" t="s">
        <v>186</v>
      </c>
      <c r="E64" s="3" t="s">
        <v>183</v>
      </c>
      <c r="F64" s="2" t="s">
        <v>10</v>
      </c>
      <c r="G64" s="8" t="s">
        <v>155</v>
      </c>
      <c r="H64" s="4">
        <v>9492</v>
      </c>
    </row>
    <row r="65" spans="1:8" ht="36.75">
      <c r="A65" s="2">
        <v>60</v>
      </c>
      <c r="B65" s="8">
        <v>7242</v>
      </c>
      <c r="C65" s="10" t="s">
        <v>77</v>
      </c>
      <c r="D65" s="3" t="s">
        <v>186</v>
      </c>
      <c r="E65" s="3" t="s">
        <v>183</v>
      </c>
      <c r="F65" s="2" t="s">
        <v>10</v>
      </c>
      <c r="G65" s="8" t="s">
        <v>156</v>
      </c>
      <c r="H65" s="4">
        <v>9492</v>
      </c>
    </row>
    <row r="66" spans="1:8" ht="36.75">
      <c r="A66" s="2">
        <v>61</v>
      </c>
      <c r="B66" s="8">
        <v>7243</v>
      </c>
      <c r="C66" s="10" t="s">
        <v>78</v>
      </c>
      <c r="D66" s="3" t="s">
        <v>186</v>
      </c>
      <c r="E66" s="3" t="s">
        <v>183</v>
      </c>
      <c r="F66" s="2" t="s">
        <v>10</v>
      </c>
      <c r="G66" s="8" t="s">
        <v>157</v>
      </c>
      <c r="H66" s="4">
        <v>9492</v>
      </c>
    </row>
    <row r="67" spans="1:8" ht="36.75">
      <c r="A67" s="2">
        <v>62</v>
      </c>
      <c r="B67" s="8">
        <v>7241</v>
      </c>
      <c r="C67" s="10" t="s">
        <v>79</v>
      </c>
      <c r="D67" s="3" t="s">
        <v>186</v>
      </c>
      <c r="E67" s="3" t="s">
        <v>183</v>
      </c>
      <c r="F67" s="2" t="s">
        <v>10</v>
      </c>
      <c r="G67" s="8" t="s">
        <v>158</v>
      </c>
      <c r="H67" s="4">
        <v>9492</v>
      </c>
    </row>
    <row r="68" spans="1:8" ht="36.75">
      <c r="A68" s="2">
        <v>63</v>
      </c>
      <c r="B68" s="8">
        <v>7244</v>
      </c>
      <c r="C68" s="10" t="s">
        <v>80</v>
      </c>
      <c r="D68" s="3" t="s">
        <v>186</v>
      </c>
      <c r="E68" s="3" t="s">
        <v>183</v>
      </c>
      <c r="F68" s="2" t="s">
        <v>10</v>
      </c>
      <c r="G68" s="8" t="s">
        <v>159</v>
      </c>
      <c r="H68" s="4">
        <v>9492</v>
      </c>
    </row>
    <row r="69" spans="1:8" ht="36.75">
      <c r="A69" s="2">
        <v>64</v>
      </c>
      <c r="B69" s="8">
        <v>7245</v>
      </c>
      <c r="C69" s="10" t="s">
        <v>81</v>
      </c>
      <c r="D69" s="3" t="s">
        <v>186</v>
      </c>
      <c r="E69" s="3" t="s">
        <v>183</v>
      </c>
      <c r="F69" s="2" t="s">
        <v>10</v>
      </c>
      <c r="G69" s="8" t="s">
        <v>160</v>
      </c>
      <c r="H69" s="4">
        <v>9492</v>
      </c>
    </row>
    <row r="70" spans="1:8" ht="36.75">
      <c r="A70" s="2">
        <v>65</v>
      </c>
      <c r="B70" s="8">
        <v>7247</v>
      </c>
      <c r="C70" s="10" t="s">
        <v>82</v>
      </c>
      <c r="D70" s="3" t="s">
        <v>186</v>
      </c>
      <c r="E70" s="3" t="s">
        <v>183</v>
      </c>
      <c r="F70" s="2" t="s">
        <v>10</v>
      </c>
      <c r="G70" s="8" t="s">
        <v>161</v>
      </c>
      <c r="H70" s="4">
        <v>9492</v>
      </c>
    </row>
    <row r="71" spans="1:8" ht="36.75">
      <c r="A71" s="2">
        <v>66</v>
      </c>
      <c r="B71" s="8">
        <v>7233</v>
      </c>
      <c r="C71" s="10" t="s">
        <v>83</v>
      </c>
      <c r="D71" s="3" t="s">
        <v>186</v>
      </c>
      <c r="E71" s="3" t="s">
        <v>183</v>
      </c>
      <c r="F71" s="2" t="s">
        <v>10</v>
      </c>
      <c r="G71" s="8" t="s">
        <v>162</v>
      </c>
      <c r="H71" s="4">
        <f>904*12</f>
        <v>10848</v>
      </c>
    </row>
    <row r="72" spans="1:8" ht="36.75">
      <c r="A72" s="2">
        <v>67</v>
      </c>
      <c r="B72" s="8">
        <v>7232</v>
      </c>
      <c r="C72" s="10" t="s">
        <v>84</v>
      </c>
      <c r="D72" s="3" t="s">
        <v>186</v>
      </c>
      <c r="E72" s="3" t="s">
        <v>183</v>
      </c>
      <c r="F72" s="2" t="s">
        <v>10</v>
      </c>
      <c r="G72" s="8" t="s">
        <v>163</v>
      </c>
      <c r="H72" s="4">
        <v>10848</v>
      </c>
    </row>
    <row r="73" spans="1:8" ht="36.75">
      <c r="A73" s="2">
        <v>68</v>
      </c>
      <c r="B73" s="8">
        <v>7253</v>
      </c>
      <c r="C73" s="10" t="s">
        <v>85</v>
      </c>
      <c r="D73" s="3" t="s">
        <v>186</v>
      </c>
      <c r="E73" s="3" t="s">
        <v>183</v>
      </c>
      <c r="F73" s="2" t="s">
        <v>10</v>
      </c>
      <c r="G73" s="8" t="s">
        <v>164</v>
      </c>
      <c r="H73" s="4">
        <f>734.5*12</f>
        <v>8814</v>
      </c>
    </row>
    <row r="74" spans="1:8" ht="36.75">
      <c r="A74" s="2">
        <v>69</v>
      </c>
      <c r="B74" s="8">
        <v>7254</v>
      </c>
      <c r="C74" s="10" t="s">
        <v>86</v>
      </c>
      <c r="D74" s="3" t="s">
        <v>186</v>
      </c>
      <c r="E74" s="3" t="s">
        <v>183</v>
      </c>
      <c r="F74" s="2" t="s">
        <v>10</v>
      </c>
      <c r="G74" s="8" t="s">
        <v>165</v>
      </c>
      <c r="H74" s="4">
        <f>565*12</f>
        <v>6780</v>
      </c>
    </row>
    <row r="75" spans="1:8" ht="36.75">
      <c r="A75" s="2">
        <v>70</v>
      </c>
      <c r="B75" s="8">
        <v>7255</v>
      </c>
      <c r="C75" s="10" t="s">
        <v>87</v>
      </c>
      <c r="D75" s="3" t="s">
        <v>186</v>
      </c>
      <c r="E75" s="3" t="s">
        <v>183</v>
      </c>
      <c r="F75" s="2" t="s">
        <v>10</v>
      </c>
      <c r="G75" s="8" t="s">
        <v>166</v>
      </c>
      <c r="H75" s="4">
        <f>565*12</f>
        <v>6780</v>
      </c>
    </row>
    <row r="76" spans="1:8" ht="36.75">
      <c r="A76" s="2">
        <v>71</v>
      </c>
      <c r="B76" s="8">
        <v>7260</v>
      </c>
      <c r="C76" s="10" t="s">
        <v>88</v>
      </c>
      <c r="D76" s="3" t="s">
        <v>186</v>
      </c>
      <c r="E76" s="3" t="s">
        <v>183</v>
      </c>
      <c r="F76" s="2" t="s">
        <v>10</v>
      </c>
      <c r="G76" s="8" t="s">
        <v>167</v>
      </c>
      <c r="H76" s="4">
        <f>904*12</f>
        <v>10848</v>
      </c>
    </row>
    <row r="77" spans="1:8" ht="36.75">
      <c r="A77" s="2">
        <v>72</v>
      </c>
      <c r="B77" s="8">
        <v>7258</v>
      </c>
      <c r="C77" s="10" t="s">
        <v>89</v>
      </c>
      <c r="D77" s="3" t="s">
        <v>186</v>
      </c>
      <c r="E77" s="3" t="s">
        <v>183</v>
      </c>
      <c r="F77" s="2" t="s">
        <v>10</v>
      </c>
      <c r="G77" s="8" t="s">
        <v>168</v>
      </c>
      <c r="H77" s="4">
        <f>904*12</f>
        <v>10848</v>
      </c>
    </row>
    <row r="78" spans="1:8" ht="36.75">
      <c r="A78" s="2">
        <v>73</v>
      </c>
      <c r="B78" s="8">
        <v>7257</v>
      </c>
      <c r="C78" s="10" t="s">
        <v>90</v>
      </c>
      <c r="D78" s="3" t="s">
        <v>186</v>
      </c>
      <c r="E78" s="3" t="s">
        <v>183</v>
      </c>
      <c r="F78" s="2" t="s">
        <v>10</v>
      </c>
      <c r="G78" s="8" t="s">
        <v>169</v>
      </c>
      <c r="H78" s="4">
        <f>904*12</f>
        <v>10848</v>
      </c>
    </row>
    <row r="79" spans="1:8" ht="36.75">
      <c r="A79" s="2">
        <v>74</v>
      </c>
      <c r="B79" s="8">
        <v>7259</v>
      </c>
      <c r="C79" s="10" t="s">
        <v>91</v>
      </c>
      <c r="D79" s="3" t="s">
        <v>186</v>
      </c>
      <c r="E79" s="3" t="s">
        <v>183</v>
      </c>
      <c r="F79" s="2" t="s">
        <v>10</v>
      </c>
      <c r="G79" s="8" t="s">
        <v>170</v>
      </c>
      <c r="H79" s="4">
        <f>904*12</f>
        <v>10848</v>
      </c>
    </row>
    <row r="80" spans="1:8" ht="36.75">
      <c r="A80" s="2">
        <v>75</v>
      </c>
      <c r="B80" s="8">
        <v>7238</v>
      </c>
      <c r="C80" s="10" t="s">
        <v>92</v>
      </c>
      <c r="D80" s="3" t="s">
        <v>186</v>
      </c>
      <c r="E80" s="3" t="s">
        <v>183</v>
      </c>
      <c r="F80" s="2" t="s">
        <v>10</v>
      </c>
      <c r="G80" s="8" t="s">
        <v>171</v>
      </c>
      <c r="H80" s="4">
        <f>678*12</f>
        <v>8136</v>
      </c>
    </row>
    <row r="81" spans="1:8" ht="36.75">
      <c r="A81" s="2">
        <v>76</v>
      </c>
      <c r="B81" s="8">
        <v>7239</v>
      </c>
      <c r="C81" s="10" t="s">
        <v>93</v>
      </c>
      <c r="D81" s="3" t="s">
        <v>186</v>
      </c>
      <c r="E81" s="3" t="s">
        <v>183</v>
      </c>
      <c r="F81" s="2" t="s">
        <v>10</v>
      </c>
      <c r="G81" s="8" t="s">
        <v>172</v>
      </c>
      <c r="H81" s="4">
        <f>678*12</f>
        <v>8136</v>
      </c>
    </row>
    <row r="82" spans="1:8" ht="36.75">
      <c r="A82" s="2">
        <v>77</v>
      </c>
      <c r="B82" s="8">
        <v>7237</v>
      </c>
      <c r="C82" s="10" t="s">
        <v>94</v>
      </c>
      <c r="D82" s="3" t="s">
        <v>186</v>
      </c>
      <c r="E82" s="3" t="s">
        <v>183</v>
      </c>
      <c r="F82" s="2" t="s">
        <v>10</v>
      </c>
      <c r="G82" s="8" t="s">
        <v>173</v>
      </c>
      <c r="H82" s="4">
        <f>678*12</f>
        <v>8136</v>
      </c>
    </row>
    <row r="83" spans="1:8" ht="36.75">
      <c r="A83" s="2">
        <v>78</v>
      </c>
      <c r="B83" s="8">
        <v>7280</v>
      </c>
      <c r="C83" s="10" t="s">
        <v>95</v>
      </c>
      <c r="D83" s="3" t="s">
        <v>186</v>
      </c>
      <c r="E83" s="3" t="s">
        <v>183</v>
      </c>
      <c r="F83" s="2" t="s">
        <v>10</v>
      </c>
      <c r="G83" s="8" t="s">
        <v>174</v>
      </c>
      <c r="H83" s="4">
        <f>904*12</f>
        <v>10848</v>
      </c>
    </row>
    <row r="84" spans="1:8" ht="36.75">
      <c r="A84" s="2">
        <v>79</v>
      </c>
      <c r="B84" s="8">
        <v>7281</v>
      </c>
      <c r="C84" s="10" t="s">
        <v>96</v>
      </c>
      <c r="D84" s="3" t="s">
        <v>186</v>
      </c>
      <c r="E84" s="3" t="s">
        <v>183</v>
      </c>
      <c r="F84" s="2" t="s">
        <v>10</v>
      </c>
      <c r="G84" s="8" t="s">
        <v>175</v>
      </c>
      <c r="H84" s="4">
        <f>904*12</f>
        <v>10848</v>
      </c>
    </row>
    <row r="85" spans="1:8" ht="36.75">
      <c r="A85" s="2">
        <v>80</v>
      </c>
      <c r="B85" s="8">
        <v>7377</v>
      </c>
      <c r="C85" s="10" t="s">
        <v>97</v>
      </c>
      <c r="D85" s="3" t="s">
        <v>186</v>
      </c>
      <c r="E85" s="3" t="s">
        <v>183</v>
      </c>
      <c r="F85" s="2" t="s">
        <v>10</v>
      </c>
      <c r="G85" s="8" t="s">
        <v>176</v>
      </c>
      <c r="H85" s="4">
        <f>1695*12</f>
        <v>20340</v>
      </c>
    </row>
    <row r="86" spans="1:8" ht="36.75">
      <c r="A86" s="2">
        <v>81</v>
      </c>
      <c r="B86" s="8">
        <v>7378</v>
      </c>
      <c r="C86" s="10" t="s">
        <v>98</v>
      </c>
      <c r="D86" s="3" t="s">
        <v>186</v>
      </c>
      <c r="E86" s="3" t="s">
        <v>183</v>
      </c>
      <c r="F86" s="2" t="s">
        <v>10</v>
      </c>
      <c r="G86" s="8" t="s">
        <v>177</v>
      </c>
      <c r="H86" s="4">
        <f>1695*12</f>
        <v>20340</v>
      </c>
    </row>
    <row r="87" spans="1:8" ht="36.75">
      <c r="A87" s="2">
        <v>82</v>
      </c>
      <c r="B87" s="8">
        <v>7379</v>
      </c>
      <c r="C87" s="10" t="s">
        <v>99</v>
      </c>
      <c r="D87" s="3" t="s">
        <v>186</v>
      </c>
      <c r="E87" s="3" t="s">
        <v>183</v>
      </c>
      <c r="F87" s="2" t="s">
        <v>10</v>
      </c>
      <c r="G87" s="8" t="s">
        <v>178</v>
      </c>
      <c r="H87" s="4">
        <f>734.5*12</f>
        <v>8814</v>
      </c>
    </row>
    <row r="88" spans="1:8" ht="36.75">
      <c r="A88" s="2">
        <v>83</v>
      </c>
      <c r="B88" s="8">
        <v>7413</v>
      </c>
      <c r="C88" s="10" t="s">
        <v>100</v>
      </c>
      <c r="D88" s="3" t="s">
        <v>186</v>
      </c>
      <c r="E88" s="3" t="s">
        <v>183</v>
      </c>
      <c r="F88" s="2" t="s">
        <v>10</v>
      </c>
      <c r="G88" s="8" t="s">
        <v>179</v>
      </c>
      <c r="H88" s="4">
        <v>10848</v>
      </c>
    </row>
    <row r="89" spans="1:8" ht="36.75">
      <c r="A89" s="2">
        <v>84</v>
      </c>
      <c r="B89" s="8">
        <v>7425</v>
      </c>
      <c r="C89" s="10" t="s">
        <v>101</v>
      </c>
      <c r="D89" s="3" t="s">
        <v>186</v>
      </c>
      <c r="E89" s="3" t="s">
        <v>184</v>
      </c>
      <c r="F89" s="2" t="s">
        <v>10</v>
      </c>
      <c r="G89" s="8" t="s">
        <v>180</v>
      </c>
      <c r="H89" s="4">
        <v>2034</v>
      </c>
    </row>
    <row r="90" spans="1:8" ht="36.75">
      <c r="A90" s="2">
        <v>85</v>
      </c>
      <c r="B90" s="8">
        <v>7424</v>
      </c>
      <c r="C90" s="10" t="s">
        <v>102</v>
      </c>
      <c r="D90" s="3" t="s">
        <v>186</v>
      </c>
      <c r="E90" s="3" t="s">
        <v>184</v>
      </c>
      <c r="F90" s="2" t="s">
        <v>10</v>
      </c>
      <c r="G90" s="8" t="s">
        <v>172</v>
      </c>
      <c r="H90" s="4">
        <v>2034</v>
      </c>
    </row>
    <row r="91" spans="1:8" ht="36.75">
      <c r="A91" s="2">
        <v>86</v>
      </c>
      <c r="B91" s="8">
        <v>7423</v>
      </c>
      <c r="C91" s="10" t="s">
        <v>103</v>
      </c>
      <c r="D91" s="3" t="s">
        <v>186</v>
      </c>
      <c r="E91" s="3" t="s">
        <v>184</v>
      </c>
      <c r="F91" s="2" t="s">
        <v>10</v>
      </c>
      <c r="G91" s="8" t="s">
        <v>181</v>
      </c>
      <c r="H91" s="4">
        <v>2034</v>
      </c>
    </row>
    <row r="92" spans="1:8" ht="24" customHeight="1">
      <c r="A92" s="15" t="s">
        <v>188</v>
      </c>
      <c r="B92" s="16"/>
      <c r="C92" s="16"/>
      <c r="D92" s="16"/>
      <c r="E92" s="16"/>
      <c r="F92" s="16"/>
      <c r="G92" s="17"/>
      <c r="H92" s="11">
        <f>SUM(H6:H91)</f>
        <v>1024314.78</v>
      </c>
    </row>
    <row r="94" spans="1:8" ht="15" customHeight="1">
      <c r="A94" s="18" t="s">
        <v>189</v>
      </c>
      <c r="B94" s="19"/>
      <c r="C94" s="20"/>
    </row>
    <row r="95" spans="1:8" ht="19.5" customHeight="1">
      <c r="A95" s="21"/>
      <c r="B95" s="22"/>
      <c r="C95" s="23"/>
    </row>
  </sheetData>
  <mergeCells count="5">
    <mergeCell ref="A1:H1"/>
    <mergeCell ref="A2:H2"/>
    <mergeCell ref="A3:H3"/>
    <mergeCell ref="A92:G92"/>
    <mergeCell ref="A94:C9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3" sqref="A3:H3"/>
    </sheetView>
  </sheetViews>
  <sheetFormatPr baseColWidth="10" defaultRowHeight="15"/>
  <cols>
    <col min="1" max="1" width="5.85546875" customWidth="1"/>
    <col min="3" max="3" width="18.5703125" customWidth="1"/>
    <col min="5" max="5" width="14.42578125" customWidth="1"/>
    <col min="6" max="6" width="15.7109375" hidden="1" customWidth="1"/>
    <col min="7" max="7" width="25.5703125" customWidth="1"/>
    <col min="8" max="8" width="12.42578125" customWidth="1"/>
  </cols>
  <sheetData>
    <row r="1" spans="1:11" ht="18" customHeight="1">
      <c r="A1" s="12" t="s">
        <v>5</v>
      </c>
      <c r="B1" s="12"/>
      <c r="C1" s="12"/>
      <c r="D1" s="12"/>
      <c r="E1" s="12"/>
      <c r="F1" s="12"/>
      <c r="G1" s="12"/>
      <c r="H1" s="12"/>
      <c r="I1" s="5"/>
      <c r="J1" s="5"/>
      <c r="K1" s="5"/>
    </row>
    <row r="2" spans="1:11" ht="15" customHeight="1">
      <c r="A2" s="34" t="s">
        <v>208</v>
      </c>
      <c r="B2" s="34"/>
      <c r="C2" s="34"/>
      <c r="D2" s="34"/>
      <c r="E2" s="34"/>
      <c r="F2" s="34"/>
      <c r="G2" s="34"/>
      <c r="H2" s="34"/>
      <c r="I2" s="6"/>
      <c r="J2" s="6"/>
      <c r="K2" s="6"/>
    </row>
    <row r="3" spans="1:11" ht="15" customHeight="1">
      <c r="A3" s="14"/>
      <c r="B3" s="14"/>
      <c r="C3" s="14"/>
      <c r="D3" s="14"/>
      <c r="E3" s="14"/>
      <c r="F3" s="14"/>
      <c r="G3" s="14"/>
      <c r="H3" s="14"/>
      <c r="I3" s="7"/>
      <c r="J3" s="7"/>
      <c r="K3" s="7"/>
    </row>
    <row r="5" spans="1:11" ht="27">
      <c r="A5" s="33" t="s">
        <v>0</v>
      </c>
      <c r="B5" s="32" t="s">
        <v>7</v>
      </c>
      <c r="C5" s="32" t="s">
        <v>8</v>
      </c>
      <c r="D5" s="32" t="s">
        <v>1</v>
      </c>
      <c r="E5" s="32" t="s">
        <v>182</v>
      </c>
      <c r="F5" s="32" t="s">
        <v>2</v>
      </c>
      <c r="G5" s="32" t="s">
        <v>3</v>
      </c>
      <c r="H5" s="31" t="s">
        <v>4</v>
      </c>
    </row>
    <row r="6" spans="1:11" ht="39.950000000000003" customHeight="1">
      <c r="A6" s="29">
        <v>1</v>
      </c>
      <c r="B6" s="28">
        <v>7973</v>
      </c>
      <c r="C6" s="2" t="s">
        <v>207</v>
      </c>
      <c r="D6" s="3">
        <v>41548</v>
      </c>
      <c r="E6" s="3" t="s">
        <v>206</v>
      </c>
      <c r="F6" s="2" t="s">
        <v>191</v>
      </c>
      <c r="G6" s="2" t="s">
        <v>205</v>
      </c>
      <c r="H6" s="27">
        <v>2203.5</v>
      </c>
    </row>
    <row r="7" spans="1:11" ht="39.950000000000003" customHeight="1">
      <c r="A7" s="29">
        <v>2</v>
      </c>
      <c r="B7" s="28">
        <v>7639</v>
      </c>
      <c r="C7" s="2" t="s">
        <v>204</v>
      </c>
      <c r="D7" s="3">
        <v>41443</v>
      </c>
      <c r="E7" s="3" t="s">
        <v>203</v>
      </c>
      <c r="F7" s="2" t="s">
        <v>191</v>
      </c>
      <c r="G7" s="2" t="s">
        <v>202</v>
      </c>
      <c r="H7" s="27">
        <v>10904.5</v>
      </c>
    </row>
    <row r="8" spans="1:11" ht="39.950000000000003" customHeight="1">
      <c r="A8" s="29">
        <v>3</v>
      </c>
      <c r="B8" s="28">
        <v>7867</v>
      </c>
      <c r="C8" s="2" t="s">
        <v>201</v>
      </c>
      <c r="D8" s="3">
        <v>41533</v>
      </c>
      <c r="E8" s="3" t="s">
        <v>200</v>
      </c>
      <c r="F8" s="2" t="s">
        <v>191</v>
      </c>
      <c r="G8" s="2" t="s">
        <v>199</v>
      </c>
      <c r="H8" s="27">
        <v>5932.5</v>
      </c>
    </row>
    <row r="9" spans="1:11" ht="39.950000000000003" customHeight="1">
      <c r="A9" s="29">
        <v>4</v>
      </c>
      <c r="B9" s="28">
        <v>7644</v>
      </c>
      <c r="C9" s="2" t="s">
        <v>198</v>
      </c>
      <c r="D9" s="3">
        <v>41544</v>
      </c>
      <c r="E9" s="30" t="s">
        <v>197</v>
      </c>
      <c r="F9" s="2" t="s">
        <v>191</v>
      </c>
      <c r="G9" s="2" t="s">
        <v>196</v>
      </c>
      <c r="H9" s="27">
        <v>10170</v>
      </c>
    </row>
    <row r="10" spans="1:11" ht="39.950000000000003" customHeight="1">
      <c r="A10" s="29">
        <v>5</v>
      </c>
      <c r="B10" s="28">
        <v>7737</v>
      </c>
      <c r="C10" s="2" t="s">
        <v>195</v>
      </c>
      <c r="D10" s="3">
        <v>41423</v>
      </c>
      <c r="E10" s="3" t="s">
        <v>194</v>
      </c>
      <c r="F10" s="2" t="s">
        <v>191</v>
      </c>
      <c r="G10" s="2" t="s">
        <v>190</v>
      </c>
      <c r="H10" s="27">
        <v>4414.5200000000004</v>
      </c>
    </row>
    <row r="11" spans="1:11" ht="39.950000000000003" customHeight="1">
      <c r="A11" s="29">
        <v>6</v>
      </c>
      <c r="B11" s="28">
        <v>8184</v>
      </c>
      <c r="C11" s="2" t="s">
        <v>193</v>
      </c>
      <c r="D11" s="3">
        <v>41577</v>
      </c>
      <c r="E11" s="3" t="s">
        <v>192</v>
      </c>
      <c r="F11" s="2" t="s">
        <v>191</v>
      </c>
      <c r="G11" s="2" t="s">
        <v>190</v>
      </c>
      <c r="H11" s="27">
        <v>1700</v>
      </c>
    </row>
    <row r="12" spans="1:11" ht="24" customHeight="1">
      <c r="A12" s="26" t="s">
        <v>188</v>
      </c>
      <c r="B12" s="25"/>
      <c r="C12" s="25"/>
      <c r="D12" s="25"/>
      <c r="E12" s="25"/>
      <c r="F12" s="25"/>
      <c r="G12" s="25"/>
      <c r="H12" s="24">
        <f>SUM(H6:H11)</f>
        <v>35325.020000000004</v>
      </c>
    </row>
  </sheetData>
  <mergeCells count="4">
    <mergeCell ref="A1:H1"/>
    <mergeCell ref="A2:H2"/>
    <mergeCell ref="A3:H3"/>
    <mergeCell ref="A12:G12"/>
  </mergeCells>
  <printOptions horizontalCentered="1"/>
  <pageMargins left="0.70866141732283472" right="0.6692913385826772" top="0.59055118110236227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jose.sol</dc:creator>
  <cp:lastModifiedBy>edgar.flamenco</cp:lastModifiedBy>
  <dcterms:created xsi:type="dcterms:W3CDTF">2013-09-12T16:53:06Z</dcterms:created>
  <dcterms:modified xsi:type="dcterms:W3CDTF">2014-02-27T14:11:52Z</dcterms:modified>
</cp:coreProperties>
</file>