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 acceso informacion\"/>
    </mc:Choice>
  </mc:AlternateContent>
  <bookViews>
    <workbookView xWindow="120" yWindow="135" windowWidth="11595" windowHeight="6150" activeTab="2"/>
  </bookViews>
  <sheets>
    <sheet name="sept-18" sheetId="11" r:id="rId1"/>
    <sheet name="OCTUB-18 " sheetId="12" r:id="rId2"/>
    <sheet name="NOV-18" sheetId="14" r:id="rId3"/>
    <sheet name="Hoja1" sheetId="13" r:id="rId4"/>
  </sheets>
  <definedNames>
    <definedName name="_xlnm.Print_Area" localSheetId="3">Hoja1!$A$1:$I$197</definedName>
    <definedName name="_xlnm.Print_Area" localSheetId="2">'NOV-18'!$A$1:$G$334</definedName>
    <definedName name="_xlnm.Print_Area" localSheetId="1">'OCTUB-18 '!$A$1:$G$179</definedName>
  </definedNames>
  <calcPr calcId="152511"/>
  <fileRecoveryPr autoRecover="0"/>
</workbook>
</file>

<file path=xl/calcChain.xml><?xml version="1.0" encoding="utf-8"?>
<calcChain xmlns="http://schemas.openxmlformats.org/spreadsheetml/2006/main">
  <c r="G268" i="14" l="1"/>
  <c r="G299" i="14"/>
  <c r="G297" i="14"/>
  <c r="F334" i="14" l="1"/>
  <c r="F131" i="14" l="1"/>
  <c r="G334" i="14" l="1"/>
  <c r="G131" i="14"/>
  <c r="F179" i="12" l="1"/>
  <c r="G179" i="12"/>
  <c r="G197" i="13" l="1"/>
  <c r="F197" i="13"/>
  <c r="G40" i="13"/>
  <c r="F40" i="13"/>
  <c r="F40" i="12" l="1"/>
  <c r="G40" i="12"/>
  <c r="G60" i="11" l="1"/>
  <c r="G62" i="11" s="1"/>
  <c r="F18" i="11"/>
  <c r="F62" i="11" s="1"/>
  <c r="F181" i="11" l="1"/>
  <c r="G181" i="11"/>
</calcChain>
</file>

<file path=xl/sharedStrings.xml><?xml version="1.0" encoding="utf-8"?>
<sst xmlns="http://schemas.openxmlformats.org/spreadsheetml/2006/main" count="2348" uniqueCount="488">
  <si>
    <t>CONCEPTO</t>
  </si>
  <si>
    <t>0101</t>
  </si>
  <si>
    <t>LE CONFIERE EL NUMERO 7 DE ART. 30 DEL CODIGO MPAL. EN RELACION CON LOS ARTICULOS :2,72 Y 77 DEL CODIGO MPAL</t>
  </si>
  <si>
    <t>ART.1.-  SE AUTORIZA LA REFORMA DESCRITA A CONTINUACION :</t>
  </si>
  <si>
    <t>0201</t>
  </si>
  <si>
    <t xml:space="preserve">EL CONCEJO MPAL. DE SAN  PEDRO PERULAPAN DPTO DE CUSCATLAN , EN USO DE SUS FACULTADES QUE </t>
  </si>
  <si>
    <t>SUMAN</t>
  </si>
  <si>
    <t>DISMINUCION</t>
  </si>
  <si>
    <t xml:space="preserve"> DECRETA: LA SIGUIENTE REPROGRAMACION  AL PRESUPUESTO MPAL VIGENTE POR AREA DE GESTION ASI :</t>
  </si>
  <si>
    <t>UNID.PRESUP.</t>
  </si>
  <si>
    <t>FTE FIN.</t>
  </si>
  <si>
    <t>A.G.</t>
  </si>
  <si>
    <t>AUMENTO /CREADA</t>
  </si>
  <si>
    <t>CODIGO</t>
  </si>
  <si>
    <t>fdos prop.02</t>
  </si>
  <si>
    <t>0102</t>
  </si>
  <si>
    <t>ÁREA 03</t>
  </si>
  <si>
    <t>03</t>
  </si>
  <si>
    <t xml:space="preserve">REMUNERACIONES </t>
  </si>
  <si>
    <t>0302</t>
  </si>
  <si>
    <t>BIENES DE USO Y CONSUMO</t>
  </si>
  <si>
    <t>SUMARIO  CLASIFICACION  ECONOMICA DEL GASTO  MUNICIPAL POR ÁREA  DE  GESTION</t>
  </si>
  <si>
    <t>REPROGRAMACION AL PRESUPUESTO MPAL. CREACION    Y DISMINUCION DE PARTIDAS 75% FODES</t>
  </si>
  <si>
    <t>01</t>
  </si>
  <si>
    <t xml:space="preserve">REPROGRAMACION AL PRESUPUESTO MPAL. AUMENTO   Y DISMINUCION DE PARTIDAS FONDOS PROPIOS Y 25% FODES </t>
  </si>
  <si>
    <t xml:space="preserve">SERVICIOS BASICOS </t>
  </si>
  <si>
    <t xml:space="preserve">TRANSFERENCIAS CORRIENTES </t>
  </si>
  <si>
    <t>0401</t>
  </si>
  <si>
    <t>04</t>
  </si>
  <si>
    <t xml:space="preserve">CONSULTORIAS, ESTUDIOS E INVESTIGACIONES </t>
  </si>
  <si>
    <t>REMUNERACIONES  PERMANENTES</t>
  </si>
  <si>
    <t>REMUNERACIONES</t>
  </si>
  <si>
    <t xml:space="preserve">REMUNERACIONES EVENTUALES </t>
  </si>
  <si>
    <t>REPROGRAMACION AL PRESUPUESTO. MPAL  AUMENTOS   FONDOS PROPIOS  y 25%FODES</t>
  </si>
  <si>
    <r>
      <t xml:space="preserve">  RUBRO DE EGRESOS QUE  </t>
    </r>
    <r>
      <rPr>
        <b/>
        <sz val="10"/>
        <color rgb="FFFF0000"/>
        <rFont val="Arial"/>
        <family val="2"/>
      </rPr>
      <t>DISMINUYE D</t>
    </r>
    <r>
      <rPr>
        <b/>
        <sz val="10"/>
        <color indexed="62"/>
        <rFont val="Arial"/>
        <family val="2"/>
      </rPr>
      <t>EL ÁREA  DE GESTION:03 DESARROLLO SOCIAL y 04-INVERSION</t>
    </r>
  </si>
  <si>
    <r>
      <t xml:space="preserve">  RUBRO DE EGRESOS QUE SE  </t>
    </r>
    <r>
      <rPr>
        <b/>
        <sz val="9"/>
        <color rgb="FFFF0000"/>
        <rFont val="Arial"/>
        <family val="2"/>
      </rPr>
      <t xml:space="preserve">AUMENTA </t>
    </r>
    <r>
      <rPr>
        <b/>
        <sz val="9"/>
        <color indexed="18"/>
        <rFont val="Arial"/>
        <family val="2"/>
      </rPr>
      <t xml:space="preserve"> DEL ÁREA  DE GESTION:03 DESARROLLO SOCIAL,y 04-INVERSION EN INFRAESTRUCT.  </t>
    </r>
  </si>
  <si>
    <t xml:space="preserve">ECONOMICA  DE LA FUENTE DE FINANCIAMIENTOS :01 70% FODES  </t>
  </si>
  <si>
    <t>01 75%.</t>
  </si>
  <si>
    <r>
      <t>MATERIALES ELECTRICOS (</t>
    </r>
    <r>
      <rPr>
        <b/>
        <sz val="9"/>
        <rFont val="Times New Roman"/>
        <family val="1"/>
      </rPr>
      <t>mtto y ampliac.alumbrado publico)</t>
    </r>
  </si>
  <si>
    <t>9-</t>
  </si>
  <si>
    <t>9)56303</t>
  </si>
  <si>
    <t>9)54399</t>
  </si>
  <si>
    <t>15-</t>
  </si>
  <si>
    <t>20-</t>
  </si>
  <si>
    <t>29-</t>
  </si>
  <si>
    <t>30-</t>
  </si>
  <si>
    <r>
      <rPr>
        <b/>
        <sz val="9"/>
        <rFont val="Times New Roman"/>
        <family val="1"/>
      </rPr>
      <t xml:space="preserve">PROYECTOS SOCIALES e INSTITUCIONALES: </t>
    </r>
    <r>
      <rPr>
        <sz val="9"/>
        <rFont val="Times New Roman"/>
        <family val="1"/>
      </rPr>
      <t xml:space="preserve">APOYO AL MEJORAMIENTO  DE VIVIENDAS Y COMUNIDADES VULNERABLES DEL MUNICIPIO,  </t>
    </r>
    <r>
      <rPr>
        <b/>
        <sz val="9"/>
        <color rgb="FFFF0000"/>
        <rFont val="Times New Roman"/>
        <family val="1"/>
      </rPr>
      <t>(Se presupuesta  del 75% , para año 2018) por $20,000.00 según detalles de rubros</t>
    </r>
  </si>
  <si>
    <t>39-</t>
  </si>
  <si>
    <t>7-</t>
  </si>
  <si>
    <t>14-</t>
  </si>
  <si>
    <t>17-</t>
  </si>
  <si>
    <t>18-</t>
  </si>
  <si>
    <t>19-</t>
  </si>
  <si>
    <t>1)54111</t>
  </si>
  <si>
    <r>
      <rPr>
        <b/>
        <sz val="9"/>
        <rFont val="Times New Roman"/>
        <family val="1"/>
      </rPr>
      <t xml:space="preserve">MTTO DE CALLES(Se hace constar que se ha proyectado para </t>
    </r>
    <r>
      <rPr>
        <sz val="9"/>
        <rFont val="Times New Roman"/>
        <family val="1"/>
      </rPr>
      <t xml:space="preserve">el año 2018, según plan estrategico/18 del 75% FODES la cantidad de $75000, </t>
    </r>
    <r>
      <rPr>
        <b/>
        <sz val="9"/>
        <rFont val="Times New Roman"/>
        <family val="1"/>
      </rPr>
      <t>lo que se ejecutara,  por administracion  y se presupuesta en varios rubros, asi:</t>
    </r>
    <r>
      <rPr>
        <b/>
        <sz val="9"/>
        <color rgb="FFFF0000"/>
        <rFont val="Times New Roman"/>
        <family val="1"/>
      </rPr>
      <t xml:space="preserve"> MINERALES NO METALICOS Y PRODUCTOS NO DERIVADOS </t>
    </r>
  </si>
  <si>
    <t xml:space="preserve">Dietas </t>
  </si>
  <si>
    <t xml:space="preserve">BIENES DE USO Y CONSUMO DIVERSOS </t>
  </si>
  <si>
    <t>2-</t>
  </si>
  <si>
    <t xml:space="preserve">HORAS EXTRAORDINARIAS </t>
  </si>
  <si>
    <t xml:space="preserve">HORAS  EXTRAORDINARIAS </t>
  </si>
  <si>
    <t>1)</t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</si>
  <si>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COSTRUCCION DE ESTRUCTURA PARA  SALON DE USOS MULTIPLES CANCHA PARA DISCIPLINAS DE FUTBOL SALA,BALONCESTO Y VOLEIBOL EN SECTOR LA UNIDAD  DE SALUD, </t>
    </r>
    <r>
      <rPr>
        <b/>
        <sz val="9"/>
        <rFont val="Times New Roman"/>
        <family val="1"/>
      </rPr>
      <t xml:space="preserve">CANTON LA ESPERANZA 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 MUNICIPIO.</t>
    </r>
    <r>
      <rPr>
        <b/>
        <sz val="9"/>
        <color rgb="FFFF0000"/>
        <rFont val="Times New Roman"/>
        <family val="1"/>
      </rPr>
      <t>(Se  presupuesta para año 2018, del 75% fodes-)  ,segun detalle de rubros:</t>
    </r>
  </si>
  <si>
    <t>1)51202</t>
  </si>
  <si>
    <t>1)54316</t>
  </si>
  <si>
    <t>1)55603</t>
  </si>
  <si>
    <t xml:space="preserve">SUMAN </t>
  </si>
  <si>
    <t>40-</t>
  </si>
  <si>
    <t>01 25%.</t>
  </si>
  <si>
    <t>DIETAS (Presupuesto de este Fdo)</t>
  </si>
  <si>
    <t xml:space="preserve">LLANTAS Y NEUMATICOS </t>
  </si>
  <si>
    <t xml:space="preserve">MATERIALES DE OFICINA </t>
  </si>
  <si>
    <t xml:space="preserve">EN INFRAESTRUCTURA ECONOMICAY 05-DEUDA PUBLICA   DE LA FUENTE DE FINANCIAMIENTO :01 70% FODES </t>
  </si>
  <si>
    <r>
      <t>SERVICIOS GENERALES Y ARRENDAMIENTOS DIVERSOS (</t>
    </r>
    <r>
      <rPr>
        <b/>
        <sz val="9"/>
        <rFont val="Times New Roman"/>
        <family val="1"/>
      </rPr>
      <t xml:space="preserve"> Construccion servicios sanitarios y techo cancha)</t>
    </r>
  </si>
  <si>
    <t>15)54399</t>
  </si>
  <si>
    <t>FECHA: /sept/18</t>
  </si>
  <si>
    <t>SUELDOS EVENTUALES</t>
  </si>
  <si>
    <t xml:space="preserve">REMUNERACIONES DIVERSAS </t>
  </si>
  <si>
    <t>56301-2</t>
  </si>
  <si>
    <t>DIETAS (Enero-Dic-18)</t>
  </si>
  <si>
    <r>
      <t xml:space="preserve">POR REMUNERACIONES PERMANENTES </t>
    </r>
    <r>
      <rPr>
        <b/>
        <sz val="8"/>
        <color rgb="FFFF0000"/>
        <rFont val="Times New Roman"/>
        <family val="1"/>
      </rPr>
      <t>( Aportac. ISSS 7,50 % sobre el valor de salario hastta $1,000  Calculado  para 6 meses de este fdo)</t>
    </r>
  </si>
  <si>
    <r>
      <t>POR REMUNERACIONES PERMANENTES</t>
    </r>
    <r>
      <rPr>
        <sz val="11"/>
        <color rgb="FFFF0000"/>
        <rFont val="Times New Roman"/>
        <family val="1"/>
      </rPr>
      <t xml:space="preserve"> </t>
    </r>
    <r>
      <rPr>
        <b/>
        <sz val="9"/>
        <color rgb="FFFF0000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Aportac. AFP'S: CONFIA Y CRECER 7,75 % sobre el monto total de salarios de esta unidad,  Calculado  para 6 meses de este fdo)</t>
    </r>
  </si>
  <si>
    <t xml:space="preserve">SERVICIOS DE ENERGIA ELECTRICA </t>
  </si>
  <si>
    <t xml:space="preserve">SERVICIOS DE TELECOMUNICACIONES </t>
  </si>
  <si>
    <r>
      <t xml:space="preserve">GASTOS DIVERSOS </t>
    </r>
    <r>
      <rPr>
        <b/>
        <sz val="8"/>
        <color rgb="FFFF0000"/>
        <rFont val="Times New Roman"/>
        <family val="1"/>
      </rPr>
      <t>(Aportac. A  INSAFORP=$1%  sobre el valor a  pagar + Intereses  X ISSS /u otros gastos)</t>
    </r>
  </si>
  <si>
    <r>
      <t xml:space="preserve">POR REMUNERACIONES PERMANENTES </t>
    </r>
    <r>
      <rPr>
        <b/>
        <sz val="8"/>
        <color rgb="FFFF0000"/>
        <rFont val="Times New Roman"/>
        <family val="1"/>
      </rPr>
      <t xml:space="preserve">( Aportac. ISSS 7,50 % sobre el valor  a cancelar  de este fdo.  Calculado  para 6 meses </t>
    </r>
  </si>
  <si>
    <r>
      <t>POR REMUNERACIONES PERMANENTES</t>
    </r>
    <r>
      <rPr>
        <sz val="11"/>
        <color rgb="FFFF0000"/>
        <rFont val="Times New Roman"/>
        <family val="1"/>
      </rPr>
      <t xml:space="preserve"> </t>
    </r>
    <r>
      <rPr>
        <b/>
        <sz val="9"/>
        <color rgb="FFFF0000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 xml:space="preserve">Aportac. AFP'S: CONFIA Y CRECER 7,75 % sobre el valor a cancelar de este fdo. Calculado  para 5 meses </t>
    </r>
  </si>
  <si>
    <r>
      <t xml:space="preserve">SUELDOS    </t>
    </r>
    <r>
      <rPr>
        <b/>
        <sz val="11"/>
        <color rgb="FFFF0000"/>
        <rFont val="Times New Roman"/>
        <family val="1"/>
      </rPr>
      <t xml:space="preserve"> ( Eventuales)</t>
    </r>
  </si>
  <si>
    <r>
      <t xml:space="preserve">POR REMUNERACIONES PERMANENTES </t>
    </r>
    <r>
      <rPr>
        <b/>
        <sz val="8"/>
        <color rgb="FFFF0000"/>
        <rFont val="Times New Roman"/>
        <family val="1"/>
      </rPr>
      <t xml:space="preserve">( Aportac. ISSS E IPSFA el   7,50 % y el 6% a cancelar sobre el valor  a cancelar  de este fdo.  Calculado  para 6 meses </t>
    </r>
  </si>
  <si>
    <r>
      <t xml:space="preserve">POR RENUMERACIONES PERMANENTES   </t>
    </r>
    <r>
      <rPr>
        <sz val="8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( Aportac. AFP´S CONFIA -CRECER) el 7,75% sobre el valor a cancelar de est fondo, calculado para 6 meses.</t>
    </r>
  </si>
  <si>
    <r>
      <t xml:space="preserve">SALARIO POR JORNAL </t>
    </r>
    <r>
      <rPr>
        <b/>
        <sz val="9"/>
        <rFont val="Times New Roman"/>
        <family val="1"/>
      </rPr>
      <t>(CANCHA  CANTON LA ESPERANZA)</t>
    </r>
    <r>
      <rPr>
        <b/>
        <sz val="9"/>
        <color rgb="FFFF0000"/>
        <rFont val="Times New Roman"/>
        <family val="1"/>
      </rPr>
      <t>(por reprogramac.de marzo/18 se CREA LA PDA) CON …..$8,000,( los $98.70 q se traia se  esecifican esta cta)</t>
    </r>
  </si>
  <si>
    <r>
      <t xml:space="preserve">COMISIONES Y GASTOS BANCARIOS  </t>
    </r>
    <r>
      <rPr>
        <b/>
        <sz val="9"/>
        <rFont val="Times New Roman"/>
        <family val="1"/>
      </rPr>
      <t xml:space="preserve">(PARA CANCHA CANTON LA ESPERANZA)  </t>
    </r>
    <r>
      <rPr>
        <b/>
        <sz val="9"/>
        <color rgb="FFFF0000"/>
        <rFont val="Times New Roman"/>
        <family val="1"/>
      </rPr>
      <t>X REPROGRAMAC. DE ABRIL/18 SE CREA RUBRO</t>
    </r>
  </si>
  <si>
    <t>FECHA/SEPT.2018</t>
  </si>
  <si>
    <r>
      <rPr>
        <b/>
        <sz val="11"/>
        <rFont val="Times New Roman"/>
        <family val="1"/>
      </rPr>
      <t>PROYECTOS SOCIALES</t>
    </r>
    <r>
      <rPr>
        <sz val="11"/>
        <rFont val="Times New Roman"/>
        <family val="1"/>
      </rPr>
      <t xml:space="preserve">:CONSTRUCCION DE ESTRUCTURA PARA SALON DE USOS MULTIPLES CON  CANCHA PARA DISCIPLINAS DE FUTBOL SALA,BALONCESTO Y VOLEIBOL EN SECTOR LA BASCULA, DEL  </t>
    </r>
    <r>
      <rPr>
        <b/>
        <sz val="11"/>
        <rFont val="Times New Roman"/>
        <family val="1"/>
      </rPr>
      <t>CANTON LA LOMA</t>
    </r>
    <r>
      <rPr>
        <sz val="11"/>
        <rFont val="Times New Roman"/>
        <family val="1"/>
      </rPr>
      <t xml:space="preserve">  </t>
    </r>
    <r>
      <rPr>
        <b/>
        <sz val="8"/>
        <color rgb="FFFF0000"/>
        <rFont val="Times New Roman"/>
        <family val="1"/>
      </rPr>
      <t>(Se trae  conciliacion  bancaria a dic/17, por $ 98.70, se  presupuesta para el año 2018 contrapartida  del 75% fodes,por $ 55,000.00, por lo que se presupuesta $ 55,098.70 ) segun detalle de rubros:</t>
    </r>
  </si>
  <si>
    <t>2)51202</t>
  </si>
  <si>
    <r>
      <t xml:space="preserve">SALARIO POR JORNAL </t>
    </r>
    <r>
      <rPr>
        <b/>
        <sz val="9"/>
        <rFont val="Times New Roman"/>
        <family val="1"/>
      </rPr>
      <t>(CANCHA  CANTON LA LOMA)</t>
    </r>
  </si>
  <si>
    <t>2)54599</t>
  </si>
  <si>
    <r>
      <t>CONSULTORIAS ESTUDIOS E INVESTIGACIONES DIVERSAS (</t>
    </r>
    <r>
      <rPr>
        <b/>
        <sz val="9"/>
        <rFont val="Calibri"/>
        <family val="2"/>
        <scheme val="minor"/>
      </rPr>
      <t xml:space="preserve">CANCHA CANTON LA LOMA)( </t>
    </r>
    <r>
      <rPr>
        <b/>
        <sz val="9"/>
        <color rgb="FFFF0000"/>
        <rFont val="Calibri"/>
        <family val="2"/>
        <scheme val="minor"/>
      </rPr>
      <t>por Reprogramacion de SEPTIEMBRE/18 SE  CREA LA PDA CON $400.00)</t>
    </r>
  </si>
  <si>
    <t>3-</t>
  </si>
  <si>
    <r>
      <rPr>
        <b/>
        <sz val="11"/>
        <rFont val="Times New Roman"/>
        <family val="1"/>
      </rPr>
      <t>PROYECTOS SOCIALES</t>
    </r>
    <r>
      <rPr>
        <sz val="11"/>
        <rFont val="Times New Roman"/>
        <family val="1"/>
      </rPr>
      <t>:CONSTRUCCION DE   CANCHA REGLAMENTARIA DE 90 MTL X 45 MTS PARA  FUTBOL ONCE,INCLUYENDO LOS SERVICIOS BASICOS  DE FUNCIONAMIENTO EN EL SECTOR LA CRUZ,</t>
    </r>
    <r>
      <rPr>
        <b/>
        <sz val="11"/>
        <rFont val="Times New Roman"/>
        <family val="1"/>
      </rPr>
      <t>CANTON ISTAGUA,</t>
    </r>
    <r>
      <rPr>
        <sz val="11"/>
        <rFont val="Times New Roman"/>
        <family val="1"/>
      </rPr>
      <t xml:space="preserve">  </t>
    </r>
    <r>
      <rPr>
        <b/>
        <sz val="8"/>
        <color rgb="FFFF0000"/>
        <rFont val="Times New Roman"/>
        <family val="1"/>
      </rPr>
      <t>(Se trae  conciliacion  bancaria a dic/17, por $ 98.70, se  presupuesta para el año 2018 contrapartida  del 75% fodes,por $ 10,000.00, por lo que se presupuesta $ 10,098.70 ) segun detalle de rubros:</t>
    </r>
  </si>
  <si>
    <t>3)51202</t>
  </si>
  <si>
    <r>
      <t xml:space="preserve">SALARIO POR JORNAL </t>
    </r>
    <r>
      <rPr>
        <b/>
        <sz val="9"/>
        <rFont val="Times New Roman"/>
        <family val="1"/>
      </rPr>
      <t>(CANCHA  CANTON ISTAGUA)</t>
    </r>
  </si>
  <si>
    <t>3-)54107</t>
  </si>
  <si>
    <r>
      <rPr>
        <sz val="9"/>
        <rFont val="Times New Roman"/>
        <family val="1"/>
      </rPr>
      <t xml:space="preserve">PRODUCTOS QUIMICOS </t>
    </r>
    <r>
      <rPr>
        <b/>
        <sz val="9"/>
        <rFont val="Times New Roman"/>
        <family val="1"/>
      </rPr>
      <t>(CANCHA  CANTON ISTAGUA)</t>
    </r>
    <r>
      <rPr>
        <b/>
        <sz val="9"/>
        <color rgb="FFFF0000"/>
        <rFont val="Times New Roman"/>
        <family val="1"/>
      </rPr>
      <t>POR REPROGRAMACION DEL MES DE SEPTIEMBRE/2018 SE CREA ESTA PDA CON $ 200.00</t>
    </r>
  </si>
  <si>
    <r>
      <rPr>
        <b/>
        <sz val="11"/>
        <rFont val="Times New Roman"/>
        <family val="1"/>
      </rPr>
      <t>PROYECTOS SOCIALES e INSTITUCIONALES</t>
    </r>
    <r>
      <rPr>
        <sz val="11"/>
        <rFont val="Times New Roman"/>
        <family val="1"/>
      </rPr>
      <t xml:space="preserve">: PROY. ESCUELAS DE FUTBOL PARA JOVENES PARA PREVENIR LA DELINCUENCIA Y LA VIOLENCIA  DEL </t>
    </r>
    <r>
      <rPr>
        <b/>
        <sz val="11"/>
        <rFont val="Times New Roman"/>
        <family val="1"/>
      </rPr>
      <t xml:space="preserve">  MUNICIPIO.</t>
    </r>
    <r>
      <rPr>
        <b/>
        <sz val="8"/>
        <color rgb="FFFF0000"/>
        <rFont val="Times New Roman"/>
        <family val="1"/>
      </rPr>
      <t>(Se  presupusta para año 2018, del 75% fodes, del Plan Estrategico)por $ 25,000.00,segun detalle de rubros:</t>
    </r>
  </si>
  <si>
    <t>9)51999</t>
  </si>
  <si>
    <r>
      <t>REMUNERACIONES DIVERSAS</t>
    </r>
    <r>
      <rPr>
        <b/>
        <sz val="9"/>
        <rFont val="Times New Roman"/>
        <family val="1"/>
      </rPr>
      <t>( de Escuelas de futbol)</t>
    </r>
  </si>
  <si>
    <r>
      <t>CONTRIBUCIONES A ORGANISMOS SIN FINES DE LUCRO (</t>
    </r>
    <r>
      <rPr>
        <b/>
        <sz val="9"/>
        <rFont val="Times New Roman"/>
        <family val="1"/>
      </rPr>
      <t>escuelas de futbol)</t>
    </r>
  </si>
  <si>
    <r>
      <rPr>
        <b/>
        <sz val="11"/>
        <rFont val="Times New Roman"/>
        <family val="1"/>
      </rPr>
      <t>PROYECTOS SOCIALES e INSTITUCIONALES</t>
    </r>
    <r>
      <rPr>
        <sz val="11"/>
        <rFont val="Times New Roman"/>
        <family val="1"/>
      </rPr>
      <t xml:space="preserve">: PROY.  FORTALECIMIENTO DE LA UNIDAD DE  COMUNICACIONES DE LA ALCALDIA MUNICIPAL,DE ESTE   </t>
    </r>
    <r>
      <rPr>
        <b/>
        <sz val="11"/>
        <rFont val="Times New Roman"/>
        <family val="1"/>
      </rPr>
      <t xml:space="preserve"> MUNICIPIO.</t>
    </r>
    <r>
      <rPr>
        <b/>
        <sz val="8"/>
        <color rgb="FFFF0000"/>
        <rFont val="Times New Roman"/>
        <family val="1"/>
      </rPr>
      <t>(Se  presupusta para año 2018, del 75% fodes-plan estrategico)  por $ 20,000.00,segun detalle de rubros:</t>
    </r>
  </si>
  <si>
    <r>
      <t>IMPRESIONES,PUBLICACIONES Y REPRODUCCIONES (</t>
    </r>
    <r>
      <rPr>
        <b/>
        <sz val="11"/>
        <rFont val="Times New Roman"/>
        <family val="1"/>
      </rPr>
      <t>fortalec. comunicaciones)</t>
    </r>
  </si>
  <si>
    <r>
      <t>MOBILIARIO Y EQUIPO DE OFICINA</t>
    </r>
    <r>
      <rPr>
        <b/>
        <sz val="11"/>
        <color rgb="FFFF0000"/>
        <rFont val="Times New Roman"/>
        <family val="1"/>
      </rPr>
      <t>(por reprogramacion de AGOSTO/18 se crea partida)</t>
    </r>
  </si>
  <si>
    <r>
      <rPr>
        <b/>
        <sz val="11"/>
        <rFont val="Times New Roman"/>
        <family val="1"/>
      </rPr>
      <t>PROYECTOS SOCIALES e INSTITUCIONALES</t>
    </r>
    <r>
      <rPr>
        <sz val="11"/>
        <rFont val="Times New Roman"/>
        <family val="1"/>
      </rPr>
      <t xml:space="preserve">: PROY.  MANTENIMIENTO Y REPARACION DE BIENES MUEBLES DE LA MUNICIPALIDAD </t>
    </r>
    <r>
      <rPr>
        <b/>
        <sz val="8"/>
        <color rgb="FFFF0000"/>
        <rFont val="Times New Roman"/>
        <family val="1"/>
      </rPr>
      <t>(Se  presupusta para año 2018, del 75% fodes-)  por                        $ 20,000.00,segun detalle de rubros:</t>
    </r>
  </si>
  <si>
    <r>
      <t xml:space="preserve">PRODUCTOS QUIMICOS </t>
    </r>
    <r>
      <rPr>
        <b/>
        <sz val="11"/>
        <rFont val="Times New Roman"/>
        <family val="1"/>
      </rPr>
      <t>(mtto y reparac, de bienes muebles)</t>
    </r>
    <r>
      <rPr>
        <b/>
        <sz val="11"/>
        <color rgb="FFFF0000"/>
        <rFont val="Times New Roman"/>
        <family val="1"/>
      </rPr>
      <t>POR REPROGRAMAC.DE SEPT/18 SE  CREA ESTA PDA)</t>
    </r>
  </si>
  <si>
    <r>
      <rPr>
        <b/>
        <sz val="11"/>
        <rFont val="Times New Roman"/>
        <family val="1"/>
      </rPr>
      <t>PROYECTOS SOCIALES e INSTITUCIONALES</t>
    </r>
    <r>
      <rPr>
        <sz val="11"/>
        <rFont val="Times New Roman"/>
        <family val="1"/>
      </rPr>
      <t xml:space="preserve">: PROY.  OBRAS DE MITIGACION EN PROYECTOS  A REALIZARCE EN DIFERENTES LUGARES DEL MUNICIPIO </t>
    </r>
    <r>
      <rPr>
        <b/>
        <sz val="8"/>
        <color rgb="FFFF0000"/>
        <rFont val="Times New Roman"/>
        <family val="1"/>
      </rPr>
      <t>(Se  presupusta para año 2018, del 75% fodes-)  por  $ 66,000.00,segun detalle de rubros:</t>
    </r>
  </si>
  <si>
    <r>
      <t>SALARIOS DE JORNAL (</t>
    </r>
    <r>
      <rPr>
        <b/>
        <sz val="11"/>
        <rFont val="Times New Roman"/>
        <family val="1"/>
      </rPr>
      <t>obras de mitigacion)</t>
    </r>
  </si>
  <si>
    <r>
      <t xml:space="preserve">ARRENDAMIENTOS DE BIENES MUEBLES( </t>
    </r>
    <r>
      <rPr>
        <b/>
        <sz val="11"/>
        <rFont val="Times New Roman"/>
        <family val="1"/>
      </rPr>
      <t>obras de mitigacion)</t>
    </r>
  </si>
  <si>
    <t>24-</t>
  </si>
  <si>
    <r>
      <rPr>
        <b/>
        <sz val="11"/>
        <rFont val="Times New Roman"/>
        <family val="1"/>
      </rPr>
      <t xml:space="preserve">PROYECTOS SOCIALES e INSTITUCIONALES:    </t>
    </r>
    <r>
      <rPr>
        <sz val="11"/>
        <rFont val="Times New Roman"/>
        <family val="1"/>
      </rPr>
      <t>CONMEMORACION BATALLA DEL GENERAL FRANCISCO MORAZAN 179 ANIVERSARIO  EN EL MUNICIPIO</t>
    </r>
    <r>
      <rPr>
        <b/>
        <sz val="8"/>
        <color rgb="FFFF0000"/>
        <rFont val="Times New Roman"/>
        <family val="1"/>
      </rPr>
      <t>(Se  presupusta para año 2018, del 75% fodes- Sept )  por  $ 10,279.74,segun detalle de rubros:</t>
    </r>
  </si>
  <si>
    <r>
      <rPr>
        <sz val="11"/>
        <rFont val="Times New Roman"/>
        <family val="1"/>
      </rPr>
      <t>ATENCIONES OFICIALES</t>
    </r>
    <r>
      <rPr>
        <b/>
        <sz val="11"/>
        <rFont val="Times New Roman"/>
        <family val="1"/>
      </rPr>
      <t xml:space="preserve"> (Conme. Del Gral  Francisco Morazan)</t>
    </r>
  </si>
  <si>
    <r>
      <t>TRANSPORTES.FLETE Y ALMACENAMIENTOS (conmem.del Gral Francisco Morazan) (</t>
    </r>
    <r>
      <rPr>
        <b/>
        <sz val="11"/>
        <color rgb="FFFF0000"/>
        <rFont val="Times New Roman"/>
        <family val="1"/>
      </rPr>
      <t>POR REPROGRAMAC.DE SEPT/18 SE CREA ESTA PDA)</t>
    </r>
  </si>
  <si>
    <r>
      <rPr>
        <b/>
        <sz val="11"/>
        <rFont val="Times New Roman"/>
        <family val="1"/>
      </rPr>
      <t xml:space="preserve">MTTO DE CALLES(Se hace constar que se ha proyectado para </t>
    </r>
    <r>
      <rPr>
        <sz val="11"/>
        <rFont val="Times New Roman"/>
        <family val="1"/>
      </rPr>
      <t xml:space="preserve">el año 2018, según plan estrategico/18 del 75% FODES la cantidad de $75000, </t>
    </r>
    <r>
      <rPr>
        <b/>
        <sz val="11"/>
        <rFont val="Times New Roman"/>
        <family val="1"/>
      </rPr>
      <t>lo que se ejecutara,  por administracion  y se presupuesta en varios rubros, asi:</t>
    </r>
    <r>
      <rPr>
        <b/>
        <sz val="11"/>
        <color rgb="FFFF0000"/>
        <rFont val="Times New Roman"/>
        <family val="1"/>
      </rPr>
      <t xml:space="preserve"> ARRENDAMIENTOS DE BIENES MUEBLES </t>
    </r>
  </si>
  <si>
    <r>
      <rPr>
        <sz val="11"/>
        <rFont val="Times New Roman"/>
        <family val="1"/>
      </rPr>
      <t>SALARIO DE JORNAL</t>
    </r>
    <r>
      <rPr>
        <b/>
        <sz val="11"/>
        <rFont val="Times New Roman"/>
        <family val="1"/>
      </rPr>
      <t xml:space="preserve"> (Obras de saneamiento ambiental y gestion de riesgos )</t>
    </r>
  </si>
  <si>
    <r>
      <rPr>
        <sz val="11"/>
        <rFont val="Times New Roman"/>
        <family val="1"/>
      </rPr>
      <t>REMUNERACIONES DIVERSAS</t>
    </r>
    <r>
      <rPr>
        <b/>
        <sz val="11"/>
        <rFont val="Times New Roman"/>
        <family val="1"/>
      </rPr>
      <t xml:space="preserve"> (Obras de saneamiento ambiental y gestion de riesgos )</t>
    </r>
  </si>
  <si>
    <r>
      <rPr>
        <sz val="11"/>
        <rFont val="Times New Roman"/>
        <family val="1"/>
      </rPr>
      <t xml:space="preserve">PRODUCTOS QUIMICOS </t>
    </r>
    <r>
      <rPr>
        <b/>
        <sz val="11"/>
        <rFont val="Times New Roman"/>
        <family val="1"/>
      </rPr>
      <t xml:space="preserve">(Obras de Saneamniento ambient y gestion de riesgos) </t>
    </r>
    <r>
      <rPr>
        <b/>
        <sz val="11"/>
        <color rgb="FFFF0000"/>
        <rFont val="Times New Roman"/>
        <family val="1"/>
      </rPr>
      <t>POR REPROGRAMACION DE SEPT/18 SE CREA ESTA PARTIDA  CON ..</t>
    </r>
  </si>
  <si>
    <t>AREA DE GESTION : 04</t>
  </si>
  <si>
    <r>
      <t xml:space="preserve">REPROGRAMACION AL PRESUPUESTO. MPAL </t>
    </r>
    <r>
      <rPr>
        <b/>
        <sz val="10"/>
        <color rgb="FFFF0000"/>
        <rFont val="Arial"/>
        <family val="2"/>
      </rPr>
      <t xml:space="preserve"> DISMINUCIONES</t>
    </r>
    <r>
      <rPr>
        <b/>
        <sz val="10"/>
        <color indexed="12"/>
        <rFont val="Arial"/>
        <family val="2"/>
      </rPr>
      <t xml:space="preserve">   FONDOS PROPIOS   y 25%FODES</t>
    </r>
  </si>
  <si>
    <r>
      <t xml:space="preserve">PRODUCTOS ALIMENTICIOS PARA PERSONAS </t>
    </r>
    <r>
      <rPr>
        <sz val="8"/>
        <color rgb="FFFF0000"/>
        <rFont val="Times New Roman"/>
        <family val="1"/>
      </rPr>
      <t>(Capacit. Org. Adescos con lideres, Inaguraciones, Proy. Reuniones, Eventos Cultur. Fiestas Patron, Fiests Civicas  y otros)</t>
    </r>
  </si>
  <si>
    <r>
      <t xml:space="preserve">COMBUSTIBLE Y LUBRICANTES  </t>
    </r>
    <r>
      <rPr>
        <b/>
        <sz val="8"/>
        <color rgb="FFFF0000"/>
        <rFont val="Times New Roman"/>
        <family val="1"/>
      </rPr>
      <t>( Vehiculuos Administrativos)</t>
    </r>
  </si>
  <si>
    <t xml:space="preserve">PRIMAS Y GASTOS DE SEGUROS DE PERSONAS </t>
  </si>
  <si>
    <t>HORAS EXTRAORDINARIAS</t>
  </si>
  <si>
    <r>
      <t xml:space="preserve">DESARROLLO INFORMATICOS </t>
    </r>
    <r>
      <rPr>
        <b/>
        <sz val="11"/>
        <color rgb="FFFF0000"/>
        <rFont val="Times New Roman"/>
        <family val="1"/>
      </rPr>
      <t>( Sistema de Tesoreria)</t>
    </r>
  </si>
  <si>
    <t xml:space="preserve">VIATICOS POR COMISION  INTERNA </t>
  </si>
  <si>
    <r>
      <t>DESARROLLO INFORMATICOS</t>
    </r>
    <r>
      <rPr>
        <sz val="9"/>
        <rFont val="Times New Roman"/>
        <family val="1"/>
      </rPr>
      <t xml:space="preserve"> (</t>
    </r>
    <r>
      <rPr>
        <b/>
        <sz val="9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Sistema de Catastro Tributario)</t>
    </r>
  </si>
  <si>
    <t>TRANSPORTE, FLETE Y ALMACENAMIENTOS</t>
  </si>
  <si>
    <r>
      <t xml:space="preserve">A EMPRESAS PRIVADAS NO FINANCIERAS   </t>
    </r>
    <r>
      <rPr>
        <sz val="9"/>
        <color rgb="FFFF0000"/>
        <rFont val="Times New Roman"/>
        <family val="1"/>
      </rPr>
      <t>( Contribucion a ENEPASA) Y  APORT.- CUOTA DE ASOMUC( MUNICIPALIDADES)</t>
    </r>
  </si>
  <si>
    <r>
      <t xml:space="preserve">SUELDOS  </t>
    </r>
    <r>
      <rPr>
        <b/>
        <sz val="11"/>
        <color rgb="FFFF0000"/>
        <rFont val="Times New Roman"/>
        <family val="1"/>
      </rPr>
      <t>( Enero-Dic/18)</t>
    </r>
  </si>
  <si>
    <t xml:space="preserve">AGUINALDOS </t>
  </si>
  <si>
    <t>COMBUSTIBLE Y LUBRICANTES</t>
  </si>
  <si>
    <r>
      <t xml:space="preserve">IMPRESIONES, PUBLICACIONES Y REPRODUCIONES  </t>
    </r>
    <r>
      <rPr>
        <sz val="11"/>
        <color rgb="FFFF0000"/>
        <rFont val="Times New Roman"/>
        <family val="1"/>
      </rPr>
      <t>(PDA se crea en abril/18 del 25% fodes)</t>
    </r>
  </si>
  <si>
    <t xml:space="preserve">COMISIONES Y GASTOS BANCARIOS </t>
  </si>
  <si>
    <t>56201-2</t>
  </si>
  <si>
    <r>
      <t xml:space="preserve">TRANSF.DE CTES AL SECTOR PUBLICO </t>
    </r>
    <r>
      <rPr>
        <b/>
        <sz val="9"/>
        <color rgb="FFFF0000"/>
        <rFont val="Times New Roman"/>
        <family val="1"/>
      </rPr>
      <t>(Desc. De   CDA)</t>
    </r>
  </si>
  <si>
    <r>
      <t xml:space="preserve">SUELDOS </t>
    </r>
    <r>
      <rPr>
        <b/>
        <sz val="1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( Enero-Dic/18)</t>
    </r>
  </si>
  <si>
    <t>PRODUCTOS PAPEL CARTON</t>
  </si>
  <si>
    <t xml:space="preserve">MATERIALES INFORMATICOS </t>
  </si>
  <si>
    <r>
      <t xml:space="preserve">SUELDOS     </t>
    </r>
    <r>
      <rPr>
        <b/>
        <sz val="11"/>
        <color rgb="FFFF0000"/>
        <rFont val="Times New Roman"/>
        <family val="1"/>
      </rPr>
      <t>( Enero- Diciembre-18)</t>
    </r>
  </si>
  <si>
    <r>
      <t xml:space="preserve">AGUINALDOS </t>
    </r>
    <r>
      <rPr>
        <b/>
        <sz val="11"/>
        <color rgb="FFFF0000"/>
        <rFont val="Times New Roman"/>
        <family val="1"/>
      </rPr>
      <t>(para dic-18)</t>
    </r>
  </si>
  <si>
    <t>1)54111-</t>
  </si>
  <si>
    <r>
      <t>MINERALES NO METALICOS Y PRODUCTOS DERIVADOS (</t>
    </r>
    <r>
      <rPr>
        <b/>
        <sz val="9"/>
        <rFont val="Calibri"/>
        <family val="2"/>
        <scheme val="minor"/>
      </rPr>
      <t xml:space="preserve">CANCHA CANTON LA ESPERANZA)( </t>
    </r>
    <r>
      <rPr>
        <b/>
        <sz val="9"/>
        <color rgb="FFFF0000"/>
        <rFont val="Calibri"/>
        <family val="2"/>
        <scheme val="minor"/>
      </rPr>
      <t>por Reprogramacion de marzo/18 se  CREA LA PDA CON)</t>
    </r>
  </si>
  <si>
    <r>
      <t>CONSULTORIAS ESTUDIOS E INVESTIGACIONES DIVERSAS (</t>
    </r>
    <r>
      <rPr>
        <b/>
        <sz val="9"/>
        <rFont val="Calibri"/>
        <family val="2"/>
        <scheme val="minor"/>
      </rPr>
      <t xml:space="preserve">CANCHA CANTON LA ESPERANZA)( </t>
    </r>
    <r>
      <rPr>
        <b/>
        <sz val="9"/>
        <color rgb="FFFF0000"/>
        <rFont val="Calibri"/>
        <family val="2"/>
        <scheme val="minor"/>
      </rPr>
      <t>por Reprogramacion de AGOSTO/18 se  CREA LA PDA CON $400.00)</t>
    </r>
  </si>
  <si>
    <t>2)54111</t>
  </si>
  <si>
    <r>
      <t xml:space="preserve">MINERALES NO METALICOS Y PRODUCTOS DERIVADOS (COMPRA DE ARENA, CEMENTO PIEDRA, TIERRA, Y GRAVA PARA </t>
    </r>
    <r>
      <rPr>
        <b/>
        <sz val="9"/>
        <rFont val="Times New Roman"/>
        <family val="1"/>
      </rPr>
      <t>CANCHA  CANTON LA LOMA)</t>
    </r>
  </si>
  <si>
    <t>2)54316</t>
  </si>
  <si>
    <r>
      <t xml:space="preserve">ARRENDAMIENTOS DE BIENES MUEBLES </t>
    </r>
    <r>
      <rPr>
        <b/>
        <sz val="9"/>
        <rFont val="Times New Roman"/>
        <family val="1"/>
      </rPr>
      <t>(PARA CANCHA CANTON LA LOMA)</t>
    </r>
  </si>
  <si>
    <t>3)54111</t>
  </si>
  <si>
    <r>
      <t xml:space="preserve">MINERALES NO METALICOS Y PRODUCTOS DERIVADOS (COMPRA DE ARENA, CEMENTO PIEDRA, TIERRA, Y GRAVA PARA </t>
    </r>
    <r>
      <rPr>
        <b/>
        <sz val="9"/>
        <rFont val="Times New Roman"/>
        <family val="1"/>
      </rPr>
      <t>CANCHA  CANTON ISTAGUA)</t>
    </r>
  </si>
  <si>
    <t>3)54112</t>
  </si>
  <si>
    <r>
      <t xml:space="preserve">MINERALES METALICOS Y PRODUCTOS DERIVADOS (COMPRA DE COBRE, HIERRO,ETC PARA </t>
    </r>
    <r>
      <rPr>
        <b/>
        <sz val="9"/>
        <rFont val="Times New Roman"/>
        <family val="1"/>
      </rPr>
      <t>CANCHA  CANTON ISTAGUA)</t>
    </r>
  </si>
  <si>
    <t>3)54304</t>
  </si>
  <si>
    <r>
      <t xml:space="preserve">TRANSPORTE,FLETE Y ALMACENAMIENTOS  (PARA </t>
    </r>
    <r>
      <rPr>
        <b/>
        <sz val="9"/>
        <rFont val="Times New Roman"/>
        <family val="1"/>
      </rPr>
      <t>CANCHA  CANTON ISTAGUA)</t>
    </r>
  </si>
  <si>
    <t>3)54316</t>
  </si>
  <si>
    <r>
      <t xml:space="preserve">ARRENDAMIENTOS DE BIENES MUEBLES </t>
    </r>
    <r>
      <rPr>
        <b/>
        <sz val="9"/>
        <rFont val="Times New Roman"/>
        <family val="1"/>
      </rPr>
      <t>(PARA CANCHA CANTON ISTAGUA)</t>
    </r>
  </si>
  <si>
    <t>9)54104</t>
  </si>
  <si>
    <r>
      <t xml:space="preserve">PRODUCTOS TEXTILES Y VESTUARIOS  </t>
    </r>
    <r>
      <rPr>
        <b/>
        <sz val="9"/>
        <rFont val="Times New Roman"/>
        <family val="1"/>
      </rPr>
      <t>(Escuelas de futbol)</t>
    </r>
  </si>
  <si>
    <r>
      <t>SERVICIOS GENERALES Y ARRENDAMIENTOS DIVERSOS (</t>
    </r>
    <r>
      <rPr>
        <b/>
        <sz val="9"/>
        <rFont val="Times New Roman"/>
        <family val="1"/>
      </rPr>
      <t>escuelas de futbol)</t>
    </r>
  </si>
  <si>
    <t>1)54304</t>
  </si>
  <si>
    <r>
      <rPr>
        <sz val="11"/>
        <rFont val="Times New Roman"/>
        <family val="1"/>
      </rPr>
      <t>MINERALES  NO METALICOS Y PRODUCTOS DERIVADOS</t>
    </r>
    <r>
      <rPr>
        <b/>
        <sz val="11"/>
        <rFont val="Times New Roman"/>
        <family val="1"/>
      </rPr>
      <t xml:space="preserve"> (Obras de saneamiento ambiental y gestion de riesgos )</t>
    </r>
  </si>
  <si>
    <r>
      <rPr>
        <sz val="11"/>
        <rFont val="Times New Roman"/>
        <family val="1"/>
      </rPr>
      <t>MINERALES  METALICOS Y PRODUCTOS DERIVADOS</t>
    </r>
    <r>
      <rPr>
        <b/>
        <sz val="11"/>
        <rFont val="Times New Roman"/>
        <family val="1"/>
      </rPr>
      <t>(Obras de saneamiento ambiental y gestion de riesgos )</t>
    </r>
  </si>
  <si>
    <t>SUELDOS (permanentes)</t>
  </si>
  <si>
    <t>36-</t>
  </si>
  <si>
    <t>37-</t>
  </si>
  <si>
    <t>38-</t>
  </si>
  <si>
    <r>
      <t xml:space="preserve"> </t>
    </r>
    <r>
      <rPr>
        <sz val="11"/>
        <rFont val="Times New Roman"/>
        <family val="1"/>
      </rPr>
      <t xml:space="preserve"> OBRAS DE SANEAMIENTOS  AMBIENTAL Y GESTION  DE  RIESGOS  EN EL MUNICIPIO  (SE PRESUPUESTA  DEL 75% FODES , AÑO 2018 DEL PLAN ESTRATEGICO)</t>
    </r>
    <r>
      <rPr>
        <b/>
        <sz val="11"/>
        <color rgb="FFFF0000"/>
        <rFont val="Times New Roman"/>
        <family val="1"/>
      </rPr>
      <t xml:space="preserve">Con $35,000.00 según rubros </t>
    </r>
  </si>
  <si>
    <r>
      <rPr>
        <b/>
        <sz val="11"/>
        <rFont val="Times New Roman"/>
        <family val="1"/>
      </rPr>
      <t xml:space="preserve">VIALES: </t>
    </r>
    <r>
      <rPr>
        <sz val="11"/>
        <rFont val="Times New Roman"/>
        <family val="1"/>
      </rPr>
      <t>200 MTL. De Estructura de pavimento rigido  y cordon cuneta en sector Suburbios del Barrio Concecpion, calle principal el cementerio de este   municipio. P</t>
    </r>
    <r>
      <rPr>
        <b/>
        <sz val="11"/>
        <color rgb="FFFF0000"/>
        <rFont val="Times New Roman"/>
        <family val="1"/>
      </rPr>
      <t>or reprogramacion, Se CREA Esta partida en  el mes de Sept/18, según detalle de rubros:</t>
    </r>
  </si>
  <si>
    <r>
      <t xml:space="preserve">VIALES PROY: REPARACION DE CALLES PRINCIPALES QUE CONDUCE DE HUIZILTIPEQUE  HACIA CANTON MIRAFLORES Y CTON EL ESPINO </t>
    </r>
    <r>
      <rPr>
        <sz val="10"/>
        <rFont val="Times New Roman"/>
        <family val="1"/>
      </rPr>
      <t>(SE PRESUPUESTA  DEL 75% FODES , AÑO 2018 DEL PLAN ESTRATEGICO)</t>
    </r>
    <r>
      <rPr>
        <b/>
        <sz val="10"/>
        <color rgb="FFFF0000"/>
        <rFont val="Times New Roman"/>
        <family val="1"/>
      </rPr>
      <t xml:space="preserve">Con $35,000.00 según rubros </t>
    </r>
  </si>
  <si>
    <r>
      <rPr>
        <sz val="10"/>
        <rFont val="Times New Roman"/>
        <family val="1"/>
      </rPr>
      <t>SALARIO DE JORNAL</t>
    </r>
    <r>
      <rPr>
        <b/>
        <sz val="10"/>
        <rFont val="Times New Roman"/>
        <family val="1"/>
      </rPr>
      <t xml:space="preserve"> (Reparac. De calles princip. Que conduce de Huiziltepeque hacia Canton Miraflores y cton el espino)</t>
    </r>
  </si>
  <si>
    <r>
      <t xml:space="preserve">REMUNERACIONES  DIVERSAS </t>
    </r>
    <r>
      <rPr>
        <b/>
        <sz val="10"/>
        <rFont val="Times New Roman"/>
        <family val="1"/>
      </rPr>
      <t>(fortalec.comunicaciones)</t>
    </r>
  </si>
  <si>
    <r>
      <t xml:space="preserve">MINERALES METALICOS Y PRODUCTOS DERIVADOS </t>
    </r>
    <r>
      <rPr>
        <b/>
        <sz val="10"/>
        <rFont val="Times New Roman"/>
        <family val="1"/>
      </rPr>
      <t>(fortalec.comunicaciones)</t>
    </r>
  </si>
  <si>
    <r>
      <t xml:space="preserve">BIENES DE USO Y CONSUMO DIVERSOS </t>
    </r>
    <r>
      <rPr>
        <b/>
        <sz val="10"/>
        <rFont val="Times New Roman"/>
        <family val="1"/>
      </rPr>
      <t>(fortalec.comunicaciones)</t>
    </r>
  </si>
  <si>
    <r>
      <t>SERVICIOS DE PUBLICIDAD(</t>
    </r>
    <r>
      <rPr>
        <b/>
        <sz val="10"/>
        <rFont val="Times New Roman"/>
        <family val="1"/>
      </rPr>
      <t xml:space="preserve"> fortalec. Comunicaciones )</t>
    </r>
  </si>
  <si>
    <r>
      <t>SERVICIOS GENERALES Y ARRENDAMIENTOS DIVERSOS</t>
    </r>
    <r>
      <rPr>
        <b/>
        <sz val="10"/>
        <rFont val="Times New Roman"/>
        <family val="1"/>
      </rPr>
      <t>(fortalec.comunicaciones)</t>
    </r>
  </si>
  <si>
    <r>
      <t>SERVICIOS GENERALES Y ARRENDAMIENTOS DIVERSOS (</t>
    </r>
    <r>
      <rPr>
        <b/>
        <sz val="10"/>
        <rFont val="Times New Roman"/>
        <family val="1"/>
      </rPr>
      <t>mttoy reparac.de bienes muebles)</t>
    </r>
  </si>
  <si>
    <r>
      <t>COMBUTIBLE Y LUBRICANTES</t>
    </r>
    <r>
      <rPr>
        <b/>
        <sz val="10"/>
        <rFont val="Times New Roman"/>
        <family val="1"/>
      </rPr>
      <t>(obras de mitigacion)</t>
    </r>
  </si>
  <si>
    <r>
      <t>GASTOS  DIVERSOS (</t>
    </r>
    <r>
      <rPr>
        <b/>
        <sz val="10"/>
        <rFont val="Times New Roman"/>
        <family val="1"/>
      </rPr>
      <t>obras de mitigacion)</t>
    </r>
  </si>
  <si>
    <r>
      <t>BIENES DE USO Y CONSUMO DIVERSOS</t>
    </r>
    <r>
      <rPr>
        <b/>
        <sz val="10"/>
        <rFont val="Times New Roman"/>
        <family val="1"/>
      </rPr>
      <t xml:space="preserve"> (Conme. Del Gral  Francisco Morazan)</t>
    </r>
  </si>
  <si>
    <r>
      <rPr>
        <sz val="10"/>
        <rFont val="Times New Roman"/>
        <family val="1"/>
      </rPr>
      <t>A ORGANISMOS SIN FINES DE LUCRO</t>
    </r>
    <r>
      <rPr>
        <b/>
        <sz val="10"/>
        <rFont val="Times New Roman"/>
        <family val="1"/>
      </rPr>
      <t xml:space="preserve">  (Conme. Del Gral  Francisco Morazan)</t>
    </r>
  </si>
  <si>
    <r>
      <t xml:space="preserve">ATENCIONES OFICIALES </t>
    </r>
    <r>
      <rPr>
        <b/>
        <sz val="10"/>
        <rFont val="Times New Roman"/>
        <family val="1"/>
      </rPr>
      <t>(Celeb  Nav.en los 17/cantones.)</t>
    </r>
  </si>
  <si>
    <r>
      <rPr>
        <b/>
        <sz val="10"/>
        <rFont val="Times New Roman"/>
        <family val="1"/>
      </rPr>
      <t xml:space="preserve">MTTO DE CALLES(Se hace constar que se ha proyectado para </t>
    </r>
    <r>
      <rPr>
        <sz val="10"/>
        <rFont val="Times New Roman"/>
        <family val="1"/>
      </rPr>
      <t xml:space="preserve">el año 2018, según plan estrategico/18 del 75% FODES la cantidad de $75000, </t>
    </r>
    <r>
      <rPr>
        <b/>
        <sz val="10"/>
        <rFont val="Times New Roman"/>
        <family val="1"/>
      </rPr>
      <t>lo que se ejecutara,  por administracion  y se presupuesta en varios rubros, asi:</t>
    </r>
    <r>
      <rPr>
        <b/>
        <sz val="10"/>
        <color rgb="FFFF0000"/>
        <rFont val="Times New Roman"/>
        <family val="1"/>
      </rPr>
      <t xml:space="preserve"> TRANSPORTES FLETES Y ALMACENAMIENTOS</t>
    </r>
  </si>
  <si>
    <r>
      <t>VIALES PROY:</t>
    </r>
    <r>
      <rPr>
        <sz val="10"/>
        <rFont val="Times New Roman"/>
        <family val="1"/>
      </rPr>
      <t>CONCRETEADO  DE CALLE  DEL CEMENTERIO AL PARAISO  DEL CASCO URBANO A  (SE PRESUPUESTA  DEL 75% FODES , AÑO 2018 DEL PLAN ESTRATEGICO)</t>
    </r>
    <r>
      <rPr>
        <b/>
        <sz val="10"/>
        <rFont val="Times New Roman"/>
        <family val="1"/>
      </rPr>
      <t xml:space="preserve">Con $5,000.00 según rubros </t>
    </r>
  </si>
  <si>
    <r>
      <t>SALARIO DE JORNAL</t>
    </r>
    <r>
      <rPr>
        <b/>
        <sz val="10"/>
        <rFont val="Times New Roman"/>
        <family val="1"/>
      </rPr>
      <t>(Concret. De calle de cemento al paraiso del casco urbano)</t>
    </r>
  </si>
  <si>
    <r>
      <rPr>
        <sz val="10"/>
        <rFont val="Times New Roman"/>
        <family val="1"/>
      </rPr>
      <t>COMBUSTIBLES Y LUBRICANTES</t>
    </r>
    <r>
      <rPr>
        <b/>
        <sz val="10"/>
        <rFont val="Times New Roman"/>
        <family val="1"/>
      </rPr>
      <t>(Concret. De calle de cemento al paraiso del casco urbano)</t>
    </r>
  </si>
  <si>
    <r>
      <rPr>
        <sz val="10"/>
        <rFont val="Times New Roman"/>
        <family val="1"/>
      </rPr>
      <t>MINERALES NO METALICOS Y PRODUCTOS DERIVADOS</t>
    </r>
    <r>
      <rPr>
        <b/>
        <sz val="10"/>
        <rFont val="Times New Roman"/>
        <family val="1"/>
      </rPr>
      <t>(Concret. De calle de cemento al paraiso del casco urbano)</t>
    </r>
  </si>
  <si>
    <r>
      <rPr>
        <sz val="10"/>
        <rFont val="Times New Roman"/>
        <family val="1"/>
      </rPr>
      <t>HERRAMIENTAS, REPUESTOS Y LUBRICANTES</t>
    </r>
    <r>
      <rPr>
        <b/>
        <sz val="10"/>
        <rFont val="Times New Roman"/>
        <family val="1"/>
      </rPr>
      <t>(Concret. De calle de cemento al paraiso del casco urbano)</t>
    </r>
  </si>
  <si>
    <r>
      <rPr>
        <sz val="10"/>
        <rFont val="Times New Roman"/>
        <family val="1"/>
      </rPr>
      <t>IMPRESIONES , PUBLICACIONES Y REPRODUCCIONES</t>
    </r>
    <r>
      <rPr>
        <b/>
        <sz val="10"/>
        <rFont val="Times New Roman"/>
        <family val="1"/>
      </rPr>
      <t>(Concret. De calle de cemento al paraiso del casco urbano)</t>
    </r>
  </si>
  <si>
    <r>
      <rPr>
        <sz val="10"/>
        <rFont val="Times New Roman"/>
        <family val="1"/>
      </rPr>
      <t>SERVICIOS GENERALES Y ARRENDAMIENTOS DIVERSOS</t>
    </r>
    <r>
      <rPr>
        <b/>
        <sz val="10"/>
        <rFont val="Times New Roman"/>
        <family val="1"/>
      </rPr>
      <t>(Concret. De calle de cemento al paraiso del casco urbano)</t>
    </r>
  </si>
  <si>
    <r>
      <rPr>
        <sz val="10"/>
        <rFont val="Times New Roman"/>
        <family val="1"/>
      </rPr>
      <t>COMISIONES  Y GASTOS BANCARIOS(</t>
    </r>
    <r>
      <rPr>
        <b/>
        <sz val="10"/>
        <rFont val="Times New Roman"/>
        <family val="1"/>
      </rPr>
      <t>Concret. De calle de cemento al paraiso del casco urbano)</t>
    </r>
  </si>
  <si>
    <r>
      <t xml:space="preserve">VIALES PROY: </t>
    </r>
    <r>
      <rPr>
        <sz val="10"/>
        <rFont val="Times New Roman"/>
        <family val="1"/>
      </rPr>
      <t>CONCRETEADO DE CALLE LA BARRANCA  DEL CASCO URBANO  (SE PRESUPUESTA  DEL 75% FODES , AÑO 2018 DEL PLAN ESTRATEGICO)</t>
    </r>
    <r>
      <rPr>
        <b/>
        <sz val="10"/>
        <rFont val="Times New Roman"/>
        <family val="1"/>
      </rPr>
      <t xml:space="preserve">Con $20,000.00 según rubros </t>
    </r>
  </si>
  <si>
    <r>
      <rPr>
        <sz val="10"/>
        <rFont val="Times New Roman"/>
        <family val="1"/>
      </rPr>
      <t>SALARIO DE JORNA</t>
    </r>
    <r>
      <rPr>
        <b/>
        <sz val="10"/>
        <rFont val="Times New Roman"/>
        <family val="1"/>
      </rPr>
      <t>L(Concret. De calle la barranca del Casco Urbano)</t>
    </r>
  </si>
  <si>
    <r>
      <rPr>
        <sz val="10"/>
        <rFont val="Times New Roman"/>
        <family val="1"/>
      </rPr>
      <t>COMBUSTIBLE Y LUBRICANTES</t>
    </r>
    <r>
      <rPr>
        <b/>
        <sz val="10"/>
        <rFont val="Times New Roman"/>
        <family val="1"/>
      </rPr>
      <t>(Concret. De calle la barranca del Casco Urbano)</t>
    </r>
  </si>
  <si>
    <r>
      <rPr>
        <sz val="10"/>
        <rFont val="Times New Roman"/>
        <family val="1"/>
      </rPr>
      <t>MINERALES NO METALICOS Y PRODUCTOS DERIVADOS</t>
    </r>
    <r>
      <rPr>
        <b/>
        <sz val="10"/>
        <rFont val="Times New Roman"/>
        <family val="1"/>
      </rPr>
      <t>(Concret. De calle la barranca del Casco Urbano)</t>
    </r>
  </si>
  <si>
    <r>
      <rPr>
        <sz val="10"/>
        <rFont val="Times New Roman"/>
        <family val="1"/>
      </rPr>
      <t>HERRAMIENTAS, REPUESTOS Y ACCESORIOS</t>
    </r>
    <r>
      <rPr>
        <b/>
        <sz val="10"/>
        <rFont val="Times New Roman"/>
        <family val="1"/>
      </rPr>
      <t>(Concret. De calle la barranca del Casco Urbano)</t>
    </r>
  </si>
  <si>
    <r>
      <rPr>
        <sz val="10"/>
        <rFont val="Times New Roman"/>
        <family val="1"/>
      </rPr>
      <t>IMPRESIONES , PUBLICACIONES Y REPRODUCCIONES</t>
    </r>
    <r>
      <rPr>
        <b/>
        <sz val="10"/>
        <rFont val="Times New Roman"/>
        <family val="1"/>
      </rPr>
      <t>(Concret. De calle la barranca del Casco Urbano)</t>
    </r>
  </si>
  <si>
    <r>
      <rPr>
        <sz val="10"/>
        <rFont val="Times New Roman"/>
        <family val="1"/>
      </rPr>
      <t>SERVICIOS GENERALES Y ARRENDAMIENTOS DIVERSOS</t>
    </r>
    <r>
      <rPr>
        <b/>
        <sz val="10"/>
        <rFont val="Times New Roman"/>
        <family val="1"/>
      </rPr>
      <t>(Concret. De calle la barranca del Casco Urbano)</t>
    </r>
  </si>
  <si>
    <r>
      <rPr>
        <sz val="10"/>
        <rFont val="Times New Roman"/>
        <family val="1"/>
      </rPr>
      <t>COMISIONES Y GASTOS BANCARIOS</t>
    </r>
    <r>
      <rPr>
        <b/>
        <sz val="10"/>
        <rFont val="Times New Roman"/>
        <family val="1"/>
      </rPr>
      <t>(Concret. De calle la barranca del Casco Urbano)</t>
    </r>
  </si>
  <si>
    <r>
      <t xml:space="preserve">VIALES PROY: </t>
    </r>
    <r>
      <rPr>
        <sz val="10"/>
        <rFont val="Times New Roman"/>
        <family val="1"/>
      </rPr>
      <t>CONCRETEADO  DE CALLE  ENFRENTE  DE LA IGLESIA EVANGELICA , Bo. CONCEPCION, DEL CASCO URBANO (SE PRESUPUESTA  DEL 75% FODES , AÑO 2018 DEL PLAN ESTRATEGICO)</t>
    </r>
    <r>
      <rPr>
        <b/>
        <sz val="10"/>
        <rFont val="Times New Roman"/>
        <family val="1"/>
      </rPr>
      <t xml:space="preserve">Con $20,000.00 según rubros </t>
    </r>
  </si>
  <si>
    <r>
      <rPr>
        <sz val="10"/>
        <rFont val="Times New Roman"/>
        <family val="1"/>
      </rPr>
      <t>SALARIO DE JORNAL</t>
    </r>
    <r>
      <rPr>
        <b/>
        <sz val="10"/>
        <rFont val="Times New Roman"/>
        <family val="1"/>
      </rPr>
      <t xml:space="preserve"> (Concret. De calle enfrente de la igl. Evangelica Bo.Concepcion)</t>
    </r>
  </si>
  <si>
    <r>
      <rPr>
        <sz val="10"/>
        <rFont val="Times New Roman"/>
        <family val="1"/>
      </rPr>
      <t>COMBUSTIBLE Y LUBRICANTES</t>
    </r>
    <r>
      <rPr>
        <b/>
        <sz val="10"/>
        <rFont val="Times New Roman"/>
        <family val="1"/>
      </rPr>
      <t xml:space="preserve"> (Concret. De calle enfrente de la igl. Evangelica Bo.Concepcion)</t>
    </r>
  </si>
  <si>
    <r>
      <rPr>
        <sz val="10"/>
        <rFont val="Times New Roman"/>
        <family val="1"/>
      </rPr>
      <t>MINERALES NO METALICOS Y PRODUCTOS DERIVADOS</t>
    </r>
    <r>
      <rPr>
        <b/>
        <sz val="10"/>
        <rFont val="Times New Roman"/>
        <family val="1"/>
      </rPr>
      <t>(Concret. De calle enfrente de la igl. Evangelica Bo.Concepcion)</t>
    </r>
  </si>
  <si>
    <r>
      <rPr>
        <sz val="10"/>
        <rFont val="Times New Roman"/>
        <family val="1"/>
      </rPr>
      <t>HERRAMIENTAS, REPUESTOS Y ACCESORIOS</t>
    </r>
    <r>
      <rPr>
        <b/>
        <sz val="10"/>
        <rFont val="Times New Roman"/>
        <family val="1"/>
      </rPr>
      <t xml:space="preserve"> (Concret. De calle enfrente de la igl. Evangelica Bo.Concepcion)</t>
    </r>
  </si>
  <si>
    <r>
      <t xml:space="preserve"> </t>
    </r>
    <r>
      <rPr>
        <sz val="10"/>
        <rFont val="Times New Roman"/>
        <family val="1"/>
      </rPr>
      <t xml:space="preserve">IMPRESIONES, PUBLICACIONES Y REPRODUCCIONES </t>
    </r>
    <r>
      <rPr>
        <b/>
        <sz val="10"/>
        <rFont val="Times New Roman"/>
        <family val="1"/>
      </rPr>
      <t>(Concret. De calle enfrente de la igl. Evangelica Bo.Concepcion)</t>
    </r>
  </si>
  <si>
    <r>
      <rPr>
        <sz val="10"/>
        <rFont val="Times New Roman"/>
        <family val="1"/>
      </rPr>
      <t>SERVICIOS GENERALES Y ARRENDAMIENTOS DIVERSOS</t>
    </r>
    <r>
      <rPr>
        <b/>
        <sz val="10"/>
        <rFont val="Times New Roman"/>
        <family val="1"/>
      </rPr>
      <t xml:space="preserve"> (Concret. De calle enfrente de la igl. Evangelica Bo.Concepcion)</t>
    </r>
  </si>
  <si>
    <r>
      <rPr>
        <sz val="10"/>
        <rFont val="Times New Roman"/>
        <family val="1"/>
      </rPr>
      <t>COMISIONES Y GASTOS BANCARIOS</t>
    </r>
    <r>
      <rPr>
        <b/>
        <sz val="10"/>
        <rFont val="Times New Roman"/>
        <family val="1"/>
      </rPr>
      <t xml:space="preserve"> (Concret. De calle enfrente de la igl. Evangelica Bo.Concepcion)</t>
    </r>
  </si>
  <si>
    <r>
      <t xml:space="preserve">VIALES PROY:  </t>
    </r>
    <r>
      <rPr>
        <sz val="10"/>
        <rFont val="Times New Roman"/>
        <family val="1"/>
      </rPr>
      <t xml:space="preserve"> OBRAS DE SANEAMIENTOS  AMBIENTAL Y GESTION  DE  RIESGOS  EN EL MUNICIPIO  (SE PRESUPUESTA  DEL 75% FODES , AÑO 2018 DEL PLAN ESTRATEGICO)</t>
    </r>
    <r>
      <rPr>
        <b/>
        <sz val="10"/>
        <color rgb="FFFF0000"/>
        <rFont val="Times New Roman"/>
        <family val="1"/>
      </rPr>
      <t xml:space="preserve">Con $35,000.00 según rubros </t>
    </r>
  </si>
  <si>
    <r>
      <rPr>
        <b/>
        <sz val="9"/>
        <rFont val="Times New Roman"/>
        <family val="1"/>
      </rPr>
      <t>PROYECTOS SOCIALES</t>
    </r>
    <r>
      <rPr>
        <sz val="9"/>
        <rFont val="Times New Roman"/>
        <family val="1"/>
      </rPr>
      <t>:CONSTRUCCION DE   CANCHA REGLAMENTARIA DE 90 MTL X 45 MTS PARA  FUTBOL ONCE,INCLUYENDO LOS SERVICIOS BASICOS  DE FUNCIONAMIENTO EN EL SECTOR LA CRUZ,</t>
    </r>
    <r>
      <rPr>
        <b/>
        <sz val="9"/>
        <rFont val="Times New Roman"/>
        <family val="1"/>
      </rPr>
      <t>CANTON ISTAGUA,</t>
    </r>
    <r>
      <rPr>
        <sz val="9"/>
        <rFont val="Times New Roman"/>
        <family val="1"/>
      </rPr>
      <t xml:space="preserve">  </t>
    </r>
    <r>
      <rPr>
        <b/>
        <sz val="9"/>
        <color rgb="FFFF0000"/>
        <rFont val="Times New Roman"/>
        <family val="1"/>
      </rPr>
      <t>(Se trae  conciliacion  bancaria a dic/17, por $ 98.70, se  presupuesta para el año 2018 contrapartida  del 75% fodes,por $ 10,000.00, por lo que se presupuesta $ 10,098.70 ) segun detalle de rubros:</t>
    </r>
  </si>
  <si>
    <r>
      <rPr>
        <b/>
        <sz val="9"/>
        <rFont val="Times New Roman"/>
        <family val="1"/>
      </rPr>
      <t>PROYECTOS SOCIALES</t>
    </r>
    <r>
      <rPr>
        <sz val="9"/>
        <rFont val="Times New Roman"/>
        <family val="1"/>
      </rPr>
      <t xml:space="preserve">:CONSTRUCCION DE ESTRUCTURA PARA SALON DE USOS MULTIPLES CON  CANCHA PARA DISCIPLINAS DE FUTBOL SALA,BALONCESTO Y VOLEIBOL EN SECTOR LA BASCULA, DEL  </t>
    </r>
    <r>
      <rPr>
        <b/>
        <sz val="9"/>
        <rFont val="Times New Roman"/>
        <family val="1"/>
      </rPr>
      <t>CANTON LA LOMA</t>
    </r>
    <r>
      <rPr>
        <sz val="9"/>
        <rFont val="Times New Roman"/>
        <family val="1"/>
      </rPr>
      <t xml:space="preserve">  </t>
    </r>
    <r>
      <rPr>
        <b/>
        <sz val="9"/>
        <color rgb="FFFF0000"/>
        <rFont val="Times New Roman"/>
        <family val="1"/>
      </rPr>
      <t>(Se trae  conciliacion  bancaria a dic/17, por $ 98.70, se  presupuesta para el año 2018 contrapartida  del 75% fodes,por $ 55,000.00, por lo que se presupuesta $ 55,098.70 ) segun detalle de rubros:</t>
    </r>
  </si>
  <si>
    <t>1-</t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</si>
  <si>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ESCUELAS DE FUTBOL PARA JOVENES PARA PREVENIR LA DELINCUENCIA Y LA VIOLENCIA  DEL </t>
    </r>
    <r>
      <rPr>
        <b/>
        <sz val="9"/>
        <rFont val="Times New Roman"/>
        <family val="1"/>
      </rPr>
      <t xml:space="preserve">  MUNICIPIO.</t>
    </r>
    <r>
      <rPr>
        <b/>
        <sz val="9"/>
        <color rgb="FFFF0000"/>
        <rFont val="Times New Roman"/>
        <family val="1"/>
      </rPr>
      <t>(Se  presupusta para año 2018, del 75% fodes, del Plan Estrategico)por $ 25,000.00,segun detalle de rubros:</t>
    </r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</si>
  <si>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 FORTALECIMIENTO DE LA UNIDAD DE  COMUNICACIONES DE LA ALCALDIA MUNICIPAL,DE ESTE   </t>
    </r>
    <r>
      <rPr>
        <b/>
        <sz val="9"/>
        <rFont val="Times New Roman"/>
        <family val="1"/>
      </rPr>
      <t xml:space="preserve"> MUNICIPIO.</t>
    </r>
    <r>
      <rPr>
        <b/>
        <sz val="9"/>
        <color rgb="FFFF0000"/>
        <rFont val="Times New Roman"/>
        <family val="1"/>
      </rPr>
      <t>(Se  presupusta para año 2018, del 75% fodes-plan estrategico)  por $ 20,000.00,segun detalle de rubros:</t>
    </r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</si>
  <si>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 MANTENIMIENTO Y REPARACION DE BIENES MUEBLES DE LA MUNICIPALIDAD </t>
    </r>
    <r>
      <rPr>
        <b/>
        <sz val="9"/>
        <color rgb="FFFF0000"/>
        <rFont val="Times New Roman"/>
        <family val="1"/>
      </rPr>
      <t>(Se  presupusta para año 2018, del 75% fodes-)  por                        $ 20,000.00,segun detalle de rubros:</t>
    </r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</si>
  <si>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 OBRAS DE MITIGACION EN PROYECTOS  A REALIZARCE EN DIFERENTES LUGARES DEL MUNICIPIO </t>
    </r>
    <r>
      <rPr>
        <b/>
        <sz val="9"/>
        <color rgb="FFFF0000"/>
        <rFont val="Times New Roman"/>
        <family val="1"/>
      </rPr>
      <t>(Se  presupusta para año 2018, del 75% fodes-)  por  $ 66,000.00,segun detalle de rubros:</t>
    </r>
  </si>
  <si>
    <r>
      <t>SERVICIOS GENERALES Y ARRENDAMIENTOS DIVERSOS</t>
    </r>
    <r>
      <rPr>
        <b/>
        <sz val="10"/>
        <rFont val="Times New Roman"/>
        <family val="1"/>
      </rPr>
      <t>(obras de mitig)</t>
    </r>
  </si>
  <si>
    <r>
      <rPr>
        <b/>
        <sz val="9"/>
        <rFont val="Times New Roman"/>
        <family val="1"/>
      </rPr>
      <t xml:space="preserve">PROYECTOS SOCIALES e INSTITUCIONALES:    </t>
    </r>
    <r>
      <rPr>
        <sz val="9"/>
        <rFont val="Times New Roman"/>
        <family val="1"/>
      </rPr>
      <t>CONMEMORACION BATALLA DEL GENERAL FRANCISCO MORAZAN 179 ANIVERSARIO  EN EL MUNICIPIO</t>
    </r>
    <r>
      <rPr>
        <b/>
        <sz val="9"/>
        <color rgb="FFFF0000"/>
        <rFont val="Times New Roman"/>
        <family val="1"/>
      </rPr>
      <t>(Se  presupusta para año 2018, del 75% fodes- Sept )  por  $ 10,279.74,segun detalle de rubros:</t>
    </r>
  </si>
  <si>
    <t>25-</t>
  </si>
  <si>
    <r>
      <rPr>
        <b/>
        <sz val="9"/>
        <rFont val="Times New Roman"/>
        <family val="1"/>
      </rPr>
      <t xml:space="preserve">PROYECTOS SOCIALES e INSTITUCIONALES:  </t>
    </r>
    <r>
      <rPr>
        <sz val="9"/>
        <rFont val="Times New Roman"/>
        <family val="1"/>
      </rPr>
      <t xml:space="preserve">CELEBRACION NAVIDEÑA , PARA NIÑOS , DEL CASCO URBANO Y CANTONES /17  </t>
    </r>
    <r>
      <rPr>
        <b/>
        <sz val="9"/>
        <color rgb="FFFF0000"/>
        <rFont val="Times New Roman"/>
        <family val="1"/>
      </rPr>
      <t>(Según conciliac. Banc. A dic/17 se trae un  saldo de $1,949.81 , que pasa al presup. Del 75% fodes para  año 2018.)</t>
    </r>
  </si>
  <si>
    <t>AG.04</t>
  </si>
  <si>
    <t>FECHA: /OCT/18</t>
  </si>
  <si>
    <t xml:space="preserve">IMPRESIONES PUBLICACIONES Y REPRODUCCIONES </t>
  </si>
  <si>
    <t xml:space="preserve">BENEFICIOS ADICIONALES </t>
  </si>
  <si>
    <t>SUELDOS EVENTUAL</t>
  </si>
  <si>
    <t>LLANTAS Y NEUMATICOS</t>
  </si>
  <si>
    <t>MANTENIMIENTO Y REPARACION DE BIENES INMUEBLES</t>
  </si>
  <si>
    <t>FECHA/OCT/2018</t>
  </si>
  <si>
    <t xml:space="preserve">SERVICIOS  GENERALES Y ARRENDAMIENTOS </t>
  </si>
  <si>
    <t xml:space="preserve">SERVICIOS GENERALES Y ARRENDAMIENTO DIVERSOS </t>
  </si>
  <si>
    <t xml:space="preserve">REMUNERACIONES PERMANENTES </t>
  </si>
  <si>
    <t>INVERSIONES EN ACTIVOS FIJOS</t>
  </si>
  <si>
    <t>BIENES  MUEBLES</t>
  </si>
  <si>
    <t xml:space="preserve">Mobiliarios </t>
  </si>
  <si>
    <r>
      <rPr>
        <b/>
        <sz val="9"/>
        <rFont val="Times New Roman"/>
        <family val="1"/>
      </rPr>
      <t>PROYECTOS SOCIALES</t>
    </r>
    <r>
      <rPr>
        <sz val="9"/>
        <rFont val="Times New Roman"/>
        <family val="1"/>
      </rPr>
      <t xml:space="preserve">:CONSTRUCCION DE ESTRUCTURA PARA SALON DE USOS MULTIPLES CANCHA PARA DISCIPLINAS DE FUTBOL SALA,BALONCESTO Y VOLEIBOL EN SECTOR LA UNIDAD DE SALUD, </t>
    </r>
    <r>
      <rPr>
        <b/>
        <sz val="9"/>
        <rFont val="Times New Roman"/>
        <family val="1"/>
      </rPr>
      <t>CANTON LA ESPERANZA</t>
    </r>
  </si>
  <si>
    <r>
      <t xml:space="preserve">SALARIO POR JORNAL </t>
    </r>
    <r>
      <rPr>
        <b/>
        <sz val="9"/>
        <rFont val="Times New Roman"/>
        <family val="1"/>
      </rPr>
      <t>(CANCHA  CANTON LA ESPERANZA)</t>
    </r>
  </si>
  <si>
    <r>
      <t>MINERALES NO METALICOS Y PRODUCTOS DERIVADOS (</t>
    </r>
    <r>
      <rPr>
        <b/>
        <sz val="9"/>
        <rFont val="Calibri"/>
        <family val="2"/>
        <scheme val="minor"/>
      </rPr>
      <t>CANCHA CANTON LA ESPERANZA)</t>
    </r>
  </si>
  <si>
    <t>1)54199-</t>
  </si>
  <si>
    <r>
      <t>BIENES DE USO Y CONSUMO DIVERSOS  (</t>
    </r>
    <r>
      <rPr>
        <b/>
        <sz val="9"/>
        <rFont val="Calibri"/>
        <family val="2"/>
        <scheme val="minor"/>
      </rPr>
      <t xml:space="preserve">CANCHA CANTON LA ESPERANZA)( </t>
    </r>
    <r>
      <rPr>
        <b/>
        <sz val="9"/>
        <color rgb="FFFF0000"/>
        <rFont val="Calibri"/>
        <family val="2"/>
        <scheme val="minor"/>
      </rPr>
      <t>por Reprogramacion de OCTUBRE/18 se  CREA LA PDA CON)</t>
    </r>
  </si>
  <si>
    <r>
      <rPr>
        <b/>
        <sz val="9"/>
        <rFont val="Times New Roman"/>
        <family val="1"/>
      </rPr>
      <t>PROYECTOS SOCIALES</t>
    </r>
    <r>
      <rPr>
        <sz val="9"/>
        <rFont val="Times New Roman"/>
        <family val="1"/>
      </rPr>
      <t xml:space="preserve">:CONSTRUCCION DE ESTRUCTURA PARA SALON DE USOS MULTIPLES CON  CANCHA PARA DISCIPLINAS DE FUTBOL SALA,BALONCESTO Y VOLEIBOL EN SECTOR LA BASCULA, DEL  </t>
    </r>
    <r>
      <rPr>
        <b/>
        <sz val="9"/>
        <rFont val="Times New Roman"/>
        <family val="1"/>
      </rPr>
      <t>CANTON LA LOMA.</t>
    </r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</si>
  <si>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ESCUELAS DE FUTBOL PARA JOVENES PARA PREVENIR LA DELINCUENCIA Y LA VIOLENCIA  DEL </t>
    </r>
    <r>
      <rPr>
        <b/>
        <sz val="9"/>
        <rFont val="Times New Roman"/>
        <family val="1"/>
      </rPr>
      <t xml:space="preserve">  MUNICIPIO.</t>
    </r>
  </si>
  <si>
    <t>10-</t>
  </si>
  <si>
    <t>10)51999</t>
  </si>
  <si>
    <r>
      <t>REMUNERACIONES DIVERSAS</t>
    </r>
    <r>
      <rPr>
        <b/>
        <sz val="9"/>
        <rFont val="Times New Roman"/>
        <family val="1"/>
      </rPr>
      <t>( de Escuelas de take wond)</t>
    </r>
  </si>
  <si>
    <r>
      <t xml:space="preserve">REMUNERACIONES  DIVERSAS </t>
    </r>
    <r>
      <rPr>
        <b/>
        <sz val="11"/>
        <rFont val="Times New Roman"/>
        <family val="1"/>
      </rPr>
      <t>(fortalec.comunicaciones)</t>
    </r>
  </si>
  <si>
    <r>
      <t>ATENCIONES OFICIALES (fortalec. Comuniciones)</t>
    </r>
    <r>
      <rPr>
        <b/>
        <sz val="11"/>
        <color rgb="FFFF0000"/>
        <rFont val="Times New Roman"/>
        <family val="1"/>
      </rPr>
      <t xml:space="preserve"> (por reprogramacion de OCTUBRE/18 se crea partida con….)</t>
    </r>
  </si>
  <si>
    <r>
      <rPr>
        <b/>
        <sz val="11"/>
        <rFont val="Times New Roman"/>
        <family val="1"/>
      </rPr>
      <t>PROYECTOS SOCIALES e INSTITUCIONALES</t>
    </r>
    <r>
      <rPr>
        <sz val="11"/>
        <rFont val="Times New Roman"/>
        <family val="1"/>
      </rPr>
      <t xml:space="preserve">: PROY.  MANTENIMIENTO Y AMPLIACION DEL SISTEMA PUBLICO DE ALUMBRADO ELECTRICO DE ESTE   </t>
    </r>
    <r>
      <rPr>
        <b/>
        <sz val="11"/>
        <rFont val="Times New Roman"/>
        <family val="1"/>
      </rPr>
      <t xml:space="preserve"> MUNICIPIO.</t>
    </r>
  </si>
  <si>
    <r>
      <rPr>
        <b/>
        <sz val="11"/>
        <rFont val="Times New Roman"/>
        <family val="1"/>
      </rPr>
      <t>PROYECTOS SOCIALES e INSTITUCIONALES</t>
    </r>
    <r>
      <rPr>
        <sz val="11"/>
        <rFont val="Times New Roman"/>
        <family val="1"/>
      </rPr>
      <t xml:space="preserve">: PROY.  FORTALECIMIENTO DE LA UNIDAD DE  COMUNICACIONES DE LA ALCALDIA MUNICIPAL,DE ESTE   </t>
    </r>
    <r>
      <rPr>
        <b/>
        <sz val="11"/>
        <rFont val="Times New Roman"/>
        <family val="1"/>
      </rPr>
      <t xml:space="preserve"> MUNICIPIO.</t>
    </r>
  </si>
  <si>
    <r>
      <t>REMUNERACIONES DIVERSOS (</t>
    </r>
    <r>
      <rPr>
        <b/>
        <sz val="9"/>
        <rFont val="Times New Roman"/>
        <family val="1"/>
      </rPr>
      <t xml:space="preserve">mtto y ampliac.alumbrado publico) </t>
    </r>
    <r>
      <rPr>
        <b/>
        <sz val="9"/>
        <color rgb="FFFF0000"/>
        <rFont val="Times New Roman"/>
        <family val="1"/>
      </rPr>
      <t>POR REPROGRAMACION ENTRE RUBROS SE CREA ESTA PARTIDA EN ABRIL 2018</t>
    </r>
  </si>
  <si>
    <r>
      <t xml:space="preserve">MOBILIARIO (mtto. Y reparac. De bienes muebles </t>
    </r>
    <r>
      <rPr>
        <b/>
        <sz val="11"/>
        <color rgb="FFFF0000"/>
        <rFont val="Times New Roman"/>
        <family val="1"/>
      </rPr>
      <t>(SE CREA ESTA PDA. EN OCTUBRE/18)</t>
    </r>
  </si>
  <si>
    <r>
      <t>HERRAMIENTAS, REPUESTOS Y ACCESORIOS (obras de mitigacion)</t>
    </r>
    <r>
      <rPr>
        <sz val="11"/>
        <color rgb="FFFF0000"/>
        <rFont val="Times New Roman"/>
        <family val="1"/>
      </rPr>
      <t xml:space="preserve"> (POR REPROGRAMACION SE CREA PDA EN OCTUBRE/18 CON…)</t>
    </r>
  </si>
  <si>
    <r>
      <t>BIENES DE USO Y CONSUMO DIVERSOS</t>
    </r>
    <r>
      <rPr>
        <b/>
        <sz val="11"/>
        <rFont val="Times New Roman"/>
        <family val="1"/>
      </rPr>
      <t xml:space="preserve"> (Conme. Del Gral  Francisco Morazan)</t>
    </r>
  </si>
  <si>
    <r>
      <rPr>
        <b/>
        <sz val="11"/>
        <rFont val="Times New Roman"/>
        <family val="1"/>
      </rPr>
      <t xml:space="preserve">PROYECTOS SOCIALES e INSTITUCIONALES: </t>
    </r>
    <r>
      <rPr>
        <sz val="11"/>
        <rFont val="Times New Roman"/>
        <family val="1"/>
      </rPr>
      <t>APOYO AL MEJORAMIENTO  DE VIVIENDAS Y COMUNIDADES VULNERABLES DEL MUNICIPIO.</t>
    </r>
  </si>
  <si>
    <r>
      <t xml:space="preserve">MINERALES METALICOS Y PRODUCTOS DERIVADOS </t>
    </r>
    <r>
      <rPr>
        <b/>
        <sz val="11"/>
        <rFont val="Times New Roman"/>
        <family val="1"/>
      </rPr>
      <t>(Apoy. Mejoramientos de vivied y apoyo _Com. Vulnerables)</t>
    </r>
  </si>
  <si>
    <t>32-</t>
  </si>
  <si>
    <r>
      <t xml:space="preserve">PROYECTOS SOCIALES e INSTITUCIONALES: INSTALACIONES </t>
    </r>
    <r>
      <rPr>
        <sz val="9"/>
        <rFont val="Times New Roman"/>
        <family val="1"/>
      </rPr>
      <t xml:space="preserve">DEL SISTEMA DE INTERNET Y ACCESORIOS PARA LA INSTALACION DE </t>
    </r>
    <r>
      <rPr>
        <b/>
        <sz val="9"/>
        <rFont val="Times New Roman"/>
        <family val="1"/>
      </rPr>
      <t>SAFIM</t>
    </r>
    <r>
      <rPr>
        <sz val="9"/>
        <rFont val="Times New Roman"/>
        <family val="1"/>
      </rPr>
      <t xml:space="preserve">, AREAS DE TESORERIA, PRESUPUESTO, CONTABILIDAD Y CUENTAS CORRIENTES DE ESTA  MUNICIPALIDAD </t>
    </r>
    <r>
      <rPr>
        <b/>
        <sz val="9"/>
        <rFont val="Times New Roman"/>
        <family val="1"/>
      </rPr>
      <t>,</t>
    </r>
    <r>
      <rPr>
        <b/>
        <sz val="9"/>
        <color rgb="FFFF0000"/>
        <rFont val="Times New Roman"/>
        <family val="1"/>
      </rPr>
      <t>(Se presupuesta  del 75% , para año 2018) por $5,000.00 según detalles de rubros</t>
    </r>
  </si>
  <si>
    <r>
      <t xml:space="preserve">EQUIPO INFORMATICO </t>
    </r>
    <r>
      <rPr>
        <b/>
        <sz val="11"/>
        <rFont val="Times New Roman"/>
        <family val="1"/>
      </rPr>
      <t>(Instalacion del SAFIM en areas de la Mpalidad)</t>
    </r>
  </si>
  <si>
    <t>45-</t>
  </si>
  <si>
    <r>
      <t>PROYECTOS INSTITUCIONAL:</t>
    </r>
    <r>
      <rPr>
        <sz val="9"/>
        <rFont val="Times New Roman"/>
        <family val="1"/>
      </rPr>
      <t xml:space="preserve"> AMPLIACION  DE INFRAESTRUCTURA DE INSTALACIONES DE LA ALCALDIA MPAL DE SAN PEDRO PERULAPAN, PARA ADECUACION  EN AREAS  ADMINISTRATIVAS.  FODES/ISDEM</t>
    </r>
    <r>
      <rPr>
        <b/>
        <sz val="9"/>
        <color rgb="FFFF0000"/>
        <rFont val="Times New Roman"/>
        <family val="1"/>
      </rPr>
      <t>( SE CREA ESTA PARTIDA EN EL MES DE JULIO/18 POR  $ 17,737.91 según detalles de rubros )</t>
    </r>
  </si>
  <si>
    <r>
      <rPr>
        <sz val="9"/>
        <rFont val="Times New Roman"/>
        <family val="1"/>
      </rPr>
      <t xml:space="preserve">REUMERACIONES DIVERSAS </t>
    </r>
    <r>
      <rPr>
        <b/>
        <sz val="9"/>
        <rFont val="Times New Roman"/>
        <family val="1"/>
      </rPr>
      <t xml:space="preserve">(Ampliac. De infraestr.de inst. de la alcald.mpal para adeacion en areas administ.) </t>
    </r>
    <r>
      <rPr>
        <b/>
        <sz val="9"/>
        <color rgb="FFFF0000"/>
        <rFont val="Times New Roman"/>
        <family val="1"/>
      </rPr>
      <t>POR REPROGRAMACION SE CREA ESTA PDA. EN OCTUBRE/18 CON…)</t>
    </r>
  </si>
  <si>
    <r>
      <rPr>
        <b/>
        <sz val="9"/>
        <rFont val="Times New Roman"/>
        <family val="1"/>
      </rPr>
      <t xml:space="preserve">MTTO DE CALLES(Se hace constar que se ha proyectado para </t>
    </r>
    <r>
      <rPr>
        <sz val="9"/>
        <rFont val="Times New Roman"/>
        <family val="1"/>
      </rPr>
      <t xml:space="preserve">el año 2018, según plan estrategico/18 del 75% FODES la cantidad de $75000, </t>
    </r>
    <r>
      <rPr>
        <b/>
        <sz val="9"/>
        <rFont val="Times New Roman"/>
        <family val="1"/>
      </rPr>
      <t>lo que se ejecutara,  por administracion  y se presupuesta en varios rubros, asi:</t>
    </r>
    <r>
      <rPr>
        <b/>
        <sz val="9"/>
        <color rgb="FFFF0000"/>
        <rFont val="Times New Roman"/>
        <family val="1"/>
      </rPr>
      <t xml:space="preserve"> ARRENDAMIENTOS DE BIENES MUEBLES </t>
    </r>
  </si>
  <si>
    <t>61601-1</t>
  </si>
  <si>
    <r>
      <t xml:space="preserve">200ML DE ESTRUCTURA DE PAVIMENTO RIGIDO Y CORDON CUNETA SEC. SUBURBIOS BARRIO CENCEPCION CALLE PRINCIPAL CEMENTERIO DEL MUNICIPIO </t>
    </r>
    <r>
      <rPr>
        <b/>
        <sz val="9"/>
        <color rgb="FFFF0000"/>
        <rFont val="Times New Roman"/>
        <family val="1"/>
      </rPr>
      <t>(POR REPROGRAMACION SE CREA ESTA PDA. EN OCTUBRE/2018 CON $47.211.45)</t>
    </r>
  </si>
  <si>
    <r>
      <t xml:space="preserve">VIALES PROY:  </t>
    </r>
    <r>
      <rPr>
        <sz val="9"/>
        <rFont val="Times New Roman"/>
        <family val="1"/>
      </rPr>
      <t xml:space="preserve"> OBRAS DE SANEAMIENTOS  AMBIENTAL Y GESTION  DE  RIESGOS  EN EL MUNICIPIO  (SE PRESUPUESTA  DEL 75% FODES , AÑO 2018 DEL PLAN ESTRATEGICO)</t>
    </r>
    <r>
      <rPr>
        <b/>
        <sz val="9"/>
        <color rgb="FFFF0000"/>
        <rFont val="Times New Roman"/>
        <family val="1"/>
      </rPr>
      <t xml:space="preserve">Con $35,000.00 según rubros </t>
    </r>
  </si>
  <si>
    <r>
      <t>ARRENDAMIENTO DE BIENES MUEBLE</t>
    </r>
    <r>
      <rPr>
        <sz val="9"/>
        <rFont val="Times New Roman"/>
        <family val="1"/>
      </rPr>
      <t xml:space="preserve">S (obras de saneamiento ambiental y gestion de riesgos) POR REPROGRAMACION SE CREA PARTIDA EN AGOSTO/18) CON </t>
    </r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</si>
  <si>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ESCUELAS DE TAKE  WOND PARA JOVENES PARA PREVENIR LA DELINCUENCIA Y LA VIOLENCIA  DEL </t>
    </r>
    <r>
      <rPr>
        <b/>
        <sz val="9"/>
        <rFont val="Times New Roman"/>
        <family val="1"/>
      </rPr>
      <t xml:space="preserve">  MUNICIPIO.</t>
    </r>
  </si>
  <si>
    <t xml:space="preserve">TERRENOS </t>
  </si>
  <si>
    <t>BIENES INMUEBLES</t>
  </si>
  <si>
    <t>61201-2</t>
  </si>
  <si>
    <r>
      <rPr>
        <b/>
        <sz val="11"/>
        <rFont val="Times New Roman"/>
        <family val="1"/>
      </rPr>
      <t xml:space="preserve">TERRENOS. </t>
    </r>
    <r>
      <rPr>
        <sz val="11"/>
        <rFont val="Times New Roman"/>
        <family val="1"/>
      </rPr>
      <t xml:space="preserve">Compra de terreno para  cantón La Cruz  </t>
    </r>
    <r>
      <rPr>
        <b/>
        <sz val="8"/>
        <color rgb="FFFF0000"/>
        <rFont val="Times New Roman"/>
        <family val="1"/>
      </rPr>
      <t>(Se trae presupuestado del 75%fodes para año 2018)</t>
    </r>
  </si>
  <si>
    <t>61201-3</t>
  </si>
  <si>
    <r>
      <t xml:space="preserve">TERRENOS. </t>
    </r>
    <r>
      <rPr>
        <sz val="11"/>
        <rFont val="Times New Roman"/>
        <family val="1"/>
      </rPr>
      <t>Compra de terreno con casa  para el adulto mayor en cantón  La Loma</t>
    </r>
    <r>
      <rPr>
        <b/>
        <sz val="11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(Se trae presupuestado del 75%fodes para año 2018)</t>
    </r>
  </si>
  <si>
    <t>1)54118-</t>
  </si>
  <si>
    <r>
      <t>HERRAMIENTAS,REPUESTOS Y ACCESORIOS (</t>
    </r>
    <r>
      <rPr>
        <b/>
        <sz val="9"/>
        <rFont val="Calibri"/>
        <family val="2"/>
        <scheme val="minor"/>
      </rPr>
      <t xml:space="preserve">CANCHA CANTON LA ESPERANZA)( </t>
    </r>
    <r>
      <rPr>
        <b/>
        <sz val="9"/>
        <color rgb="FFFF0000"/>
        <rFont val="Calibri"/>
        <family val="2"/>
        <scheme val="minor"/>
      </rPr>
      <t>por Reprogramacion de JULIO/18 se  CREA LA PDA CON)</t>
    </r>
  </si>
  <si>
    <r>
      <t>ARRENDAMIENTOS DE BIENES MUEBLES (</t>
    </r>
    <r>
      <rPr>
        <b/>
        <sz val="9"/>
        <rFont val="Calibri"/>
        <family val="2"/>
        <scheme val="minor"/>
      </rPr>
      <t xml:space="preserve">CANCHA CANTON LA ESPERANZA)( </t>
    </r>
    <r>
      <rPr>
        <b/>
        <sz val="9"/>
        <color rgb="FFFF0000"/>
        <rFont val="Calibri"/>
        <family val="2"/>
        <scheme val="minor"/>
      </rPr>
      <t>por Reprogramacion de ABRIL/18 se  CREA LA PDA CON)</t>
    </r>
  </si>
  <si>
    <r>
      <rPr>
        <b/>
        <sz val="9"/>
        <rFont val="Times New Roman"/>
        <family val="1"/>
      </rPr>
      <t>PROYECTOS SOCIALES</t>
    </r>
    <r>
      <rPr>
        <sz val="9"/>
        <rFont val="Times New Roman"/>
        <family val="1"/>
      </rPr>
      <t xml:space="preserve">:CONSTRUCCION DE ESTRUCTURA PARA SALON DE USOS MULTIPLES CON  CANCHA PARA DISCIPLINAS DE FUTBOL SALA,BALONCESTO Y VOLEIBOL EN SECTOR LA BASCULA, DEL  </t>
    </r>
    <r>
      <rPr>
        <b/>
        <sz val="9"/>
        <rFont val="Times New Roman"/>
        <family val="1"/>
      </rPr>
      <t>CANTON LA LOMA</t>
    </r>
    <r>
      <rPr>
        <sz val="9"/>
        <rFont val="Times New Roman"/>
        <family val="1"/>
      </rPr>
      <t xml:space="preserve"> </t>
    </r>
  </si>
  <si>
    <t>2)54304</t>
  </si>
  <si>
    <r>
      <t xml:space="preserve">TRANSPORTE,FLETE Y ALMACENAMIENTOS  (PARA </t>
    </r>
    <r>
      <rPr>
        <b/>
        <sz val="9"/>
        <rFont val="Times New Roman"/>
        <family val="1"/>
      </rPr>
      <t>CANCHA  CANTON LA LOMA)</t>
    </r>
  </si>
  <si>
    <r>
      <rPr>
        <b/>
        <sz val="11"/>
        <rFont val="Times New Roman"/>
        <family val="1"/>
      </rPr>
      <t>PROYECTOS SOCIALES</t>
    </r>
    <r>
      <rPr>
        <sz val="11"/>
        <rFont val="Times New Roman"/>
        <family val="1"/>
      </rPr>
      <t>:CONSTRUCCION DE   CANCHA REGLAMENTARIA DE 90 MTL X 45 MTS PARA  FUTBOL ONCE,INCLUYENDO LOS SERVICIOS BASICOS  DE FUNCIONAMIENTO EN EL SECTOR LA CRUZ,</t>
    </r>
    <r>
      <rPr>
        <b/>
        <sz val="11"/>
        <rFont val="Times New Roman"/>
        <family val="1"/>
      </rPr>
      <t>CANTON ISTAGUA</t>
    </r>
    <r>
      <rPr>
        <b/>
        <sz val="8"/>
        <color rgb="FFFF0000"/>
        <rFont val="Times New Roman"/>
        <family val="1"/>
      </rPr>
      <t>, por lo que se presupuesta $ 10,098.70 ) segun detalle de rubros:</t>
    </r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</si>
  <si>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ESCUELAS DE FUTBOL PARA JOVENES PARA PREVENIR LA DELINCUENCIA Y LA VIOLENCIA  DEL </t>
    </r>
    <r>
      <rPr>
        <b/>
        <sz val="9"/>
        <rFont val="Times New Roman"/>
        <family val="1"/>
      </rPr>
      <t xml:space="preserve">  MUNICIPIO.</t>
    </r>
    <r>
      <rPr>
        <b/>
        <sz val="9"/>
        <color rgb="FFFF0000"/>
        <rFont val="Times New Roman"/>
        <family val="1"/>
      </rPr>
      <t xml:space="preserve">(Se  presupusta para año 2018, </t>
    </r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</si>
  <si>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ESCUELAS DE TAKE  WOND PARA JOVENES PARA PREVENIR LA DELINCUENCIA Y LA VIOLENCIA  DEL </t>
    </r>
    <r>
      <rPr>
        <b/>
        <sz val="9"/>
        <rFont val="Times New Roman"/>
        <family val="1"/>
      </rPr>
      <t xml:space="preserve">  MUNICIPIO.</t>
    </r>
    <r>
      <rPr>
        <b/>
        <sz val="9"/>
        <color rgb="FFFF0000"/>
        <rFont val="Times New Roman"/>
        <family val="1"/>
      </rPr>
      <t>(Se  presupusta para año 2018, del 75% fodes)</t>
    </r>
  </si>
  <si>
    <t>10)54399</t>
  </si>
  <si>
    <r>
      <t xml:space="preserve">SERVICIOS GENERALES Y ARRENDAMIENTOS DIVERSOS ( de </t>
    </r>
    <r>
      <rPr>
        <b/>
        <sz val="9"/>
        <rFont val="Times New Roman"/>
        <family val="1"/>
      </rPr>
      <t>escuelas de take wond)</t>
    </r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</si>
  <si>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CONSTRUCCION DE SERVICIOS SANITARIOS Y TECHO DE LA CANCHA MUNICIPAL ,BO CONCEPCION, DE ESTE  </t>
    </r>
    <r>
      <rPr>
        <b/>
        <sz val="9"/>
        <rFont val="Times New Roman"/>
        <family val="1"/>
      </rPr>
      <t xml:space="preserve"> MUNICIPIO.</t>
    </r>
    <r>
      <rPr>
        <b/>
        <sz val="9"/>
        <color rgb="FFFF0000"/>
        <rFont val="Times New Roman"/>
        <family val="1"/>
      </rPr>
      <t>(Se  presupusta para año 2018, del 75% fodes)  por $ 15,000.00,segun detalle de rubros:</t>
    </r>
  </si>
  <si>
    <t>15)55603</t>
  </si>
  <si>
    <r>
      <t xml:space="preserve">COMISIONES Y GASTOS  BANCARIOS   </t>
    </r>
    <r>
      <rPr>
        <b/>
        <sz val="9"/>
        <rFont val="Times New Roman"/>
        <family val="1"/>
      </rPr>
      <t>(construccion servicios sanitarios y techo cancha)</t>
    </r>
  </si>
  <si>
    <r>
      <t>SERVICIOS DE PUBLICIDAD(</t>
    </r>
    <r>
      <rPr>
        <b/>
        <sz val="11"/>
        <rFont val="Times New Roman"/>
        <family val="1"/>
      </rPr>
      <t xml:space="preserve"> fortalec. Comunicaciones )</t>
    </r>
  </si>
  <si>
    <r>
      <rPr>
        <b/>
        <sz val="9"/>
        <rFont val="Times New Roman"/>
        <family val="1"/>
      </rPr>
      <t>PROYECTOS SOCIALES e INSTITUCIONALES</t>
    </r>
    <r>
      <rPr>
        <sz val="9"/>
        <rFont val="Times New Roman"/>
        <family val="1"/>
      </rPr>
      <t xml:space="preserve">: PROY.  MANTENIMIENTO Y AMPLIACION DEL SISTEMA PUBLICO DE ALUMBRADO ELECTRICO DE ESTE   </t>
    </r>
    <r>
      <rPr>
        <b/>
        <sz val="9"/>
        <rFont val="Times New Roman"/>
        <family val="1"/>
      </rPr>
      <t xml:space="preserve"> MUNICIPIO.</t>
    </r>
    <r>
      <rPr>
        <b/>
        <sz val="9"/>
        <color rgb="FFFF0000"/>
        <rFont val="Times New Roman"/>
        <family val="1"/>
      </rPr>
      <t>(Se  presupusta para año 2018, del 75% fodes-)  por $ 25,000.00,segun detalle de rubros:</t>
    </r>
  </si>
  <si>
    <r>
      <t>MINERALES METALICOS Y PRODUCTOS DERIVADOS (</t>
    </r>
    <r>
      <rPr>
        <b/>
        <sz val="11"/>
        <rFont val="Times New Roman"/>
        <family val="1"/>
      </rPr>
      <t>Mtto y reparac.de Bienes muebles)</t>
    </r>
  </si>
  <si>
    <r>
      <t>HERRAMIENTAS,REPUESTOS Y ACCESORIOS (</t>
    </r>
    <r>
      <rPr>
        <b/>
        <sz val="11"/>
        <rFont val="Times New Roman"/>
        <family val="1"/>
      </rPr>
      <t xml:space="preserve"> Mtto y reparac.de bienes muebles</t>
    </r>
    <r>
      <rPr>
        <sz val="11"/>
        <rFont val="Times New Roman"/>
        <family val="1"/>
      </rPr>
      <t>)</t>
    </r>
  </si>
  <si>
    <r>
      <t>COMBUTIBLE Y LUBRICANTES</t>
    </r>
    <r>
      <rPr>
        <b/>
        <sz val="11"/>
        <rFont val="Times New Roman"/>
        <family val="1"/>
      </rPr>
      <t>(obras de mitigacion)</t>
    </r>
  </si>
  <si>
    <r>
      <t>MINERLES NO METALICOS Y PRODUCTOS DERIVADOS</t>
    </r>
    <r>
      <rPr>
        <b/>
        <sz val="11"/>
        <rFont val="Times New Roman"/>
        <family val="1"/>
      </rPr>
      <t>( obras de mitigacion)</t>
    </r>
  </si>
  <si>
    <r>
      <t>SERVICIOS GENERALES Y ARRENDAMIENTOS DIVERSOS</t>
    </r>
    <r>
      <rPr>
        <b/>
        <sz val="11"/>
        <rFont val="Times New Roman"/>
        <family val="1"/>
      </rPr>
      <t>(fortalec.comunicaciones)</t>
    </r>
  </si>
  <si>
    <r>
      <t>GASTOS  DIVERSOS (</t>
    </r>
    <r>
      <rPr>
        <b/>
        <sz val="11"/>
        <rFont val="Times New Roman"/>
        <family val="1"/>
      </rPr>
      <t>obras de mitigacion)</t>
    </r>
  </si>
  <si>
    <r>
      <t>TRANSPORTES.FLETE Y ALMACENAMIENTOS (conmem.del Gral Francisco Morazan) (</t>
    </r>
    <r>
      <rPr>
        <b/>
        <sz val="10"/>
        <color rgb="FFFF0000"/>
        <rFont val="Times New Roman"/>
        <family val="1"/>
      </rPr>
      <t>POR REPROGRAMAC.DE SEPT/18 SE CREA ESTA PDA)</t>
    </r>
  </si>
  <si>
    <r>
      <t xml:space="preserve">SALARIO DE JORNAL </t>
    </r>
    <r>
      <rPr>
        <b/>
        <sz val="9"/>
        <rFont val="Times New Roman"/>
        <family val="1"/>
      </rPr>
      <t>(Apoy. Mejoramientos de vivied y apoyo _Com. Vulnerables)</t>
    </r>
  </si>
  <si>
    <r>
      <t xml:space="preserve">MINERALES NO METALICOS Y PRODUCTOS DERIVADOS </t>
    </r>
    <r>
      <rPr>
        <b/>
        <sz val="9"/>
        <rFont val="Times New Roman"/>
        <family val="1"/>
      </rPr>
      <t>(Apoy. Mejoramientos de vivied y apoyo _Com. Vulnerables)</t>
    </r>
  </si>
  <si>
    <r>
      <t xml:space="preserve">HERRAMIENTAS, REPUESTOS Y ACCESORIOS  </t>
    </r>
    <r>
      <rPr>
        <b/>
        <sz val="9"/>
        <rFont val="Times New Roman"/>
        <family val="1"/>
      </rPr>
      <t>(Apoy. Mejoramientos de vivied y apoyo _Com. Vulnerables)</t>
    </r>
  </si>
  <si>
    <r>
      <t xml:space="preserve">PROYECTOS SOCIALES e INSTITUCIONALES: INSTALACIONES </t>
    </r>
    <r>
      <rPr>
        <sz val="9"/>
        <rFont val="Times New Roman"/>
        <family val="1"/>
      </rPr>
      <t xml:space="preserve">DEL SISTEMA DE INTERNET Y ACCESORIOS PARA LA INSTALACION DE </t>
    </r>
    <r>
      <rPr>
        <b/>
        <sz val="9"/>
        <rFont val="Times New Roman"/>
        <family val="1"/>
      </rPr>
      <t>SAFIM</t>
    </r>
    <r>
      <rPr>
        <sz val="9"/>
        <rFont val="Times New Roman"/>
        <family val="1"/>
      </rPr>
      <t xml:space="preserve">, AREAS DE TESORERIA, PRESUPUESTO, CONTABILIDAD Y CUENTAS CORRIENTES DE ESTA  MUNICIPALIDAD </t>
    </r>
    <r>
      <rPr>
        <b/>
        <sz val="9"/>
        <rFont val="Times New Roman"/>
        <family val="1"/>
      </rPr>
      <t>,</t>
    </r>
  </si>
  <si>
    <r>
      <t xml:space="preserve">MATERIALES INFORMATICOS  </t>
    </r>
    <r>
      <rPr>
        <b/>
        <sz val="11"/>
        <rFont val="Times New Roman"/>
        <family val="1"/>
      </rPr>
      <t>(Instalacion del SAFIM en areas de la Mpalidad)</t>
    </r>
  </si>
  <si>
    <r>
      <t>PROYECTOS INSTITUCIONAL:</t>
    </r>
    <r>
      <rPr>
        <sz val="9"/>
        <rFont val="Times New Roman"/>
        <family val="1"/>
      </rPr>
      <t xml:space="preserve"> AMPLIACION  DE INFRAESTRUCTURA DE INSTALACIONES DE LA ALCALDIA MPAL DE SAN PEDRO PERULAPAN, PARA ADECUACION  EN AREAS  ADMINISTRATIVAS.</t>
    </r>
    <r>
      <rPr>
        <b/>
        <sz val="9"/>
        <rFont val="Times New Roman"/>
        <family val="1"/>
      </rPr>
      <t xml:space="preserve">  FODES/ISDEM</t>
    </r>
    <r>
      <rPr>
        <b/>
        <sz val="9"/>
        <color rgb="FFFF0000"/>
        <rFont val="Times New Roman"/>
        <family val="1"/>
      </rPr>
      <t>( SE CREA ESTA PARTIDA EN EL MES DE JULIO/18 POR  $ 17,737.91 según detalles de rubros )</t>
    </r>
  </si>
  <si>
    <r>
      <rPr>
        <sz val="11"/>
        <rFont val="Times New Roman"/>
        <family val="1"/>
      </rPr>
      <t>MINERALES NO METALICOS Y PRODUCTOS DERIVADOS</t>
    </r>
    <r>
      <rPr>
        <b/>
        <sz val="11"/>
        <rFont val="Times New Roman"/>
        <family val="1"/>
      </rPr>
      <t>(Ampliac.de infraest.de instalac.de la Alcaldia mpal para adecuacion en areas administ)</t>
    </r>
  </si>
  <si>
    <r>
      <rPr>
        <b/>
        <sz val="9"/>
        <rFont val="Times New Roman"/>
        <family val="1"/>
      </rPr>
      <t xml:space="preserve">MTTO DE CALLES(Se hace constar que se ha proyectado para </t>
    </r>
    <r>
      <rPr>
        <sz val="9"/>
        <rFont val="Times New Roman"/>
        <family val="1"/>
      </rPr>
      <t xml:space="preserve">el año 2018, según plan estrategico/18 del 75% FODES la cantidad de $75000, </t>
    </r>
    <r>
      <rPr>
        <b/>
        <sz val="9"/>
        <rFont val="Times New Roman"/>
        <family val="1"/>
      </rPr>
      <t xml:space="preserve">lo que se ejecutara,  por administracion  y se presupuesta en varios rubros, asi: </t>
    </r>
    <r>
      <rPr>
        <b/>
        <sz val="9"/>
        <color rgb="FFFF0000"/>
        <rFont val="Times New Roman"/>
        <family val="1"/>
      </rPr>
      <t>SALARIO DE JORNAL</t>
    </r>
  </si>
  <si>
    <r>
      <rPr>
        <b/>
        <sz val="9"/>
        <rFont val="Times New Roman"/>
        <family val="1"/>
      </rPr>
      <t xml:space="preserve">MTTO DE CALLES(Se hace constar que se ha proyectado para </t>
    </r>
    <r>
      <rPr>
        <sz val="9"/>
        <rFont val="Times New Roman"/>
        <family val="1"/>
      </rPr>
      <t xml:space="preserve">el año 2018, según plan estrategico/18 del 75% FODES la cantidad de $75000, </t>
    </r>
    <r>
      <rPr>
        <b/>
        <sz val="9"/>
        <rFont val="Times New Roman"/>
        <family val="1"/>
      </rPr>
      <t>lo que se ejecutara,  por administracion  y se presupuesta en varios rubros, asi:</t>
    </r>
    <r>
      <rPr>
        <b/>
        <sz val="9"/>
        <color rgb="FFFF0000"/>
        <rFont val="Times New Roman"/>
        <family val="1"/>
      </rPr>
      <t xml:space="preserve"> TRANSPORTES FLETES Y ALMACENAMIENTOS</t>
    </r>
  </si>
  <si>
    <r>
      <rPr>
        <b/>
        <sz val="9"/>
        <rFont val="Times New Roman"/>
        <family val="1"/>
      </rPr>
      <t xml:space="preserve">MTTO DE CALLES(Se hace constar que se ha proyectado para </t>
    </r>
    <r>
      <rPr>
        <sz val="9"/>
        <rFont val="Times New Roman"/>
        <family val="1"/>
      </rPr>
      <t xml:space="preserve">el año 2018, según plan estrategico/18 del 75% FODES la cantidad de $75000, </t>
    </r>
    <r>
      <rPr>
        <b/>
        <sz val="9"/>
        <rFont val="Times New Roman"/>
        <family val="1"/>
      </rPr>
      <t>lo que se ejecutara,  por administracion  y se presupuesta en varios rubros, asi:</t>
    </r>
    <r>
      <rPr>
        <b/>
        <sz val="9"/>
        <color rgb="FFFF0000"/>
        <rFont val="Times New Roman"/>
        <family val="1"/>
      </rPr>
      <t xml:space="preserve"> COMISIONES Y GASTOS BANCARIOS</t>
    </r>
  </si>
  <si>
    <r>
      <t>VIALES PROY:</t>
    </r>
    <r>
      <rPr>
        <sz val="9"/>
        <rFont val="Times New Roman"/>
        <family val="1"/>
      </rPr>
      <t>CONCRETEADO  DE CALLE  DEL CEMENTERIO AL PARAISO  DEL CASCO URBANO A  (SE PRESUPUESTA  DEL 75% FODES , AÑO 2018 DEL PLAN ESTRATEGICO)</t>
    </r>
    <r>
      <rPr>
        <b/>
        <sz val="9"/>
        <color rgb="FFFF0000"/>
        <rFont val="Times New Roman"/>
        <family val="1"/>
      </rPr>
      <t xml:space="preserve">Con $5,000.00 según rubros </t>
    </r>
  </si>
  <si>
    <r>
      <t xml:space="preserve">VIALES PROY: REPARACION DE CALLES PRINCIPALES QUE CONDUCE DE HUIZILTIPEQUE  HACIA CANTON MIRAFLORES Y CTON EL ESPINO </t>
    </r>
    <r>
      <rPr>
        <sz val="9"/>
        <rFont val="Times New Roman"/>
        <family val="1"/>
      </rPr>
      <t>(SE PRESUPUESTA  DEL 75% FODES , AÑO 2018 DEL PLAN ESTRATEGICO)</t>
    </r>
    <r>
      <rPr>
        <b/>
        <sz val="9"/>
        <color rgb="FFFF0000"/>
        <rFont val="Times New Roman"/>
        <family val="1"/>
      </rPr>
      <t xml:space="preserve">Con $35,000.00 según rubros </t>
    </r>
  </si>
  <si>
    <r>
      <rPr>
        <sz val="9"/>
        <rFont val="Times New Roman"/>
        <family val="1"/>
      </rPr>
      <t>SERVICIOS GENERALES Y ARRENDAMIENTOS DIVERSOS</t>
    </r>
    <r>
      <rPr>
        <b/>
        <sz val="9"/>
        <rFont val="Times New Roman"/>
        <family val="1"/>
      </rPr>
      <t>(Reparac. De calles princip. Que conduce de Huiziltepeque hacia Canton Miraflores y cton el espino)</t>
    </r>
  </si>
  <si>
    <r>
      <rPr>
        <sz val="9"/>
        <rFont val="Times New Roman"/>
        <family val="1"/>
      </rPr>
      <t>MINERALES  METALICOS Y PRODUCTOS DERIVADOS</t>
    </r>
    <r>
      <rPr>
        <b/>
        <sz val="9"/>
        <rFont val="Times New Roman"/>
        <family val="1"/>
      </rPr>
      <t>(Obras de saneamiento ambiental y gestion de riesgos )</t>
    </r>
  </si>
  <si>
    <r>
      <rPr>
        <sz val="11"/>
        <rFont val="Times New Roman"/>
        <family val="1"/>
      </rPr>
      <t>HERRAMIENTAS REPUESTOS Y ACCESORIOS</t>
    </r>
    <r>
      <rPr>
        <b/>
        <sz val="11"/>
        <rFont val="Times New Roman"/>
        <family val="1"/>
      </rPr>
      <t xml:space="preserve"> (Obras de saneamiento ambiental y gestion de riesgos )</t>
    </r>
  </si>
  <si>
    <r>
      <rPr>
        <sz val="11"/>
        <rFont val="Times New Roman"/>
        <family val="1"/>
      </rPr>
      <t>BIENES DE USO Y CONSUMO DIVERSO</t>
    </r>
    <r>
      <rPr>
        <b/>
        <sz val="11"/>
        <rFont val="Times New Roman"/>
        <family val="1"/>
      </rPr>
      <t>S(Obras de saneamiento ambiental y gestion de riesgos )</t>
    </r>
  </si>
  <si>
    <t>FECHA: /NOV/18</t>
  </si>
  <si>
    <r>
      <t>BENEFICIOS ADICIONALES</t>
    </r>
    <r>
      <rPr>
        <b/>
        <sz val="11"/>
        <rFont val="Times New Roman"/>
        <family val="1"/>
      </rPr>
      <t xml:space="preserve"> </t>
    </r>
    <r>
      <rPr>
        <b/>
        <sz val="9"/>
        <color rgb="FFFF0000"/>
        <rFont val="Times New Roman"/>
        <family val="1"/>
      </rPr>
      <t>( Bonificacion,empleados)</t>
    </r>
  </si>
  <si>
    <t>AGUINALDOS</t>
  </si>
  <si>
    <t>TRANSPORTE,FLETE Y ALMACENAMIENTO</t>
  </si>
  <si>
    <t>IMPRESIONES, PUBLICACIONES Y REPRODUCCIONES</t>
  </si>
  <si>
    <t>ARRENDAMIENTOS DE BIENES MUEBLES</t>
  </si>
  <si>
    <t>TRANSERENCIAS CORRIENTES AL SECTOR PRIVADO</t>
  </si>
  <si>
    <t>56301-1</t>
  </si>
  <si>
    <t xml:space="preserve">A EMPRESAS PRIVADAS NO FINANCIERAS </t>
  </si>
  <si>
    <t>A ORGANISMOS  SIN FINES DE LUCRO</t>
  </si>
  <si>
    <t>A PERSONAS NATURALES</t>
  </si>
  <si>
    <t xml:space="preserve">MATERIALES  INFORMATICOS </t>
  </si>
  <si>
    <t>REMUNERACIONES  EVENTUALES</t>
  </si>
  <si>
    <t xml:space="preserve">SUELDOS EVENTUALES </t>
  </si>
  <si>
    <t>25% 01</t>
  </si>
  <si>
    <t>SERVICIOS DE ENERGIA ELECTRICA</t>
  </si>
  <si>
    <t>REMUNERACIONES PERMANENTES</t>
  </si>
  <si>
    <t xml:space="preserve">CONTRIBUCIONES  PATRONALES A INSTITUCIONES DE SEGURIDAD SOCIAL  PUBLICAS </t>
  </si>
  <si>
    <t>Por Remuneraciones Permanentes (aportaciones ISSS)</t>
  </si>
  <si>
    <t>CONTRIBUCIONES  PATRONALES A INSTITUCIONES DE SEGURIDAD SOCIAL  PRIVADAS</t>
  </si>
  <si>
    <t>Por Remuneraciones Permanentes (aportaciones AFP´S)</t>
  </si>
  <si>
    <t>REMUNERACIONES  DIVERSAS</t>
  </si>
  <si>
    <t>REMUNERACIONES DIVERSAS</t>
  </si>
  <si>
    <t xml:space="preserve">PRODUCTOS ALIMENTICIOS PARA PERSONAS </t>
  </si>
  <si>
    <t xml:space="preserve">PRODUCTOS TEXTILES Y VESTUARIOS </t>
  </si>
  <si>
    <t xml:space="preserve">PRODUCTOS QUIMICOS </t>
  </si>
  <si>
    <t xml:space="preserve">PRODUCTOS FARMACEUTICOS </t>
  </si>
  <si>
    <t>MATERIALES DE OFICINA</t>
  </si>
  <si>
    <t xml:space="preserve">LIBROS,TEXTOS UTILES DE ENSEÑANZA Y PUBLICACIONES </t>
  </si>
  <si>
    <t>MATERIALES  DE DEFENSA Y SEGURIDAD PUBLICA</t>
  </si>
  <si>
    <t xml:space="preserve">HERRAMIENTAS, REPUESTOS Y ACCESORIOS </t>
  </si>
  <si>
    <t xml:space="preserve">MATERIALES ELECTRICOS </t>
  </si>
  <si>
    <t xml:space="preserve">ADQUISICION DE BIENES Y SERVICIOS </t>
  </si>
  <si>
    <t>SERVICIOS DE AGUA</t>
  </si>
  <si>
    <t xml:space="preserve">SERVICIOS DE CORREOS </t>
  </si>
  <si>
    <t>SERVICIOS GENERALES Y ARRENDAMIENTOS DIVERS</t>
  </si>
  <si>
    <t xml:space="preserve">MANTENIMIENTO Y REPARACION DE BIENES  MUEBLES </t>
  </si>
  <si>
    <t xml:space="preserve">MANTENIMIENTO Y REPARACION DE VEHICULOS </t>
  </si>
  <si>
    <t xml:space="preserve">MANTENIMIENTO Y REPARACION DE  BIENES INMUEBLES </t>
  </si>
  <si>
    <t xml:space="preserve">PASAJES Y VIATICOS </t>
  </si>
  <si>
    <t xml:space="preserve">PASAJES AL INTERIOR </t>
  </si>
  <si>
    <t>SERVICIOS JURIDICOS</t>
  </si>
  <si>
    <t>CONSULTORIAS, ESTUDIOS E INVESTIGACIONES DIVERSAS</t>
  </si>
  <si>
    <t xml:space="preserve">INTERESES Y COMISIONES  DE EMPREST. INTERNOS </t>
  </si>
  <si>
    <t>DE INSTITUCIONES DESCENTRALIZADAS NO EMPRESARIALES</t>
  </si>
  <si>
    <t xml:space="preserve">SEGUROS COMISIONES Y GASTOS BANCARIOS </t>
  </si>
  <si>
    <t xml:space="preserve">REMUNERACIONES EXTRAORDINARIAS </t>
  </si>
  <si>
    <t xml:space="preserve">BIENES DE USO Y CONSUMO </t>
  </si>
  <si>
    <t xml:space="preserve">PRODUCTOS DE PAPEL Y CARTON </t>
  </si>
  <si>
    <t>PRODUCTOS DE CUERO Y  CAUCHO</t>
  </si>
  <si>
    <t>MATERIALES ELECTRICOS</t>
  </si>
  <si>
    <t xml:space="preserve">SUELDOS </t>
  </si>
  <si>
    <t>25%01</t>
  </si>
  <si>
    <t>FECHA/NOV/2018</t>
  </si>
  <si>
    <r>
      <t xml:space="preserve">REMUNERACIONES DIVERSAS(CANCHA LA ESPERANZA) Por </t>
    </r>
    <r>
      <rPr>
        <b/>
        <sz val="9"/>
        <color rgb="FFFF0000"/>
        <rFont val="Times New Roman"/>
        <family val="1"/>
      </rPr>
      <t>REPROGRAMACION DEL MES DE NOV/18 SE CREA ESTA PARTIDA)</t>
    </r>
  </si>
  <si>
    <t>1-51999</t>
  </si>
  <si>
    <t>1-54110</t>
  </si>
  <si>
    <r>
      <t>COMBUSTIBLE Y LUBRICANTES (CANCHA LA ESPERANZA) P</t>
    </r>
    <r>
      <rPr>
        <b/>
        <sz val="9"/>
        <color rgb="FFFF0000"/>
        <rFont val="Times New Roman"/>
        <family val="1"/>
      </rPr>
      <t>or REPROGRAMACION  DEL MES DE NOV/18, SE CREA ESTA PARTIDA)</t>
    </r>
  </si>
  <si>
    <r>
      <t>HERRAMIENTAS,REPUESTOS Y ACCESORIOS (</t>
    </r>
    <r>
      <rPr>
        <b/>
        <sz val="9"/>
        <rFont val="Calibri"/>
        <family val="2"/>
        <scheme val="minor"/>
      </rPr>
      <t>CANCHA CANTON LA ESPERANZA)</t>
    </r>
  </si>
  <si>
    <t>2)54111-</t>
  </si>
  <si>
    <r>
      <t>MINERALES NO METALICOS Y PRODUCTOS DERIVADOS (</t>
    </r>
    <r>
      <rPr>
        <b/>
        <sz val="9"/>
        <rFont val="Calibri"/>
        <family val="2"/>
        <scheme val="minor"/>
      </rPr>
      <t>CANCHA CANTON LA LOMA )</t>
    </r>
  </si>
  <si>
    <t>2)54112-</t>
  </si>
  <si>
    <r>
      <t xml:space="preserve">MINERALES METALICOS Y PRODUCTOS DERIVADOS(COMPRA DE HIERRO COBRE ETC PARA </t>
    </r>
    <r>
      <rPr>
        <b/>
        <sz val="9"/>
        <rFont val="Calibri"/>
        <family val="2"/>
        <scheme val="minor"/>
      </rPr>
      <t>CANCHA CANTON LA LOMA )</t>
    </r>
  </si>
  <si>
    <r>
      <rPr>
        <b/>
        <sz val="9"/>
        <rFont val="Times New Roman"/>
        <family val="1"/>
      </rPr>
      <t>PROYECTOS SOCIALES</t>
    </r>
    <r>
      <rPr>
        <sz val="9"/>
        <rFont val="Times New Roman"/>
        <family val="1"/>
      </rPr>
      <t>:CONSTRUCCION DE   CANCHA REGLAMENTARIA DE 90 MTL X 45 MTS PARA  FUTBOL ONCE,INCLUYENDO LOS SERVICIOS BASICOS  DE FUNCIONAMIENTO EN EL SECTOR LA CRUZ,</t>
    </r>
    <r>
      <rPr>
        <b/>
        <sz val="9"/>
        <rFont val="Times New Roman"/>
        <family val="1"/>
      </rPr>
      <t>CANTON ISTAGUA.</t>
    </r>
  </si>
  <si>
    <r>
      <rPr>
        <sz val="9"/>
        <rFont val="Times New Roman"/>
        <family val="1"/>
      </rPr>
      <t>REMUNERACIONES DIVERSAS</t>
    </r>
    <r>
      <rPr>
        <b/>
        <sz val="9"/>
        <rFont val="Times New Roman"/>
        <family val="1"/>
      </rPr>
      <t xml:space="preserve"> (CANCHA  CANTON ISTAGUA) </t>
    </r>
    <r>
      <rPr>
        <b/>
        <sz val="9"/>
        <color rgb="FFFF0000"/>
        <rFont val="Times New Roman"/>
        <family val="1"/>
      </rPr>
      <t>Por REPROGRAMACION DE NOV/18 SE CREA ESTA PARTIDA CON...</t>
    </r>
  </si>
  <si>
    <t>3)54199</t>
  </si>
  <si>
    <r>
      <rPr>
        <sz val="9"/>
        <rFont val="Times New Roman"/>
        <family val="1"/>
      </rPr>
      <t xml:space="preserve">BIENES DE USO Y CONSUMO DIVERSOS </t>
    </r>
    <r>
      <rPr>
        <b/>
        <sz val="9"/>
        <rFont val="Times New Roman"/>
        <family val="1"/>
      </rPr>
      <t xml:space="preserve"> (CANCHA  CANTON ISTAGUA) </t>
    </r>
    <r>
      <rPr>
        <b/>
        <sz val="9"/>
        <color rgb="FFFF0000"/>
        <rFont val="Times New Roman"/>
        <family val="1"/>
      </rPr>
      <t>Por REPROGRAMACION DE NOV/18 SE CREA ESTA PARTIDA CON...</t>
    </r>
  </si>
  <si>
    <t>3)61603</t>
  </si>
  <si>
    <r>
      <rPr>
        <sz val="9"/>
        <rFont val="Times New Roman"/>
        <family val="1"/>
      </rPr>
      <t xml:space="preserve">DE EDUCACION Y RECREACION </t>
    </r>
    <r>
      <rPr>
        <b/>
        <sz val="9"/>
        <rFont val="Times New Roman"/>
        <family val="1"/>
      </rPr>
      <t xml:space="preserve"> (CANCHA  CANTON ISTAGUA) </t>
    </r>
    <r>
      <rPr>
        <b/>
        <sz val="9"/>
        <color rgb="FFFF0000"/>
        <rFont val="Times New Roman"/>
        <family val="1"/>
      </rPr>
      <t>Por REPROGRAMACION DE NOV/18 SE CREA ESTA PARTIDA CON...</t>
    </r>
  </si>
  <si>
    <r>
      <rPr>
        <b/>
        <sz val="10"/>
        <rFont val="Times New Roman"/>
        <family val="1"/>
      </rPr>
      <t>PROYECTOS SOCIALES e INSTITUCIONALES</t>
    </r>
    <r>
      <rPr>
        <sz val="10"/>
        <rFont val="Times New Roman"/>
        <family val="1"/>
      </rPr>
      <t xml:space="preserve">: PROY. DINAMIZACION DE ESPACIOS PUBLICOS Y APOYO A ACTIVIDADES DE SANO ESPARCIMIENTO EN CENTROS ESCOLARES </t>
    </r>
    <r>
      <rPr>
        <b/>
        <sz val="10"/>
        <rFont val="Times New Roman"/>
        <family val="1"/>
      </rPr>
      <t>EN EL  MUNICIPIO.</t>
    </r>
    <r>
      <rPr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 xml:space="preserve"> segun detalle de rubros:</t>
    </r>
  </si>
  <si>
    <t>7)54104</t>
  </si>
  <si>
    <r>
      <t>PRODUCTOS TEXTILES Y VESTUARIOS(</t>
    </r>
    <r>
      <rPr>
        <b/>
        <sz val="9"/>
        <rFont val="Times New Roman"/>
        <family val="1"/>
      </rPr>
      <t>del  proy.Dinamizac.espac.public/18)</t>
    </r>
  </si>
  <si>
    <t>7)54106</t>
  </si>
  <si>
    <r>
      <t xml:space="preserve">PRODUCTOS DE CUERO Y CAUCHO(compra de pelotas y guantes </t>
    </r>
    <r>
      <rPr>
        <b/>
        <sz val="9"/>
        <rFont val="Times New Roman"/>
        <family val="1"/>
      </rPr>
      <t>del  proy.Dinamizac.espac.public/18)</t>
    </r>
  </si>
  <si>
    <r>
      <t>REMUNERACIONES  DIVERSAS (</t>
    </r>
    <r>
      <rPr>
        <b/>
        <sz val="9"/>
        <rFont val="Times New Roman"/>
        <family val="1"/>
      </rPr>
      <t>escuelas de futbol)</t>
    </r>
  </si>
  <si>
    <r>
      <t xml:space="preserve">PRODUCTOS QUIMICOS </t>
    </r>
    <r>
      <rPr>
        <b/>
        <sz val="10"/>
        <rFont val="Times New Roman"/>
        <family val="1"/>
      </rPr>
      <t>(mtto y reparac, de bienes muebles)</t>
    </r>
    <r>
      <rPr>
        <b/>
        <sz val="10"/>
        <color rgb="FFFF0000"/>
        <rFont val="Times New Roman"/>
        <family val="1"/>
      </rPr>
      <t>POR REPROGRAMAC.DE SEPT/18 SE  CREA ESTA PDA)</t>
    </r>
  </si>
  <si>
    <r>
      <t>HERRAMIENTAS,REPUESTOS Y ACCESORIOS (</t>
    </r>
    <r>
      <rPr>
        <b/>
        <sz val="10"/>
        <rFont val="Times New Roman"/>
        <family val="1"/>
      </rPr>
      <t xml:space="preserve"> Mtto y reparac.de bienes muebles</t>
    </r>
    <r>
      <rPr>
        <sz val="10"/>
        <rFont val="Times New Roman"/>
        <family val="1"/>
      </rPr>
      <t>)</t>
    </r>
  </si>
  <si>
    <r>
      <rPr>
        <b/>
        <sz val="11"/>
        <rFont val="Times New Roman"/>
        <family val="1"/>
      </rPr>
      <t>PROYECTOS SOCIALES e INSTITUCIONALES</t>
    </r>
    <r>
      <rPr>
        <sz val="11"/>
        <rFont val="Times New Roman"/>
        <family val="1"/>
      </rPr>
      <t xml:space="preserve">: PROY.  MANTENIMIENTO Y REPARACION DE BIENES MUEBLES DE LA MUNICIPALIDAD </t>
    </r>
    <r>
      <rPr>
        <b/>
        <sz val="8"/>
        <color rgb="FFFF0000"/>
        <rFont val="Times New Roman"/>
        <family val="1"/>
      </rPr>
      <t>(Se  presupusta para año 2018, del 75% fodes-)                   segun detalle de rubros:</t>
    </r>
  </si>
  <si>
    <r>
      <rPr>
        <b/>
        <sz val="10"/>
        <rFont val="Times New Roman"/>
        <family val="1"/>
      </rPr>
      <t>PROYECTOS SOCIALES e INSTITUCIONALES</t>
    </r>
    <r>
      <rPr>
        <sz val="10"/>
        <rFont val="Times New Roman"/>
        <family val="1"/>
      </rPr>
      <t>: CELEBRACION ARTISTICA CULTURAL DE LAS FIESTAS PATRONALES DE COMUNIDADES DE LOS 17 CANTONES DEL MUNICIPIO</t>
    </r>
    <r>
      <rPr>
        <b/>
        <sz val="10"/>
        <color rgb="FFFF0000"/>
        <rFont val="Times New Roman"/>
        <family val="1"/>
      </rPr>
      <t>(Se  presupusta para año 2018, del 75% fodes-)  por  $ 45,000.00,segun detalle de rubros:</t>
    </r>
  </si>
  <si>
    <t>21-</t>
  </si>
  <si>
    <r>
      <t>BIENES DE USOS Y CONSUMO DIVERSOS (</t>
    </r>
    <r>
      <rPr>
        <b/>
        <sz val="11"/>
        <rFont val="Times New Roman"/>
        <family val="1"/>
      </rPr>
      <t>celebrac.artist.cult.ctones del municipio)</t>
    </r>
  </si>
  <si>
    <r>
      <t xml:space="preserve">COMBUSTIBLE Y LUBRICANTES </t>
    </r>
    <r>
      <rPr>
        <sz val="11"/>
        <color rgb="FFFF0000"/>
        <rFont val="Times New Roman"/>
        <family val="1"/>
      </rPr>
      <t>(Por reprogramacion se crea partida  en Nov/18)</t>
    </r>
  </si>
  <si>
    <r>
      <rPr>
        <b/>
        <sz val="11"/>
        <rFont val="Times New Roman"/>
        <family val="1"/>
      </rPr>
      <t xml:space="preserve">PROYECTOS SOCIALES e INSTITUCIONALES: </t>
    </r>
    <r>
      <rPr>
        <sz val="11"/>
        <rFont val="Times New Roman"/>
        <family val="1"/>
      </rPr>
      <t xml:space="preserve">APOYO AL MEJORAMIENTO  DE VIVIENDAS Y COMUNIDADES VULNERABLES DEL MUNICIPIO,  </t>
    </r>
    <r>
      <rPr>
        <b/>
        <sz val="8"/>
        <color rgb="FFFF0000"/>
        <rFont val="Times New Roman"/>
        <family val="1"/>
      </rPr>
      <t>(Se presupuesta  del 75% , para año 2018) por $20,000.00 según detalles de rubros</t>
    </r>
  </si>
  <si>
    <r>
      <t xml:space="preserve">MATERIALES ELECTRICOS </t>
    </r>
    <r>
      <rPr>
        <b/>
        <sz val="11"/>
        <color rgb="FFFF0000"/>
        <rFont val="Times New Roman"/>
        <family val="1"/>
      </rPr>
      <t>(Por reprogramacion se crea partida en Nov/18</t>
    </r>
  </si>
  <si>
    <r>
      <rPr>
        <b/>
        <sz val="11"/>
        <rFont val="Times New Roman"/>
        <family val="1"/>
      </rPr>
      <t>COMBUSTIBLE Y LUBRICANTES</t>
    </r>
    <r>
      <rPr>
        <sz val="11"/>
        <color rgb="FFFF0000"/>
        <rFont val="Times New Roman"/>
        <family val="1"/>
      </rPr>
      <t xml:space="preserve"> (Por reprogramacion se crea partida  en Nov/18</t>
    </r>
    <r>
      <rPr>
        <sz val="11"/>
        <rFont val="Times New Roman"/>
        <family val="1"/>
      </rPr>
      <t>)</t>
    </r>
  </si>
  <si>
    <r>
      <rPr>
        <sz val="10"/>
        <rFont val="Times New Roman"/>
        <family val="1"/>
      </rPr>
      <t>MINERALES  METALICOS Y PRODUCTOS DERIVADOS</t>
    </r>
    <r>
      <rPr>
        <b/>
        <sz val="10"/>
        <rFont val="Times New Roman"/>
        <family val="1"/>
      </rPr>
      <t>(Obras de saneamiento ambiental y gestion de riesgos )</t>
    </r>
  </si>
  <si>
    <r>
      <rPr>
        <sz val="10"/>
        <rFont val="Times New Roman"/>
        <family val="1"/>
      </rPr>
      <t>SALARIO DE JORNAL</t>
    </r>
    <r>
      <rPr>
        <b/>
        <sz val="10"/>
        <rFont val="Times New Roman"/>
        <family val="1"/>
      </rPr>
      <t xml:space="preserve"> (Obras de saneamiento ambiental y gestion de riesgos)</t>
    </r>
  </si>
  <si>
    <r>
      <rPr>
        <sz val="10"/>
        <rFont val="Times New Roman"/>
        <family val="1"/>
      </rPr>
      <t xml:space="preserve">IMPRESIONES , PUBLICACIONES Y REPRODUCCIONES </t>
    </r>
    <r>
      <rPr>
        <b/>
        <sz val="10"/>
        <rFont val="Times New Roman"/>
        <family val="1"/>
      </rPr>
      <t>(Obras de saneamiento ambiental y gestion de riesgos )</t>
    </r>
  </si>
  <si>
    <t>FISDL/CAPRESS DEL PROY. CONSTRUCCION  DE CANCHA REGLAMENTARIA  DE 90 MTS X 45 MTS PARA FUTBOL INCLUYENDO LOS SERVICIOS BASICOS  DE FUNCIONAMIENTO EN EL SECTOR LA CRUZ, CANTON ISTAGUA.NOTA: según presupuesto viene con $5.01 pero se dejan los $5.00 por efectos de cuadratura)</t>
  </si>
  <si>
    <r>
      <rPr>
        <sz val="11"/>
        <rFont val="Times New Roman"/>
        <family val="1"/>
      </rPr>
      <t>REMUNERACIONES DIVERSAS</t>
    </r>
    <r>
      <rPr>
        <b/>
        <sz val="11"/>
        <rFont val="Times New Roman"/>
        <family val="1"/>
      </rPr>
      <t>(Const. De cancha regalamentaria  e sect la cruz C/Istagua</t>
    </r>
  </si>
  <si>
    <t>01 FISDL/CAPRES</t>
  </si>
  <si>
    <t>AG.03 CAPRES</t>
  </si>
  <si>
    <r>
      <t>BIENES DE USO Y CONSUMO DIVERSOS</t>
    </r>
    <r>
      <rPr>
        <b/>
        <sz val="11"/>
        <color rgb="FFFF0000"/>
        <rFont val="Times New Roman"/>
        <family val="1"/>
      </rPr>
      <t xml:space="preserve"> (Por reprogramacion se crea partida en Nov/18)</t>
    </r>
  </si>
  <si>
    <r>
      <rPr>
        <sz val="12"/>
        <rFont val="Times New Roman"/>
        <family val="1"/>
      </rPr>
      <t>MATERIALES DE DEFENSA Y SEGURIDAD  PUBLICA</t>
    </r>
    <r>
      <rPr>
        <b/>
        <sz val="12"/>
        <rFont val="Times New Roman"/>
        <family val="1"/>
      </rPr>
      <t>( Compra de uniformes  y accesorios agentes del CAM)</t>
    </r>
  </si>
  <si>
    <t xml:space="preserve">CONSULTORIAS ESTUDIOS E INVESTIGACIONES  DIVERSAS </t>
  </si>
  <si>
    <t>CONSULTORIS ESTUDIOS E A1</t>
  </si>
  <si>
    <t>0301</t>
  </si>
  <si>
    <t xml:space="preserve">SERVICIOS GENERALES  Y ARRENDAMIENTOS DIVERSOS </t>
  </si>
  <si>
    <t xml:space="preserve">SERVICIOS DE PUBLICIDAD </t>
  </si>
  <si>
    <t xml:space="preserve">SERVICIOS DE CAPACITACION </t>
  </si>
  <si>
    <t>2)54118</t>
  </si>
  <si>
    <t>2)54199</t>
  </si>
  <si>
    <r>
      <t xml:space="preserve">BIENES DE USO Y CONSUMO DIVERSOS (PARA </t>
    </r>
    <r>
      <rPr>
        <b/>
        <sz val="9"/>
        <rFont val="Times New Roman"/>
        <family val="1"/>
      </rPr>
      <t xml:space="preserve">CANCHA  CANTON LA LOMA) </t>
    </r>
    <r>
      <rPr>
        <b/>
        <sz val="9"/>
        <color rgb="FFFF0000"/>
        <rFont val="Times New Roman"/>
        <family val="1"/>
      </rPr>
      <t>POR REPROGRAMACION DE JULIO/18 ENTRE RUBROS  SE CREA ESTA PARTIDA  CON</t>
    </r>
  </si>
  <si>
    <t>7)51999</t>
  </si>
  <si>
    <r>
      <t xml:space="preserve">REMUNERACIONES DIVERSAS  (pagos de serv, tecnicos, arbitros del </t>
    </r>
    <r>
      <rPr>
        <b/>
        <sz val="9"/>
        <rFont val="Times New Roman"/>
        <family val="1"/>
      </rPr>
      <t>proy.Dinamiz.espac.publicos/18)</t>
    </r>
  </si>
  <si>
    <t>7)54118</t>
  </si>
  <si>
    <r>
      <t xml:space="preserve">HERRAMIENTAS,REPUESTOS Y ACCESORIOS (compra de accesorios  </t>
    </r>
    <r>
      <rPr>
        <b/>
        <sz val="9"/>
        <rFont val="Times New Roman"/>
        <family val="1"/>
      </rPr>
      <t>del  proy.Dinamizac.espac.public/18)</t>
    </r>
  </si>
  <si>
    <t>7)54304</t>
  </si>
  <si>
    <r>
      <t>TRANSPORTE,FLETE Y ALMACENAMIENTOS (</t>
    </r>
    <r>
      <rPr>
        <b/>
        <sz val="9"/>
        <rFont val="Times New Roman"/>
        <family val="1"/>
      </rPr>
      <t>del  proy. Dinamizac. espac. public/18)</t>
    </r>
  </si>
  <si>
    <t>7)54399</t>
  </si>
  <si>
    <r>
      <t xml:space="preserve">SERVICIOS GENERALES Y ARRENDAMIENTOS DIVERSOS  ( </t>
    </r>
    <r>
      <rPr>
        <b/>
        <sz val="9"/>
        <rFont val="Times New Roman"/>
        <family val="1"/>
      </rPr>
      <t>del  proy. Dinamizac. espac.public/18)</t>
    </r>
  </si>
  <si>
    <t>14)54399</t>
  </si>
  <si>
    <r>
      <t xml:space="preserve">SERVICIOS GENERALES Y ARRENDAMIENTOS DIVERSOS  </t>
    </r>
    <r>
      <rPr>
        <b/>
        <sz val="9"/>
        <rFont val="Times New Roman"/>
        <family val="1"/>
      </rPr>
      <t>(mejoramento parque mpal)</t>
    </r>
  </si>
  <si>
    <r>
      <rPr>
        <b/>
        <sz val="10"/>
        <rFont val="Times New Roman"/>
        <family val="1"/>
      </rPr>
      <t>PROYECTOS SOCIALES e INSTITUCIONALES</t>
    </r>
    <r>
      <rPr>
        <sz val="10"/>
        <rFont val="Times New Roman"/>
        <family val="1"/>
      </rPr>
      <t xml:space="preserve">: PROY. MEJORAMIENTO DE FACHADA  DEL PARQUE  MUNICIPAL FRENTE A LA ALCALDIA,DEL </t>
    </r>
    <r>
      <rPr>
        <b/>
        <sz val="10"/>
        <rFont val="Times New Roman"/>
        <family val="1"/>
      </rPr>
      <t xml:space="preserve"> MUNICIPIO.</t>
    </r>
    <r>
      <rPr>
        <b/>
        <sz val="10"/>
        <color rgb="FFFF0000"/>
        <rFont val="Times New Roman"/>
        <family val="1"/>
      </rPr>
      <t>segun detalle de rubros:</t>
    </r>
  </si>
  <si>
    <r>
      <rPr>
        <b/>
        <sz val="11"/>
        <rFont val="Times New Roman"/>
        <family val="1"/>
      </rPr>
      <t>PROYECTOS SOCIALES e INSTITUCIONALES</t>
    </r>
    <r>
      <rPr>
        <sz val="11"/>
        <rFont val="Times New Roman"/>
        <family val="1"/>
      </rPr>
      <t>: PROY.  MANTENIMIENTO Y REPARACION DE BIENES MUEBLES DE LA MUNICIPALIDAD,</t>
    </r>
    <r>
      <rPr>
        <b/>
        <sz val="8"/>
        <color rgb="FFFF0000"/>
        <rFont val="Times New Roman"/>
        <family val="1"/>
      </rPr>
      <t>segun detalle de rubros:</t>
    </r>
  </si>
  <si>
    <r>
      <t xml:space="preserve">MINERALES NO METALICOS Y PRODUCTOS DERIVADOS( </t>
    </r>
    <r>
      <rPr>
        <b/>
        <sz val="11"/>
        <rFont val="Times New Roman"/>
        <family val="1"/>
      </rPr>
      <t>Mtto y reparac. De bienes muebles)</t>
    </r>
  </si>
  <si>
    <r>
      <rPr>
        <b/>
        <sz val="10"/>
        <rFont val="Times New Roman"/>
        <family val="1"/>
      </rPr>
      <t>PROYECTOS SOCIALES e INSTITUCIONALES</t>
    </r>
    <r>
      <rPr>
        <sz val="10"/>
        <rFont val="Times New Roman"/>
        <family val="1"/>
      </rPr>
      <t>: CELEBRACION ARTISTICA CULTURAL DE LAS FIESTAS PATRONALES DE COMUNIDADES DE LOS 17 CANTONES DEL MUNICIPIO</t>
    </r>
    <r>
      <rPr>
        <b/>
        <sz val="10"/>
        <color rgb="FFFF0000"/>
        <rFont val="Times New Roman"/>
        <family val="1"/>
      </rPr>
      <t>,segun detalle de rubros:</t>
    </r>
  </si>
  <si>
    <r>
      <t xml:space="preserve">SERVICIOS  GRALES Y ARRENDAMIENTOS DIVERSOS   ( </t>
    </r>
    <r>
      <rPr>
        <b/>
        <sz val="11"/>
        <rFont val="Times New Roman"/>
        <family val="1"/>
      </rPr>
      <t>celebracion, artistica   ctons del municipio)</t>
    </r>
  </si>
  <si>
    <r>
      <rPr>
        <b/>
        <sz val="10"/>
        <rFont val="Times New Roman"/>
        <family val="1"/>
      </rPr>
      <t xml:space="preserve">PROYECTOS SOCIALES e INSTITUCIONALES:  </t>
    </r>
    <r>
      <rPr>
        <sz val="10"/>
        <rFont val="Times New Roman"/>
        <family val="1"/>
      </rPr>
      <t xml:space="preserve"> REMODELACION  Y CONSTRUCCION  DE LA UNIDAD DE GESTION  DOCUMENTAL DE ARCHIVO Y AMPLIACION  DE LA ALCALDIA  MUNICIPAL  Y OTRAS AREAS, ,  </t>
    </r>
    <r>
      <rPr>
        <b/>
        <sz val="10"/>
        <color rgb="FFFF0000"/>
        <rFont val="Times New Roman"/>
        <family val="1"/>
      </rPr>
      <t>(Se presupuesta  del 75% , para año 2018) por $40,000.00 según detalles de rubros</t>
    </r>
  </si>
  <si>
    <r>
      <t xml:space="preserve">SALARIO DE JORNAL </t>
    </r>
    <r>
      <rPr>
        <b/>
        <sz val="10"/>
        <rFont val="Times New Roman"/>
        <family val="1"/>
      </rPr>
      <t>(Remodel. Y Constr.  En la unidad de gestion documental)</t>
    </r>
  </si>
  <si>
    <r>
      <t xml:space="preserve">REMUNERACIONES DIVERSAS </t>
    </r>
    <r>
      <rPr>
        <b/>
        <sz val="10"/>
        <rFont val="Times New Roman"/>
        <family val="1"/>
      </rPr>
      <t>(Remodel. Y Constr.  En la unidad de gestion documental)</t>
    </r>
  </si>
  <si>
    <r>
      <t xml:space="preserve">MINERALES NO METALICOS Y PRODUCTOS DERIVADOS  </t>
    </r>
    <r>
      <rPr>
        <b/>
        <sz val="10"/>
        <rFont val="Times New Roman"/>
        <family val="1"/>
      </rPr>
      <t>(Remodel. Y Constr.  En la unidad de gestion documental)</t>
    </r>
  </si>
  <si>
    <r>
      <rPr>
        <sz val="10"/>
        <rFont val="Times New Roman"/>
        <family val="1"/>
      </rPr>
      <t>ATENCIONES OFICIALES</t>
    </r>
    <r>
      <rPr>
        <b/>
        <sz val="10"/>
        <rFont val="Times New Roman"/>
        <family val="1"/>
      </rPr>
      <t xml:space="preserve"> (Conme. Del Gral  Francisco Morazan)</t>
    </r>
  </si>
  <si>
    <r>
      <rPr>
        <sz val="10"/>
        <rFont val="Times New Roman"/>
        <family val="1"/>
      </rPr>
      <t>COMISIONES Y GASTOS BANCARIO</t>
    </r>
    <r>
      <rPr>
        <b/>
        <sz val="10"/>
        <rFont val="Times New Roman"/>
        <family val="1"/>
      </rPr>
      <t>S  (Conme. Del Gral  Francisco Morazan)</t>
    </r>
  </si>
  <si>
    <r>
      <rPr>
        <sz val="10"/>
        <rFont val="Times New Roman"/>
        <family val="1"/>
      </rPr>
      <t>MINERALES NO METALICOS Y PRODUCTOS DERIVADOS</t>
    </r>
    <r>
      <rPr>
        <b/>
        <sz val="10"/>
        <rFont val="Times New Roman"/>
        <family val="1"/>
      </rPr>
      <t>(Ampliac.de infraest.de instalac.de la Alcaldia mpal para adecuacion en areas administ)</t>
    </r>
  </si>
  <si>
    <r>
      <rPr>
        <sz val="10"/>
        <rFont val="Times New Roman"/>
        <family val="1"/>
      </rPr>
      <t xml:space="preserve">HERRAMIENTAS,REPUESTOS Y ACCESORIOS </t>
    </r>
    <r>
      <rPr>
        <b/>
        <sz val="10"/>
        <rFont val="Times New Roman"/>
        <family val="1"/>
      </rPr>
      <t>(Ampliac.de infraest-de instalac.de la alcaldia mpal para adecuacion en areas administ)</t>
    </r>
  </si>
  <si>
    <r>
      <rPr>
        <sz val="11"/>
        <rFont val="Times New Roman"/>
        <family val="1"/>
      </rPr>
      <t>COMBUSTIBLE Y LUBRICANTES</t>
    </r>
    <r>
      <rPr>
        <b/>
        <sz val="11"/>
        <rFont val="Times New Roman"/>
        <family val="1"/>
      </rPr>
      <t xml:space="preserve"> (Obras de saneamiento ambiental y gestion de riesgos )</t>
    </r>
  </si>
  <si>
    <r>
      <rPr>
        <sz val="11"/>
        <rFont val="Times New Roman"/>
        <family val="1"/>
      </rPr>
      <t>SERVICIOS GENERALES Y ARRENDAMIENTOS DIVERSOS</t>
    </r>
    <r>
      <rPr>
        <b/>
        <sz val="11"/>
        <rFont val="Times New Roman"/>
        <family val="1"/>
      </rPr>
      <t>(Obras de saneamiento ambiental y gestion de riesgos )</t>
    </r>
  </si>
  <si>
    <r>
      <rPr>
        <sz val="11"/>
        <rFont val="Times New Roman"/>
        <family val="1"/>
      </rPr>
      <t>SALARIO POR JORNAL</t>
    </r>
    <r>
      <rPr>
        <b/>
        <sz val="11"/>
        <rFont val="Times New Roman"/>
        <family val="1"/>
      </rPr>
      <t>(Const. De cancha regalamentaria  e sect la cruz C/Istagua</t>
    </r>
  </si>
  <si>
    <t>01 -CAPRES</t>
  </si>
  <si>
    <r>
      <rPr>
        <sz val="11"/>
        <rFont val="Times New Roman"/>
        <family val="1"/>
      </rPr>
      <t>COMBUSTIBLES Y LUBRICANTES</t>
    </r>
    <r>
      <rPr>
        <b/>
        <sz val="11"/>
        <rFont val="Times New Roman"/>
        <family val="1"/>
      </rPr>
      <t>(Const. De cancha regalamentaria  e sect la cruz C/Istagua</t>
    </r>
  </si>
  <si>
    <r>
      <rPr>
        <sz val="11"/>
        <rFont val="Times New Roman"/>
        <family val="1"/>
      </rPr>
      <t>MINERALES NO METALICOS Y PRODUCTOS DERIVADOS</t>
    </r>
    <r>
      <rPr>
        <b/>
        <sz val="11"/>
        <rFont val="Times New Roman"/>
        <family val="1"/>
      </rPr>
      <t>(Const. De cancha regalamentaria  e sect la cruz C/Istagua</t>
    </r>
  </si>
  <si>
    <r>
      <rPr>
        <sz val="11"/>
        <rFont val="Times New Roman"/>
        <family val="1"/>
      </rPr>
      <t>MINERALES  METALICOS Y PRODUCTOS DERIVADOS</t>
    </r>
    <r>
      <rPr>
        <b/>
        <sz val="11"/>
        <rFont val="Times New Roman"/>
        <family val="1"/>
      </rPr>
      <t>(Const. De cancha regalamentaria  e sect la cruz C/Istagua</t>
    </r>
  </si>
  <si>
    <t>TRANSPORTE FLETE Y ALMACENAMIENTO (Const. Cancha reglamentaria e sector la cruz C/Istagua</t>
  </si>
  <si>
    <r>
      <rPr>
        <sz val="11"/>
        <rFont val="Times New Roman"/>
        <family val="1"/>
      </rPr>
      <t>TRANSPORTES, FLETES Y ALMACENAMIENTOS</t>
    </r>
    <r>
      <rPr>
        <b/>
        <sz val="11"/>
        <rFont val="Times New Roman"/>
        <family val="1"/>
      </rPr>
      <t xml:space="preserve"> (Const. De cancha regalamentaria  e sect la cruz C/Istagua</t>
    </r>
  </si>
  <si>
    <r>
      <t>PROGRAMA  DE FOMENTO A LA CONVIVENCIA  CIUDADANA  Y FORTALECIMIENTO DE ACTIVIDADES CULTURALES Y FESTIVIDADES CON ENFASIS  EN LA PREINVERSION DE LA VIOLENCIA EN EL MUNICIPIO</t>
    </r>
    <r>
      <rPr>
        <b/>
        <sz val="10"/>
        <color rgb="FFFF0000"/>
        <rFont val="Calibri"/>
        <family val="2"/>
        <scheme val="minor"/>
      </rPr>
      <t>( SEGÚN REPROGRAMCION DE NOV/18 SE CREA ESTE RUBRO ASI)</t>
    </r>
  </si>
  <si>
    <r>
      <rPr>
        <b/>
        <sz val="11"/>
        <rFont val="Times New Roman"/>
        <family val="1"/>
      </rPr>
      <t xml:space="preserve">BIENES DE USO Y CONSUMO DIVERSOS </t>
    </r>
    <r>
      <rPr>
        <sz val="11"/>
        <color rgb="FFFF0000"/>
        <rFont val="Times New Roman"/>
        <family val="1"/>
      </rPr>
      <t>(Por reprogramacion se crea partida  en Nov/18-convivencia ciudadana</t>
    </r>
    <r>
      <rPr>
        <sz val="11"/>
        <rFont val="Times New Roman"/>
        <family val="1"/>
      </rPr>
      <t>)</t>
    </r>
  </si>
  <si>
    <r>
      <rPr>
        <b/>
        <sz val="11"/>
        <rFont val="Times New Roman"/>
        <family val="1"/>
      </rPr>
      <t xml:space="preserve">ATENCIONES OFICIALES  </t>
    </r>
    <r>
      <rPr>
        <sz val="11"/>
        <color rgb="FFFF0000"/>
        <rFont val="Times New Roman"/>
        <family val="1"/>
      </rPr>
      <t>(Por reprogramacion se crea partida  en Nov/18-convivencia ciudadana</t>
    </r>
    <r>
      <rPr>
        <sz val="11"/>
        <rFont val="Times New Roman"/>
        <family val="1"/>
      </rPr>
      <t>)</t>
    </r>
  </si>
  <si>
    <r>
      <rPr>
        <b/>
        <sz val="11"/>
        <rFont val="Times New Roman"/>
        <family val="1"/>
      </rPr>
      <t xml:space="preserve">CONTRIBUCIONES A ORGANISMOS SIN FINES DE LUCRO </t>
    </r>
    <r>
      <rPr>
        <sz val="11"/>
        <color rgb="FFFF0000"/>
        <rFont val="Times New Roman"/>
        <family val="1"/>
      </rPr>
      <t>(Por reprogramacion se crea partida  en Nov/18-convivencia ciudadana</t>
    </r>
    <r>
      <rPr>
        <sz val="11"/>
        <rFont val="Times New Roman"/>
        <family val="1"/>
      </rPr>
      <t>)</t>
    </r>
  </si>
  <si>
    <r>
      <t>S</t>
    </r>
    <r>
      <rPr>
        <b/>
        <sz val="10"/>
        <color theme="1"/>
        <rFont val="Calibri"/>
        <family val="2"/>
        <scheme val="minor"/>
      </rPr>
      <t>ALARIOS DE JORNA</t>
    </r>
    <r>
      <rPr>
        <sz val="10"/>
        <color theme="1"/>
        <rFont val="Calibri"/>
        <family val="2"/>
        <scheme val="minor"/>
      </rPr>
      <t>L (por reprogramcion de nov/18 de Rehabilitac.de calle)</t>
    </r>
  </si>
  <si>
    <r>
      <rPr>
        <b/>
        <sz val="10"/>
        <color theme="1"/>
        <rFont val="Calibri"/>
        <family val="2"/>
        <scheme val="minor"/>
      </rPr>
      <t xml:space="preserve">COMBUSTIBLE  Y LUBRICANTES </t>
    </r>
    <r>
      <rPr>
        <sz val="10"/>
        <color theme="1"/>
        <rFont val="Calibri"/>
        <family val="2"/>
        <scheme val="minor"/>
      </rPr>
      <t>(por reprogramcion de nov/18 de Rehabilitac.de calle)</t>
    </r>
  </si>
  <si>
    <r>
      <rPr>
        <b/>
        <sz val="10"/>
        <color theme="1"/>
        <rFont val="Calibri"/>
        <family val="2"/>
        <scheme val="minor"/>
      </rPr>
      <t>MINERALES NO METALICOS Y PRODUCTOS DERIVADOS</t>
    </r>
    <r>
      <rPr>
        <sz val="10"/>
        <color theme="1"/>
        <rFont val="Calibri"/>
        <family val="2"/>
        <scheme val="minor"/>
      </rPr>
      <t xml:space="preserve"> (por reprogramcion de nov/18 de Rehabilitac.de calle)</t>
    </r>
  </si>
  <si>
    <r>
      <rPr>
        <b/>
        <sz val="10"/>
        <color theme="1"/>
        <rFont val="Calibri"/>
        <family val="2"/>
        <scheme val="minor"/>
      </rPr>
      <t>MINERALES METALICOS Y PRODUCTOS DERIVADOS</t>
    </r>
    <r>
      <rPr>
        <sz val="10"/>
        <color theme="1"/>
        <rFont val="Calibri"/>
        <family val="2"/>
        <scheme val="minor"/>
      </rPr>
      <t xml:space="preserve"> (por reprogramcion de nov/18 de Rehabilitac.de calle)</t>
    </r>
  </si>
  <si>
    <r>
      <t>REHABILITACION DE CALLES Y CAMINOS DE LA RED SECUNDARIA Y TERCIARIA MUNICIPAL A CAUSA  DE LOS DAÑOS  OCASIONADOS POR EL FENOMENO METEREOLOGICO, MICHAEL(P</t>
    </r>
    <r>
      <rPr>
        <b/>
        <sz val="10"/>
        <color rgb="FFFF0000"/>
        <rFont val="Arial"/>
        <family val="2"/>
      </rPr>
      <t>OR REPROGRAMACION DE  NOV/18 SE  CREA ESTA  PARTIDA por $ 60,00000 CON</t>
    </r>
  </si>
  <si>
    <r>
      <rPr>
        <sz val="10"/>
        <rFont val="Times New Roman"/>
        <family val="1"/>
      </rPr>
      <t xml:space="preserve">ARRENDAMIENTO DE BIENES MUEBLES </t>
    </r>
    <r>
      <rPr>
        <b/>
        <sz val="10"/>
        <rFont val="Times New Roman"/>
        <family val="1"/>
      </rPr>
      <t xml:space="preserve">(obras de saneamiento ambiental y gestion de riesgos) POR REPROGRAMACION SE CREA PARTIDA EN AGOSTO/18) CON </t>
    </r>
  </si>
  <si>
    <t>26-</t>
  </si>
  <si>
    <r>
      <rPr>
        <b/>
        <sz val="10"/>
        <rFont val="Times New Roman"/>
        <family val="1"/>
      </rPr>
      <t xml:space="preserve">PROYECTOS SOCIALES e INSTITUCIONALES:  </t>
    </r>
    <r>
      <rPr>
        <sz val="10"/>
        <rFont val="Times New Roman"/>
        <family val="1"/>
      </rPr>
      <t xml:space="preserve">CELEBRACION NAVIDEÑA,  PARA NIÑOS  DEL CASCO URBANO  Y CANTONES DEL MJNCIPIO  </t>
    </r>
    <r>
      <rPr>
        <b/>
        <sz val="10"/>
        <color rgb="FFFF0000"/>
        <rFont val="Times New Roman"/>
        <family val="1"/>
      </rPr>
      <t>(Se presupuesta  del 75% , para año 2018- diciembre) por $35,000.00 según detalles de rubros</t>
    </r>
  </si>
  <si>
    <r>
      <t>BIENES DE USO Y CONSUMO DIVERSOS</t>
    </r>
    <r>
      <rPr>
        <b/>
        <sz val="10"/>
        <rFont val="Times New Roman"/>
        <family val="1"/>
      </rPr>
      <t xml:space="preserve"> (Celeb. Nav en Casco Urbano y  Cantones del Mun)</t>
    </r>
  </si>
  <si>
    <r>
      <rPr>
        <sz val="10"/>
        <rFont val="Times New Roman"/>
        <family val="1"/>
      </rPr>
      <t>ATENCIONES OFICIALES</t>
    </r>
    <r>
      <rPr>
        <b/>
        <sz val="10"/>
        <rFont val="Times New Roman"/>
        <family val="1"/>
      </rPr>
      <t xml:space="preserve"> (Celeb. Nav en Casco Urbano y  Cantones del Mun)</t>
    </r>
  </si>
  <si>
    <r>
      <rPr>
        <sz val="10"/>
        <rFont val="Times New Roman"/>
        <family val="1"/>
      </rPr>
      <t>IMPRESIONES, PUBLICACIONES Y REPRODUCCIONES</t>
    </r>
    <r>
      <rPr>
        <b/>
        <sz val="10"/>
        <rFont val="Times New Roman"/>
        <family val="1"/>
      </rPr>
      <t xml:space="preserve"> (Celeb. Nav en Casco Urbano y  Cantones del Mun)</t>
    </r>
  </si>
  <si>
    <r>
      <rPr>
        <sz val="10"/>
        <rFont val="Times New Roman"/>
        <family val="1"/>
      </rPr>
      <t>SERVICIOS GENERALES Y ARRENDAMIENTOS DVERSOS</t>
    </r>
    <r>
      <rPr>
        <b/>
        <sz val="10"/>
        <rFont val="Times New Roman"/>
        <family val="1"/>
      </rPr>
      <t>(Celeb. Nav en Casco Urbano y  Cantones del Mun)</t>
    </r>
  </si>
  <si>
    <r>
      <rPr>
        <sz val="10"/>
        <rFont val="Times New Roman"/>
        <family val="1"/>
      </rPr>
      <t>COMISIONES Y  GASTOS BANCARIOS</t>
    </r>
    <r>
      <rPr>
        <b/>
        <sz val="10"/>
        <rFont val="Times New Roman"/>
        <family val="1"/>
      </rPr>
      <t xml:space="preserve"> (Celeb. Nav en Casco Urbano y  Cantones del Mun)</t>
    </r>
  </si>
  <si>
    <r>
      <rPr>
        <sz val="10"/>
        <rFont val="Times New Roman"/>
        <family val="1"/>
      </rPr>
      <t xml:space="preserve">A  ORGANISMOS SIN FINES DE LUCRO </t>
    </r>
    <r>
      <rPr>
        <b/>
        <sz val="10"/>
        <rFont val="Times New Roman"/>
        <family val="1"/>
      </rPr>
      <t>(Celeb. Nav en Casco Urbano y  Cantones del Mun)</t>
    </r>
  </si>
  <si>
    <t>SALARIO DE JORNAL  (Obras de saneamiento ambiental y gestion de riesgos )</t>
  </si>
  <si>
    <r>
      <rPr>
        <b/>
        <sz val="11"/>
        <rFont val="Times New Roman"/>
        <family val="1"/>
      </rPr>
      <t xml:space="preserve">ARRENDAMIENTOS DE BIENES MUEBLES </t>
    </r>
    <r>
      <rPr>
        <sz val="11"/>
        <color rgb="FFFF0000"/>
        <rFont val="Times New Roman"/>
        <family val="1"/>
      </rPr>
      <t>(Por reprogramacion se crea partida  en Nov/18-convivencia ciudadana</t>
    </r>
    <r>
      <rPr>
        <sz val="11"/>
        <rFont val="Times New Roman"/>
        <family val="1"/>
      </rPr>
      <t>)</t>
    </r>
  </si>
  <si>
    <r>
      <rPr>
        <b/>
        <sz val="11"/>
        <rFont val="Times New Roman"/>
        <family val="1"/>
      </rPr>
      <t xml:space="preserve">COMISIONES Y GASTOS BANCARIOS </t>
    </r>
    <r>
      <rPr>
        <sz val="11"/>
        <color rgb="FFFF0000"/>
        <rFont val="Times New Roman"/>
        <family val="1"/>
      </rPr>
      <t>(Por reprogramacion se crea partida  en Nov/18-convivencia ciudadana</t>
    </r>
    <r>
      <rPr>
        <sz val="11"/>
        <rFont val="Times New Roman"/>
        <family val="1"/>
      </rPr>
      <t>)</t>
    </r>
  </si>
  <si>
    <r>
      <t xml:space="preserve">MINERALES METALICOS Y PRODUCTOS DERIVADOS  </t>
    </r>
    <r>
      <rPr>
        <b/>
        <sz val="11"/>
        <rFont val="Times New Roman"/>
        <family val="1"/>
      </rPr>
      <t>(Remodel. Y Constr.  En la unidad de gestion documental)</t>
    </r>
  </si>
  <si>
    <r>
      <t xml:space="preserve">HERRAMIENTAS, REPUESTOS Y ACCESORIOS  </t>
    </r>
    <r>
      <rPr>
        <b/>
        <sz val="11"/>
        <rFont val="Times New Roman"/>
        <family val="1"/>
      </rPr>
      <t>(Remodel. Y Constr.  En la unidad de gestion documental)</t>
    </r>
  </si>
  <si>
    <r>
      <t>BIENES DE USO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Y CONSUMO DIVERSOS</t>
    </r>
    <r>
      <rPr>
        <b/>
        <sz val="11"/>
        <rFont val="Times New Roman"/>
        <family val="1"/>
      </rPr>
      <t>(Remodel. Y Constr.  En la unidad de gestion documental)</t>
    </r>
  </si>
  <si>
    <r>
      <t xml:space="preserve">SERVICIOS GENERALES Y ARRENDAMIENTOS DIVERSOS </t>
    </r>
    <r>
      <rPr>
        <b/>
        <sz val="11"/>
        <rFont val="Times New Roman"/>
        <family val="1"/>
      </rPr>
      <t>(Remodel. Y Constr.  En la unidad de gestion documental)</t>
    </r>
  </si>
  <si>
    <r>
      <t xml:space="preserve">COMISIONES Y GASTOS BANCARIOS  </t>
    </r>
    <r>
      <rPr>
        <b/>
        <sz val="11"/>
        <rFont val="Times New Roman"/>
        <family val="1"/>
      </rPr>
      <t>(Remodel. Y Constr.  En la unidad de gestion documental)</t>
    </r>
  </si>
  <si>
    <r>
      <t xml:space="preserve">PROYECTOS ELECTRICAS Y COMUNICACIONES,  </t>
    </r>
    <r>
      <rPr>
        <sz val="9"/>
        <rFont val="Times New Roman"/>
        <family val="1"/>
      </rPr>
      <t xml:space="preserve">ELECTRIFICACION  EN CANTON EL PARAISO, CASERIO LOS MATIAS ZONA 3  </t>
    </r>
    <r>
      <rPr>
        <b/>
        <sz val="9"/>
        <color rgb="FFFF0000"/>
        <rFont val="Times New Roman"/>
        <family val="1"/>
      </rPr>
      <t>(Se presupuesta  del 75% , para año 2018)</t>
    </r>
  </si>
  <si>
    <r>
      <t xml:space="preserve">PROYECTOS ELECTRICAS Y COMUNICACIONES,  </t>
    </r>
    <r>
      <rPr>
        <sz val="9"/>
        <rFont val="Times New Roman"/>
        <family val="1"/>
      </rPr>
      <t xml:space="preserve">ELECTRIFICACION  2- PASAJE DEL Bo.EL ANGEL </t>
    </r>
    <r>
      <rPr>
        <b/>
        <sz val="9"/>
        <color rgb="FFFF0000"/>
        <rFont val="Times New Roman"/>
        <family val="1"/>
      </rPr>
      <t>(Se presupuesta  del 75% , para año 2018)</t>
    </r>
  </si>
  <si>
    <r>
      <t xml:space="preserve">PROYECTOS ELECTRICAS Y COMUNICACIONES,  </t>
    </r>
    <r>
      <rPr>
        <sz val="9"/>
        <rFont val="Times New Roman"/>
        <family val="1"/>
      </rPr>
      <t xml:space="preserve">ELECTRIFICACION EN CANTON BUENA VISTA </t>
    </r>
    <r>
      <rPr>
        <b/>
        <sz val="9"/>
        <color rgb="FFFF0000"/>
        <rFont val="Times New Roman"/>
        <family val="1"/>
      </rPr>
      <t>(Se presupuesta  del 75% , para año 2018)</t>
    </r>
  </si>
  <si>
    <t>14)54111</t>
  </si>
  <si>
    <r>
      <rPr>
        <sz val="9"/>
        <rFont val="Times New Roman"/>
        <family val="1"/>
      </rPr>
      <t>MINERALES NO METALICOS Y PRODUCTOS DERIVADOS</t>
    </r>
    <r>
      <rPr>
        <b/>
        <sz val="9"/>
        <rFont val="Times New Roman"/>
        <family val="1"/>
      </rPr>
      <t xml:space="preserve"> ( arena, cemento,  grava,etc para  mejoramieno parque mpal)</t>
    </r>
  </si>
  <si>
    <t>14)54112</t>
  </si>
  <si>
    <r>
      <t>MINERALES METALICOS Y PRODUCTOS DERIVADOS</t>
    </r>
    <r>
      <rPr>
        <b/>
        <sz val="9"/>
        <rFont val="Times New Roman"/>
        <family val="1"/>
      </rPr>
      <t>(material.cobre, hierro, etc, para mejoramiento parque mpal)</t>
    </r>
  </si>
  <si>
    <t>3)54699</t>
  </si>
  <si>
    <r>
      <rPr>
        <b/>
        <sz val="10"/>
        <rFont val="Times New Roman"/>
        <family val="1"/>
      </rPr>
      <t>RECOLECCION DE DESECHOS SOLIDOS , DEL MUNICIPIO (MIDES</t>
    </r>
    <r>
      <rPr>
        <sz val="10"/>
        <rFont val="Times New Roman"/>
        <family val="1"/>
      </rPr>
      <t>)  (se hace constar . Se presupuesta para el año 2018 según plan estrategico)</t>
    </r>
  </si>
  <si>
    <r>
      <rPr>
        <b/>
        <sz val="10"/>
        <rFont val="Times New Roman"/>
        <family val="1"/>
      </rPr>
      <t xml:space="preserve">PROYECTOS SOCIALES e INSTITUCIONALES:  </t>
    </r>
    <r>
      <rPr>
        <sz val="10"/>
        <rFont val="Times New Roman"/>
        <family val="1"/>
      </rPr>
      <t xml:space="preserve">CELEBRACION NAVIDEÑA , PARA NIÑOS , DEL CASCO URBANO Y CANTONES /17 </t>
    </r>
  </si>
  <si>
    <t>BENEFICIOS ADICIONALES</t>
  </si>
  <si>
    <t>TRANSFERENCIAS CORRIENTES  AL SECTOR PRIVADO</t>
  </si>
  <si>
    <r>
      <rPr>
        <b/>
        <sz val="10"/>
        <color theme="1"/>
        <rFont val="Calibri"/>
        <family val="2"/>
        <scheme val="minor"/>
      </rPr>
      <t>ARRENDAMIENTOS DE  BIENES MUEBLES</t>
    </r>
    <r>
      <rPr>
        <sz val="10"/>
        <color theme="1"/>
        <rFont val="Calibri"/>
        <family val="2"/>
        <scheme val="minor"/>
      </rPr>
      <t xml:space="preserve"> ( Por reprogramacion de nov/18 de Rehabilitac. De calle)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</si>
</sst>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[$$-440A]* #,##0.00_ ;_-[$$-440A]* \-#,##0.00\ ;_-[$$-440A]* &quot;-&quot;??_ ;_-@_ "/>
    <numFmt numFmtId="168" formatCode="_([$$-440A]* #,##0.00_);_([$$-440A]* \(#,##0.00\);_([$$-440A]* &quot;-&quot;??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indexed="62"/>
      <name val="Arial"/>
      <family val="2"/>
    </font>
    <font>
      <b/>
      <sz val="9"/>
      <color rgb="FFFF000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b/>
      <sz val="8"/>
      <color rgb="FF002060"/>
      <name val="Footlight MT Light"/>
      <family val="1"/>
    </font>
    <font>
      <b/>
      <sz val="8"/>
      <color rgb="FF00206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3" fillId="0" borderId="1" xfId="0" applyFont="1" applyFill="1" applyBorder="1"/>
    <xf numFmtId="0" fontId="2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10" fillId="3" borderId="6" xfId="0" applyFont="1" applyFill="1" applyBorder="1" applyAlignment="1"/>
    <xf numFmtId="0" fontId="5" fillId="3" borderId="5" xfId="0" applyFont="1" applyFill="1" applyBorder="1" applyAlignment="1"/>
    <xf numFmtId="0" fontId="5" fillId="3" borderId="6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44" fontId="10" fillId="0" borderId="2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5" fillId="0" borderId="2" xfId="0" applyFont="1" applyFill="1" applyBorder="1"/>
    <xf numFmtId="0" fontId="8" fillId="4" borderId="1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2" fillId="0" borderId="1" xfId="0" applyFont="1" applyBorder="1" applyAlignment="1">
      <alignment horizontal="center"/>
    </xf>
    <xf numFmtId="4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2" borderId="7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16" xfId="0" applyFont="1" applyFill="1" applyBorder="1"/>
    <xf numFmtId="0" fontId="18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right" vertical="center"/>
    </xf>
    <xf numFmtId="0" fontId="10" fillId="2" borderId="17" xfId="0" applyFont="1" applyFill="1" applyBorder="1"/>
    <xf numFmtId="0" fontId="6" fillId="0" borderId="18" xfId="0" applyFont="1" applyFill="1" applyBorder="1"/>
    <xf numFmtId="0" fontId="2" fillId="0" borderId="18" xfId="0" applyFont="1" applyFill="1" applyBorder="1"/>
    <xf numFmtId="164" fontId="2" fillId="0" borderId="19" xfId="1" applyFont="1" applyBorder="1"/>
    <xf numFmtId="0" fontId="21" fillId="0" borderId="1" xfId="0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right" vertical="center"/>
    </xf>
    <xf numFmtId="0" fontId="25" fillId="6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vertical="center"/>
    </xf>
    <xf numFmtId="0" fontId="25" fillId="6" borderId="1" xfId="0" applyFont="1" applyFill="1" applyBorder="1" applyAlignment="1">
      <alignment horizontal="right" vertical="center"/>
    </xf>
    <xf numFmtId="0" fontId="2" fillId="0" borderId="19" xfId="0" applyFont="1" applyBorder="1"/>
    <xf numFmtId="0" fontId="2" fillId="0" borderId="20" xfId="0" applyFont="1" applyBorder="1"/>
    <xf numFmtId="0" fontId="2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1" fillId="0" borderId="1" xfId="0" applyFont="1" applyBorder="1" applyAlignment="1">
      <alignment horizontal="right" vertical="center"/>
    </xf>
    <xf numFmtId="49" fontId="21" fillId="0" borderId="1" xfId="0" applyNumberFormat="1" applyFont="1" applyBorder="1" applyAlignment="1">
      <alignment horizontal="center" vertical="center"/>
    </xf>
    <xf numFmtId="164" fontId="2" fillId="0" borderId="1" xfId="1" applyFont="1" applyFill="1" applyBorder="1" applyAlignment="1">
      <alignment horizontal="center" wrapText="1"/>
    </xf>
    <xf numFmtId="167" fontId="21" fillId="6" borderId="1" xfId="0" applyNumberFormat="1" applyFont="1" applyFill="1" applyBorder="1" applyAlignment="1">
      <alignment horizontal="center" vertical="center" wrapText="1"/>
    </xf>
    <xf numFmtId="164" fontId="21" fillId="0" borderId="7" xfId="1" applyFont="1" applyBorder="1"/>
    <xf numFmtId="164" fontId="37" fillId="0" borderId="7" xfId="1" applyFont="1" applyBorder="1"/>
    <xf numFmtId="0" fontId="2" fillId="0" borderId="1" xfId="0" applyFont="1" applyFill="1" applyBorder="1" applyAlignment="1">
      <alignment horizontal="right" vertical="center"/>
    </xf>
    <xf numFmtId="164" fontId="35" fillId="0" borderId="1" xfId="1" applyFont="1" applyBorder="1" applyAlignment="1">
      <alignment horizontal="center" vertical="center"/>
    </xf>
    <xf numFmtId="0" fontId="0" fillId="0" borderId="1" xfId="0" applyBorder="1"/>
    <xf numFmtId="164" fontId="35" fillId="0" borderId="1" xfId="1" applyFont="1" applyBorder="1" applyAlignment="1">
      <alignment vertical="center"/>
    </xf>
    <xf numFmtId="49" fontId="21" fillId="6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3" borderId="6" xfId="0" applyFont="1" applyFill="1" applyBorder="1"/>
    <xf numFmtId="0" fontId="2" fillId="0" borderId="0" xfId="0" applyFont="1" applyBorder="1" applyAlignment="1">
      <alignment vertical="center"/>
    </xf>
    <xf numFmtId="0" fontId="2" fillId="3" borderId="5" xfId="0" applyFont="1" applyFill="1" applyBorder="1"/>
    <xf numFmtId="44" fontId="2" fillId="0" borderId="0" xfId="0" applyNumberFormat="1" applyFont="1" applyFill="1" applyBorder="1" applyAlignment="1">
      <alignment vertical="center"/>
    </xf>
    <xf numFmtId="44" fontId="2" fillId="0" borderId="2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164" fontId="35" fillId="0" borderId="1" xfId="1" applyFont="1" applyFill="1" applyBorder="1" applyAlignment="1">
      <alignment horizontal="center" vertical="center"/>
    </xf>
    <xf numFmtId="164" fontId="35" fillId="0" borderId="0" xfId="1" applyFont="1" applyFill="1" applyBorder="1" applyAlignment="1">
      <alignment horizontal="center" vertical="center"/>
    </xf>
    <xf numFmtId="164" fontId="37" fillId="6" borderId="7" xfId="1" applyFont="1" applyFill="1" applyBorder="1"/>
    <xf numFmtId="164" fontId="37" fillId="6" borderId="1" xfId="1" applyFont="1" applyFill="1" applyBorder="1"/>
    <xf numFmtId="164" fontId="37" fillId="6" borderId="0" xfId="1" applyFont="1" applyFill="1" applyBorder="1"/>
    <xf numFmtId="0" fontId="2" fillId="0" borderId="0" xfId="0" applyFont="1" applyFill="1" applyBorder="1" applyAlignment="1"/>
    <xf numFmtId="164" fontId="37" fillId="0" borderId="7" xfId="1" applyFont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0" fontId="36" fillId="6" borderId="23" xfId="0" applyFont="1" applyFill="1" applyBorder="1" applyAlignment="1"/>
    <xf numFmtId="0" fontId="10" fillId="0" borderId="9" xfId="0" applyFont="1" applyFill="1" applyBorder="1" applyAlignment="1">
      <alignment horizontal="center"/>
    </xf>
    <xf numFmtId="44" fontId="10" fillId="0" borderId="9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right" vertical="center"/>
    </xf>
    <xf numFmtId="0" fontId="9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left" vertical="justify"/>
    </xf>
    <xf numFmtId="0" fontId="21" fillId="6" borderId="0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/>
    </xf>
    <xf numFmtId="0" fontId="22" fillId="6" borderId="1" xfId="0" applyFont="1" applyFill="1" applyBorder="1" applyAlignment="1">
      <alignment horizontal="justify" vertical="center" wrapText="1"/>
    </xf>
    <xf numFmtId="167" fontId="36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justify" vertical="center" wrapText="1"/>
    </xf>
    <xf numFmtId="0" fontId="21" fillId="7" borderId="1" xfId="0" applyFont="1" applyFill="1" applyBorder="1" applyAlignment="1">
      <alignment horizontal="justify" vertical="center" wrapText="1"/>
    </xf>
    <xf numFmtId="0" fontId="40" fillId="6" borderId="1" xfId="0" applyFont="1" applyFill="1" applyBorder="1" applyAlignment="1">
      <alignment horizontal="justify" vertical="center" wrapText="1"/>
    </xf>
    <xf numFmtId="0" fontId="29" fillId="6" borderId="1" xfId="0" applyFont="1" applyFill="1" applyBorder="1" applyAlignment="1">
      <alignment horizontal="justify" vertical="center" wrapText="1"/>
    </xf>
    <xf numFmtId="0" fontId="25" fillId="10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0" fontId="21" fillId="6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right" vertical="center"/>
    </xf>
    <xf numFmtId="168" fontId="36" fillId="6" borderId="1" xfId="0" applyNumberFormat="1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left" vertical="justify"/>
    </xf>
    <xf numFmtId="168" fontId="25" fillId="6" borderId="1" xfId="3" applyNumberFormat="1" applyFont="1" applyFill="1" applyBorder="1" applyAlignment="1">
      <alignment vertical="center"/>
    </xf>
    <xf numFmtId="167" fontId="25" fillId="6" borderId="1" xfId="3" applyNumberFormat="1" applyFont="1" applyFill="1" applyBorder="1" applyAlignment="1">
      <alignment vertical="center"/>
    </xf>
    <xf numFmtId="167" fontId="25" fillId="0" borderId="1" xfId="3" applyNumberFormat="1" applyFont="1" applyBorder="1" applyAlignment="1">
      <alignment vertical="center"/>
    </xf>
    <xf numFmtId="167" fontId="25" fillId="0" borderId="1" xfId="3" applyNumberFormat="1" applyFont="1" applyFill="1" applyBorder="1" applyAlignment="1">
      <alignment vertical="center"/>
    </xf>
    <xf numFmtId="44" fontId="25" fillId="8" borderId="1" xfId="3" applyNumberFormat="1" applyFont="1" applyFill="1" applyBorder="1" applyAlignment="1">
      <alignment vertical="center"/>
    </xf>
    <xf numFmtId="44" fontId="3" fillId="0" borderId="1" xfId="0" applyNumberFormat="1" applyFont="1" applyFill="1" applyBorder="1"/>
    <xf numFmtId="0" fontId="2" fillId="0" borderId="1" xfId="0" applyFont="1" applyBorder="1"/>
    <xf numFmtId="49" fontId="21" fillId="0" borderId="11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4" fontId="25" fillId="6" borderId="1" xfId="3" applyNumberFormat="1" applyFont="1" applyFill="1" applyBorder="1" applyAlignment="1">
      <alignment vertical="center"/>
    </xf>
    <xf numFmtId="167" fontId="25" fillId="8" borderId="1" xfId="3" applyNumberFormat="1" applyFont="1" applyFill="1" applyBorder="1" applyAlignment="1">
      <alignment vertical="center"/>
    </xf>
    <xf numFmtId="164" fontId="25" fillId="8" borderId="1" xfId="3" applyNumberFormat="1" applyFont="1" applyFill="1" applyBorder="1" applyAlignment="1">
      <alignment vertical="center"/>
    </xf>
    <xf numFmtId="167" fontId="25" fillId="8" borderId="8" xfId="3" applyNumberFormat="1" applyFont="1" applyFill="1" applyBorder="1" applyAlignment="1">
      <alignment vertical="center"/>
    </xf>
    <xf numFmtId="164" fontId="25" fillId="8" borderId="8" xfId="3" applyNumberFormat="1" applyFont="1" applyFill="1" applyBorder="1" applyAlignment="1">
      <alignment vertical="center"/>
    </xf>
    <xf numFmtId="167" fontId="25" fillId="0" borderId="8" xfId="3" applyNumberFormat="1" applyFont="1" applyFill="1" applyBorder="1" applyAlignment="1">
      <alignment vertical="center"/>
    </xf>
    <xf numFmtId="164" fontId="3" fillId="0" borderId="19" xfId="1" applyFont="1" applyBorder="1"/>
    <xf numFmtId="0" fontId="2" fillId="0" borderId="7" xfId="0" applyFont="1" applyBorder="1"/>
    <xf numFmtId="44" fontId="25" fillId="8" borderId="22" xfId="3" applyNumberFormat="1" applyFont="1" applyFill="1" applyBorder="1" applyAlignment="1">
      <alignment vertical="center"/>
    </xf>
    <xf numFmtId="44" fontId="33" fillId="0" borderId="2" xfId="0" applyNumberFormat="1" applyFont="1" applyFill="1" applyBorder="1" applyAlignment="1">
      <alignment horizontal="center"/>
    </xf>
    <xf numFmtId="44" fontId="33" fillId="0" borderId="2" xfId="0" applyNumberFormat="1" applyFont="1" applyFill="1" applyBorder="1" applyAlignment="1">
      <alignment horizontal="right"/>
    </xf>
    <xf numFmtId="0" fontId="22" fillId="6" borderId="1" xfId="0" applyFont="1" applyFill="1" applyBorder="1" applyAlignment="1">
      <alignment horizontal="left" vertical="justify"/>
    </xf>
    <xf numFmtId="0" fontId="21" fillId="6" borderId="11" xfId="0" applyFont="1" applyFill="1" applyBorder="1" applyAlignment="1">
      <alignment horizontal="right" vertical="center"/>
    </xf>
    <xf numFmtId="0" fontId="36" fillId="6" borderId="1" xfId="0" applyFont="1" applyFill="1" applyBorder="1" applyAlignment="1"/>
    <xf numFmtId="168" fontId="25" fillId="6" borderId="1" xfId="0" applyNumberFormat="1" applyFont="1" applyFill="1" applyBorder="1" applyAlignment="1">
      <alignment horizontal="center" vertical="center" wrapText="1"/>
    </xf>
    <xf numFmtId="168" fontId="25" fillId="9" borderId="1" xfId="0" applyNumberFormat="1" applyFont="1" applyFill="1" applyBorder="1" applyAlignment="1">
      <alignment horizontal="center" vertical="center" wrapText="1"/>
    </xf>
    <xf numFmtId="164" fontId="25" fillId="9" borderId="1" xfId="1" applyFont="1" applyFill="1" applyBorder="1" applyAlignment="1">
      <alignment horizontal="center" vertical="center" wrapText="1"/>
    </xf>
    <xf numFmtId="164" fontId="44" fillId="0" borderId="1" xfId="1" applyFont="1" applyFill="1" applyBorder="1" applyAlignment="1"/>
    <xf numFmtId="164" fontId="25" fillId="6" borderId="1" xfId="1" applyFont="1" applyFill="1" applyBorder="1" applyAlignment="1">
      <alignment horizontal="center" vertical="center" wrapText="1"/>
    </xf>
    <xf numFmtId="167" fontId="25" fillId="6" borderId="1" xfId="0" applyNumberFormat="1" applyFont="1" applyFill="1" applyBorder="1" applyAlignment="1">
      <alignment horizontal="center" vertical="center" wrapText="1"/>
    </xf>
    <xf numFmtId="164" fontId="45" fillId="6" borderId="1" xfId="1" applyFont="1" applyFill="1" applyBorder="1" applyAlignment="1">
      <alignment horizontal="center" vertical="center" wrapText="1"/>
    </xf>
    <xf numFmtId="164" fontId="25" fillId="0" borderId="1" xfId="1" applyFont="1" applyBorder="1" applyAlignment="1">
      <alignment horizontal="center" vertical="center"/>
    </xf>
    <xf numFmtId="164" fontId="46" fillId="0" borderId="1" xfId="1" applyFont="1" applyBorder="1" applyAlignment="1">
      <alignment horizontal="center" vertical="center"/>
    </xf>
    <xf numFmtId="164" fontId="25" fillId="6" borderId="1" xfId="1" applyFont="1" applyFill="1" applyBorder="1" applyAlignment="1">
      <alignment horizontal="center" vertical="center"/>
    </xf>
    <xf numFmtId="164" fontId="46" fillId="6" borderId="1" xfId="1" applyFont="1" applyFill="1" applyBorder="1" applyAlignment="1">
      <alignment vertical="center"/>
    </xf>
    <xf numFmtId="164" fontId="46" fillId="6" borderId="1" xfId="1" applyFont="1" applyFill="1" applyBorder="1"/>
    <xf numFmtId="0" fontId="25" fillId="6" borderId="1" xfId="0" applyFont="1" applyFill="1" applyBorder="1" applyAlignment="1"/>
    <xf numFmtId="0" fontId="0" fillId="0" borderId="11" xfId="0" applyBorder="1"/>
    <xf numFmtId="164" fontId="17" fillId="0" borderId="2" xfId="0" applyNumberFormat="1" applyFont="1" applyBorder="1"/>
    <xf numFmtId="167" fontId="21" fillId="0" borderId="7" xfId="0" applyNumberFormat="1" applyFont="1" applyFill="1" applyBorder="1" applyAlignment="1">
      <alignment horizontal="center" vertical="center" wrapText="1"/>
    </xf>
    <xf numFmtId="164" fontId="25" fillId="9" borderId="7" xfId="1" applyFont="1" applyFill="1" applyBorder="1" applyAlignment="1">
      <alignment horizontal="center" vertical="center" wrapText="1"/>
    </xf>
    <xf numFmtId="164" fontId="25" fillId="9" borderId="25" xfId="1" applyFont="1" applyFill="1" applyBorder="1" applyAlignment="1">
      <alignment horizontal="center" vertical="center" wrapText="1"/>
    </xf>
    <xf numFmtId="164" fontId="25" fillId="9" borderId="2" xfId="1" applyFont="1" applyFill="1" applyBorder="1" applyAlignment="1">
      <alignment horizontal="center" vertical="center" wrapText="1"/>
    </xf>
    <xf numFmtId="167" fontId="25" fillId="9" borderId="1" xfId="0" applyNumberFormat="1" applyFont="1" applyFill="1" applyBorder="1" applyAlignment="1">
      <alignment horizontal="center" vertical="center" wrapText="1"/>
    </xf>
    <xf numFmtId="167" fontId="45" fillId="6" borderId="1" xfId="0" applyNumberFormat="1" applyFont="1" applyFill="1" applyBorder="1" applyAlignment="1">
      <alignment horizontal="center" vertical="center" wrapText="1"/>
    </xf>
    <xf numFmtId="164" fontId="45" fillId="6" borderId="1" xfId="1" applyFont="1" applyFill="1" applyBorder="1" applyAlignment="1">
      <alignment horizontal="center" vertical="center"/>
    </xf>
    <xf numFmtId="0" fontId="0" fillId="0" borderId="8" xfId="0" applyBorder="1"/>
    <xf numFmtId="0" fontId="0" fillId="0" borderId="12" xfId="0" applyBorder="1"/>
    <xf numFmtId="0" fontId="17" fillId="0" borderId="2" xfId="0" applyFont="1" applyBorder="1" applyAlignment="1">
      <alignment horizontal="center" vertical="center"/>
    </xf>
    <xf numFmtId="0" fontId="47" fillId="6" borderId="11" xfId="0" applyFont="1" applyFill="1" applyBorder="1" applyAlignment="1">
      <alignment horizontal="left" vertical="justify" wrapText="1"/>
    </xf>
    <xf numFmtId="164" fontId="45" fillId="6" borderId="7" xfId="1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right" vertical="center"/>
    </xf>
    <xf numFmtId="0" fontId="31" fillId="6" borderId="1" xfId="0" applyFont="1" applyFill="1" applyBorder="1" applyAlignment="1">
      <alignment horizontal="justify" vertical="center" wrapText="1"/>
    </xf>
    <xf numFmtId="164" fontId="3" fillId="0" borderId="1" xfId="1" applyFont="1" applyBorder="1"/>
    <xf numFmtId="0" fontId="3" fillId="0" borderId="1" xfId="0" applyFont="1" applyBorder="1"/>
    <xf numFmtId="0" fontId="32" fillId="6" borderId="1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6" borderId="1" xfId="0" applyFont="1" applyFill="1" applyBorder="1" applyAlignment="1">
      <alignment horizontal="justify" vertical="top" wrapText="1"/>
    </xf>
    <xf numFmtId="0" fontId="32" fillId="6" borderId="1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0" fontId="21" fillId="0" borderId="11" xfId="0" applyFont="1" applyBorder="1" applyAlignment="1">
      <alignment horizontal="right" vertical="center"/>
    </xf>
    <xf numFmtId="0" fontId="22" fillId="7" borderId="23" xfId="0" applyFont="1" applyFill="1" applyBorder="1" applyAlignment="1">
      <alignment horizontal="left" vertical="justify" wrapText="1"/>
    </xf>
    <xf numFmtId="0" fontId="3" fillId="2" borderId="2" xfId="0" applyFont="1" applyFill="1" applyBorder="1" applyAlignment="1">
      <alignment horizontal="left"/>
    </xf>
    <xf numFmtId="0" fontId="36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2" fillId="6" borderId="21" xfId="0" applyFont="1" applyFill="1" applyBorder="1" applyAlignment="1">
      <alignment horizontal="left" vertical="justify"/>
    </xf>
    <xf numFmtId="0" fontId="22" fillId="6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164" fontId="49" fillId="6" borderId="1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left" vertical="justify"/>
    </xf>
    <xf numFmtId="0" fontId="22" fillId="6" borderId="21" xfId="0" applyFont="1" applyFill="1" applyBorder="1" applyAlignment="1">
      <alignment horizontal="left" vertical="justify"/>
    </xf>
    <xf numFmtId="0" fontId="25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2" fillId="6" borderId="21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0" fontId="25" fillId="0" borderId="1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164" fontId="49" fillId="0" borderId="7" xfId="1" applyFont="1" applyBorder="1"/>
    <xf numFmtId="0" fontId="21" fillId="6" borderId="7" xfId="0" applyFont="1" applyFill="1" applyBorder="1" applyAlignment="1">
      <alignment horizontal="justify" vertical="top" wrapText="1"/>
    </xf>
    <xf numFmtId="0" fontId="34" fillId="0" borderId="1" xfId="0" applyFont="1" applyBorder="1" applyAlignment="1">
      <alignment horizontal="center" vertical="center"/>
    </xf>
    <xf numFmtId="0" fontId="25" fillId="6" borderId="7" xfId="0" applyFont="1" applyFill="1" applyBorder="1" applyAlignment="1">
      <alignment horizontal="justify" vertical="top" wrapText="1"/>
    </xf>
    <xf numFmtId="0" fontId="29" fillId="6" borderId="7" xfId="0" applyFont="1" applyFill="1" applyBorder="1" applyAlignment="1">
      <alignment horizontal="justify" vertical="top" wrapText="1"/>
    </xf>
    <xf numFmtId="0" fontId="22" fillId="6" borderId="1" xfId="0" applyFont="1" applyFill="1" applyBorder="1" applyAlignment="1">
      <alignment vertical="center" wrapText="1"/>
    </xf>
    <xf numFmtId="164" fontId="49" fillId="0" borderId="7" xfId="1" applyFont="1" applyBorder="1" applyAlignment="1">
      <alignment horizontal="center" vertical="center"/>
    </xf>
    <xf numFmtId="0" fontId="36" fillId="6" borderId="1" xfId="0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left" vertical="justify" wrapText="1"/>
    </xf>
    <xf numFmtId="164" fontId="3" fillId="6" borderId="1" xfId="1" applyFont="1" applyFill="1" applyBorder="1"/>
    <xf numFmtId="168" fontId="25" fillId="9" borderId="7" xfId="0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/>
    </xf>
    <xf numFmtId="0" fontId="22" fillId="6" borderId="7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center" wrapText="1"/>
    </xf>
    <xf numFmtId="44" fontId="33" fillId="0" borderId="0" xfId="0" applyNumberFormat="1" applyFont="1" applyFill="1" applyBorder="1" applyAlignment="1">
      <alignment horizontal="center"/>
    </xf>
    <xf numFmtId="44" fontId="33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1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9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167" fontId="25" fillId="8" borderId="11" xfId="3" applyNumberFormat="1" applyFont="1" applyFill="1" applyBorder="1" applyAlignment="1">
      <alignment vertical="center"/>
    </xf>
    <xf numFmtId="167" fontId="25" fillId="0" borderId="22" xfId="3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32" fillId="0" borderId="1" xfId="0" applyFont="1" applyBorder="1" applyAlignment="1">
      <alignment vertical="center"/>
    </xf>
    <xf numFmtId="167" fontId="45" fillId="6" borderId="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justify" vertical="justify" wrapText="1"/>
    </xf>
    <xf numFmtId="0" fontId="25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right" vertical="center" wrapText="1"/>
    </xf>
    <xf numFmtId="164" fontId="31" fillId="0" borderId="1" xfId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justify" wrapText="1"/>
    </xf>
    <xf numFmtId="0" fontId="3" fillId="0" borderId="1" xfId="0" applyFont="1" applyBorder="1" applyAlignment="1">
      <alignment horizontal="left" wrapText="1"/>
    </xf>
    <xf numFmtId="0" fontId="32" fillId="6" borderId="7" xfId="0" applyFont="1" applyFill="1" applyBorder="1" applyAlignment="1">
      <alignment horizontal="justify" vertical="top" wrapText="1"/>
    </xf>
    <xf numFmtId="0" fontId="31" fillId="6" borderId="7" xfId="0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center" wrapText="1"/>
    </xf>
    <xf numFmtId="0" fontId="52" fillId="0" borderId="7" xfId="0" applyFont="1" applyBorder="1" applyAlignment="1">
      <alignment horizontal="left" wrapText="1"/>
    </xf>
    <xf numFmtId="0" fontId="52" fillId="0" borderId="7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justify" vertical="justify" wrapText="1"/>
    </xf>
    <xf numFmtId="0" fontId="52" fillId="0" borderId="7" xfId="0" applyFont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justify" vertical="center" wrapText="1"/>
    </xf>
    <xf numFmtId="164" fontId="49" fillId="6" borderId="0" xfId="1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justify" vertical="top" wrapText="1"/>
    </xf>
    <xf numFmtId="0" fontId="29" fillId="6" borderId="12" xfId="0" applyFont="1" applyFill="1" applyBorder="1" applyAlignment="1">
      <alignment horizontal="justify" vertical="center" wrapText="1"/>
    </xf>
    <xf numFmtId="0" fontId="29" fillId="6" borderId="24" xfId="0" applyFont="1" applyFill="1" applyBorder="1" applyAlignment="1">
      <alignment horizontal="justify" vertical="center" wrapText="1"/>
    </xf>
    <xf numFmtId="0" fontId="21" fillId="6" borderId="25" xfId="0" applyFont="1" applyFill="1" applyBorder="1" applyAlignment="1">
      <alignment horizontal="right" vertical="center"/>
    </xf>
    <xf numFmtId="0" fontId="32" fillId="6" borderId="25" xfId="0" applyFont="1" applyFill="1" applyBorder="1" applyAlignment="1">
      <alignment horizontal="justify" vertical="center" wrapText="1"/>
    </xf>
    <xf numFmtId="0" fontId="52" fillId="0" borderId="1" xfId="0" applyFont="1" applyBorder="1" applyAlignment="1">
      <alignment horizontal="justify" vertical="justify" wrapText="1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</cellXfs>
  <cellStyles count="4">
    <cellStyle name="Millares 2" xfId="2"/>
    <cellStyle name="Moneda" xfId="1" builtinId="4"/>
    <cellStyle name="Moned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C1" workbookViewId="0">
      <selection activeCell="J13" sqref="J13"/>
    </sheetView>
  </sheetViews>
  <sheetFormatPr baseColWidth="10" defaultRowHeight="12.75" x14ac:dyDescent="0.2"/>
  <cols>
    <col min="1" max="1" width="8.28515625" customWidth="1"/>
    <col min="2" max="2" width="61" style="81" customWidth="1"/>
    <col min="3" max="3" width="16.42578125" customWidth="1"/>
    <col min="4" max="4" width="6.7109375" customWidth="1"/>
    <col min="5" max="5" width="16.7109375" customWidth="1"/>
    <col min="6" max="6" width="12.5703125" style="35" customWidth="1"/>
    <col min="7" max="7" width="14.7109375" style="35" customWidth="1"/>
  </cols>
  <sheetData>
    <row r="1" spans="1:7" ht="13.5" thickBot="1" x14ac:dyDescent="0.25">
      <c r="A1" s="1"/>
      <c r="B1" s="305" t="s">
        <v>24</v>
      </c>
      <c r="C1" s="306"/>
      <c r="D1" s="306"/>
      <c r="E1" s="306"/>
      <c r="F1" s="307"/>
      <c r="G1" s="19" t="s">
        <v>74</v>
      </c>
    </row>
    <row r="2" spans="1:7" x14ac:dyDescent="0.2">
      <c r="A2" s="9"/>
      <c r="B2" s="27" t="s">
        <v>5</v>
      </c>
      <c r="C2" s="26"/>
      <c r="D2" s="26"/>
      <c r="E2" s="26"/>
      <c r="F2" s="4"/>
      <c r="G2" s="4"/>
    </row>
    <row r="3" spans="1:7" x14ac:dyDescent="0.2">
      <c r="A3" s="9"/>
      <c r="B3" s="308" t="s">
        <v>2</v>
      </c>
      <c r="C3" s="308"/>
      <c r="D3" s="308"/>
      <c r="E3" s="308"/>
      <c r="F3" s="308"/>
      <c r="G3" s="308"/>
    </row>
    <row r="4" spans="1:7" x14ac:dyDescent="0.2">
      <c r="A4" s="9"/>
      <c r="B4" s="78" t="s">
        <v>8</v>
      </c>
      <c r="C4" s="111"/>
      <c r="D4" s="28"/>
      <c r="E4" s="26"/>
      <c r="F4" s="4"/>
      <c r="G4" s="4"/>
    </row>
    <row r="5" spans="1:7" x14ac:dyDescent="0.2">
      <c r="A5" s="9"/>
      <c r="B5" s="78" t="s">
        <v>3</v>
      </c>
      <c r="C5" s="28"/>
      <c r="D5" s="28"/>
      <c r="E5" s="26"/>
      <c r="F5" s="4"/>
      <c r="G5" s="4"/>
    </row>
    <row r="6" spans="1:7" ht="13.5" thickBot="1" x14ac:dyDescent="0.25">
      <c r="A6" s="9"/>
      <c r="B6" s="309" t="s">
        <v>33</v>
      </c>
      <c r="C6" s="310"/>
      <c r="D6" s="310"/>
      <c r="E6" s="310"/>
      <c r="F6" s="310"/>
      <c r="G6" s="4"/>
    </row>
    <row r="7" spans="1:7" ht="26.25" thickBot="1" x14ac:dyDescent="0.25">
      <c r="A7" s="46" t="s">
        <v>13</v>
      </c>
      <c r="B7" s="113" t="s">
        <v>0</v>
      </c>
      <c r="C7" s="13" t="s">
        <v>9</v>
      </c>
      <c r="D7" s="13" t="s">
        <v>11</v>
      </c>
      <c r="E7" s="13" t="s">
        <v>10</v>
      </c>
      <c r="F7" s="14" t="s">
        <v>12</v>
      </c>
      <c r="G7" s="13" t="s">
        <v>7</v>
      </c>
    </row>
    <row r="8" spans="1:7" ht="12.75" customHeight="1" x14ac:dyDescent="0.2">
      <c r="A8" s="47"/>
      <c r="B8" s="108" t="s">
        <v>18</v>
      </c>
      <c r="C8" s="23"/>
      <c r="D8" s="24"/>
      <c r="E8" s="22"/>
      <c r="F8" s="30"/>
      <c r="G8" s="59"/>
    </row>
    <row r="9" spans="1:7" ht="12.75" customHeight="1" x14ac:dyDescent="0.2">
      <c r="A9" s="47"/>
      <c r="B9" s="109" t="s">
        <v>30</v>
      </c>
      <c r="C9" s="23"/>
      <c r="D9" s="24"/>
      <c r="E9" s="22"/>
      <c r="F9" s="30"/>
      <c r="G9" s="59"/>
    </row>
    <row r="10" spans="1:7" ht="12.75" customHeight="1" x14ac:dyDescent="0.2">
      <c r="A10" s="67">
        <v>51201</v>
      </c>
      <c r="B10" s="106" t="s">
        <v>75</v>
      </c>
      <c r="C10" s="32" t="s">
        <v>1</v>
      </c>
      <c r="D10" s="24" t="s">
        <v>23</v>
      </c>
      <c r="E10" s="22" t="s">
        <v>14</v>
      </c>
      <c r="F10" s="136">
        <v>2000</v>
      </c>
      <c r="G10" s="59"/>
    </row>
    <row r="11" spans="1:7" ht="12.75" customHeight="1" x14ac:dyDescent="0.2">
      <c r="A11" s="67">
        <v>51999</v>
      </c>
      <c r="B11" s="66" t="s">
        <v>76</v>
      </c>
      <c r="C11" s="32" t="s">
        <v>1</v>
      </c>
      <c r="D11" s="24" t="s">
        <v>23</v>
      </c>
      <c r="E11" s="29" t="s">
        <v>14</v>
      </c>
      <c r="F11" s="141">
        <v>5000</v>
      </c>
      <c r="G11" s="59"/>
    </row>
    <row r="12" spans="1:7" ht="12.75" customHeight="1" x14ac:dyDescent="0.2">
      <c r="A12" s="67">
        <v>54304</v>
      </c>
      <c r="B12" s="121" t="s">
        <v>132</v>
      </c>
      <c r="C12" s="32" t="s">
        <v>1</v>
      </c>
      <c r="D12" s="24" t="s">
        <v>23</v>
      </c>
      <c r="E12" s="29" t="s">
        <v>14</v>
      </c>
      <c r="F12" s="141">
        <v>1000</v>
      </c>
      <c r="G12" s="60"/>
    </row>
    <row r="13" spans="1:7" ht="62.25" customHeight="1" x14ac:dyDescent="0.2">
      <c r="A13" s="67" t="s">
        <v>77</v>
      </c>
      <c r="B13" s="120" t="s">
        <v>133</v>
      </c>
      <c r="C13" s="32"/>
      <c r="D13" s="24"/>
      <c r="E13" s="22"/>
      <c r="F13" s="137">
        <v>800</v>
      </c>
      <c r="G13" s="60"/>
    </row>
    <row r="14" spans="1:7" ht="12.75" customHeight="1" x14ac:dyDescent="0.2">
      <c r="A14" s="67">
        <v>51105</v>
      </c>
      <c r="B14" s="107" t="s">
        <v>78</v>
      </c>
      <c r="C14" s="68" t="s">
        <v>1</v>
      </c>
      <c r="D14" s="68" t="s">
        <v>23</v>
      </c>
      <c r="E14" s="68" t="s">
        <v>67</v>
      </c>
      <c r="F14" s="30">
        <v>10000</v>
      </c>
      <c r="G14" s="60"/>
    </row>
    <row r="15" spans="1:7" ht="25.5" x14ac:dyDescent="0.2">
      <c r="A15" s="67">
        <v>51401</v>
      </c>
      <c r="B15" s="120" t="s">
        <v>79</v>
      </c>
      <c r="C15" s="68" t="s">
        <v>1</v>
      </c>
      <c r="D15" s="68" t="s">
        <v>23</v>
      </c>
      <c r="E15" s="68" t="s">
        <v>67</v>
      </c>
      <c r="F15" s="138">
        <v>2000</v>
      </c>
      <c r="G15" s="60"/>
    </row>
    <row r="16" spans="1:7" ht="36" x14ac:dyDescent="0.2">
      <c r="A16" s="67">
        <v>51501</v>
      </c>
      <c r="B16" s="120" t="s">
        <v>80</v>
      </c>
      <c r="C16" s="68" t="s">
        <v>1</v>
      </c>
      <c r="D16" s="68" t="s">
        <v>23</v>
      </c>
      <c r="E16" s="68" t="s">
        <v>67</v>
      </c>
      <c r="F16" s="138">
        <v>1000</v>
      </c>
      <c r="G16" s="60"/>
    </row>
    <row r="17" spans="1:7" ht="12.75" customHeight="1" x14ac:dyDescent="0.2">
      <c r="A17" s="67">
        <v>54201</v>
      </c>
      <c r="B17" s="121" t="s">
        <v>81</v>
      </c>
      <c r="C17" s="68" t="s">
        <v>1</v>
      </c>
      <c r="D17" s="68" t="s">
        <v>23</v>
      </c>
      <c r="E17" s="68" t="s">
        <v>67</v>
      </c>
      <c r="F17" s="137">
        <v>5000</v>
      </c>
      <c r="G17" s="60"/>
    </row>
    <row r="18" spans="1:7" ht="24.75" customHeight="1" x14ac:dyDescent="0.2">
      <c r="A18" s="67">
        <v>54203</v>
      </c>
      <c r="B18" s="121" t="s">
        <v>82</v>
      </c>
      <c r="C18" s="68" t="s">
        <v>1</v>
      </c>
      <c r="D18" s="68" t="s">
        <v>23</v>
      </c>
      <c r="E18" s="68" t="s">
        <v>67</v>
      </c>
      <c r="F18" s="137">
        <f>500</f>
        <v>500</v>
      </c>
      <c r="G18" s="60"/>
    </row>
    <row r="19" spans="1:7" ht="13.5" customHeight="1" x14ac:dyDescent="0.2">
      <c r="A19" s="67">
        <v>55799</v>
      </c>
      <c r="B19" s="120" t="s">
        <v>83</v>
      </c>
      <c r="C19" s="68" t="s">
        <v>1</v>
      </c>
      <c r="D19" s="68" t="s">
        <v>23</v>
      </c>
      <c r="E19" s="68" t="s">
        <v>67</v>
      </c>
      <c r="F19" s="139">
        <v>1000</v>
      </c>
      <c r="G19" s="60"/>
    </row>
    <row r="20" spans="1:7" ht="30.75" customHeight="1" x14ac:dyDescent="0.2">
      <c r="A20" s="3"/>
      <c r="B20" s="107"/>
      <c r="C20" s="32"/>
      <c r="D20" s="24"/>
      <c r="E20" s="22"/>
      <c r="F20" s="30"/>
      <c r="G20" s="60"/>
    </row>
    <row r="21" spans="1:7" ht="16.5" customHeight="1" x14ac:dyDescent="0.2">
      <c r="A21" s="67">
        <v>51201</v>
      </c>
      <c r="B21" s="121" t="s">
        <v>75</v>
      </c>
      <c r="C21" s="68" t="s">
        <v>15</v>
      </c>
      <c r="D21" s="68" t="s">
        <v>23</v>
      </c>
      <c r="E21" s="68" t="s">
        <v>67</v>
      </c>
      <c r="F21" s="140">
        <v>2500</v>
      </c>
      <c r="G21" s="60"/>
    </row>
    <row r="22" spans="1:7" ht="28.5" customHeight="1" x14ac:dyDescent="0.2">
      <c r="A22" s="67">
        <v>51401</v>
      </c>
      <c r="B22" s="120" t="s">
        <v>84</v>
      </c>
      <c r="C22" s="68" t="s">
        <v>15</v>
      </c>
      <c r="D22" s="68" t="s">
        <v>23</v>
      </c>
      <c r="E22" s="68" t="s">
        <v>67</v>
      </c>
      <c r="F22" s="139">
        <v>1000</v>
      </c>
      <c r="G22" s="60"/>
    </row>
    <row r="23" spans="1:7" ht="27" customHeight="1" x14ac:dyDescent="0.2">
      <c r="A23" s="67">
        <v>51501</v>
      </c>
      <c r="B23" s="120" t="s">
        <v>85</v>
      </c>
      <c r="C23" s="68" t="s">
        <v>15</v>
      </c>
      <c r="D23" s="68" t="s">
        <v>23</v>
      </c>
      <c r="E23" s="68" t="s">
        <v>67</v>
      </c>
      <c r="F23" s="139">
        <v>1000</v>
      </c>
      <c r="G23" s="60"/>
    </row>
    <row r="24" spans="1:7" ht="16.5" customHeight="1" x14ac:dyDescent="0.2">
      <c r="A24" s="67">
        <v>51201</v>
      </c>
      <c r="B24" s="121" t="s">
        <v>86</v>
      </c>
      <c r="C24" s="68" t="s">
        <v>4</v>
      </c>
      <c r="D24" s="68" t="s">
        <v>23</v>
      </c>
      <c r="E24" s="68" t="s">
        <v>67</v>
      </c>
      <c r="F24" s="140">
        <v>2000</v>
      </c>
      <c r="G24" s="60"/>
    </row>
    <row r="25" spans="1:7" ht="25.5" customHeight="1" x14ac:dyDescent="0.2">
      <c r="A25" s="67">
        <v>51401</v>
      </c>
      <c r="B25" s="120" t="s">
        <v>87</v>
      </c>
      <c r="C25" s="68" t="s">
        <v>4</v>
      </c>
      <c r="D25" s="68" t="s">
        <v>23</v>
      </c>
      <c r="E25" s="68" t="s">
        <v>67</v>
      </c>
      <c r="F25" s="139">
        <v>2000</v>
      </c>
      <c r="G25" s="60"/>
    </row>
    <row r="26" spans="1:7" ht="37.5" customHeight="1" x14ac:dyDescent="0.2">
      <c r="A26" s="67">
        <v>51501</v>
      </c>
      <c r="B26" s="120" t="s">
        <v>88</v>
      </c>
      <c r="C26" s="68" t="s">
        <v>4</v>
      </c>
      <c r="D26" s="68" t="s">
        <v>23</v>
      </c>
      <c r="E26" s="68" t="s">
        <v>67</v>
      </c>
      <c r="F26" s="139">
        <v>2500</v>
      </c>
      <c r="G26" s="60"/>
    </row>
    <row r="27" spans="1:7" ht="13.5" thickBot="1" x14ac:dyDescent="0.25">
      <c r="A27" s="48"/>
      <c r="B27" s="106"/>
      <c r="C27" s="32"/>
      <c r="D27" s="24"/>
      <c r="E27" s="29"/>
      <c r="F27" s="30"/>
      <c r="G27" s="60"/>
    </row>
    <row r="28" spans="1:7" ht="13.5" thickBot="1" x14ac:dyDescent="0.25">
      <c r="A28" s="18"/>
      <c r="B28" s="114"/>
      <c r="C28" s="15"/>
      <c r="D28" s="15"/>
      <c r="E28" s="16"/>
      <c r="F28" s="91"/>
      <c r="G28" s="91"/>
    </row>
    <row r="29" spans="1:7" x14ac:dyDescent="0.2">
      <c r="A29" s="8"/>
      <c r="B29" s="79"/>
      <c r="C29" s="33"/>
      <c r="D29" s="33"/>
      <c r="E29" s="34"/>
      <c r="F29" s="92"/>
      <c r="G29" s="92"/>
    </row>
    <row r="30" spans="1:7" ht="13.5" thickBot="1" x14ac:dyDescent="0.25">
      <c r="A30" s="8"/>
      <c r="B30" s="79"/>
      <c r="C30" s="33"/>
      <c r="D30" s="33"/>
      <c r="E30" s="34"/>
      <c r="F30" s="92"/>
      <c r="G30" s="92"/>
    </row>
    <row r="31" spans="1:7" ht="13.5" thickBot="1" x14ac:dyDescent="0.25">
      <c r="A31" s="17"/>
      <c r="B31" s="80" t="s">
        <v>124</v>
      </c>
      <c r="C31" s="10"/>
      <c r="D31" s="11"/>
      <c r="E31" s="12"/>
      <c r="F31" s="89"/>
      <c r="G31" s="87"/>
    </row>
    <row r="32" spans="1:7" ht="26.25" thickBot="1" x14ac:dyDescent="0.25">
      <c r="A32" s="46" t="s">
        <v>13</v>
      </c>
      <c r="B32" s="113" t="s">
        <v>0</v>
      </c>
      <c r="C32" s="13" t="s">
        <v>9</v>
      </c>
      <c r="D32" s="13" t="s">
        <v>11</v>
      </c>
      <c r="E32" s="13" t="s">
        <v>10</v>
      </c>
      <c r="F32" s="14" t="s">
        <v>12</v>
      </c>
      <c r="G32" s="13" t="s">
        <v>7</v>
      </c>
    </row>
    <row r="33" spans="1:7" s="40" customFormat="1" ht="18" customHeight="1" x14ac:dyDescent="0.2">
      <c r="A33" s="47">
        <v>51</v>
      </c>
      <c r="B33" s="108" t="s">
        <v>18</v>
      </c>
      <c r="C33" s="32"/>
      <c r="D33" s="24"/>
      <c r="E33" s="22"/>
      <c r="F33" s="30"/>
      <c r="G33" s="59"/>
    </row>
    <row r="34" spans="1:7" s="40" customFormat="1" ht="14.25" customHeight="1" x14ac:dyDescent="0.2">
      <c r="A34" s="48">
        <v>51101</v>
      </c>
      <c r="B34" s="105" t="s">
        <v>167</v>
      </c>
      <c r="C34" s="32" t="s">
        <v>1</v>
      </c>
      <c r="D34" s="24" t="s">
        <v>23</v>
      </c>
      <c r="E34" s="22" t="s">
        <v>14</v>
      </c>
      <c r="F34" s="30"/>
      <c r="G34" s="151">
        <v>1000</v>
      </c>
    </row>
    <row r="35" spans="1:7" s="40" customFormat="1" ht="16.5" customHeight="1" x14ac:dyDescent="0.2">
      <c r="A35" s="67">
        <v>51105</v>
      </c>
      <c r="B35" s="105" t="s">
        <v>68</v>
      </c>
      <c r="C35" s="68" t="s">
        <v>1</v>
      </c>
      <c r="D35" s="68" t="s">
        <v>23</v>
      </c>
      <c r="E35" s="29" t="s">
        <v>14</v>
      </c>
      <c r="F35" s="30"/>
      <c r="G35" s="137">
        <v>2000</v>
      </c>
    </row>
    <row r="36" spans="1:7" s="40" customFormat="1" ht="24.75" customHeight="1" x14ac:dyDescent="0.2">
      <c r="A36" s="67">
        <v>54101</v>
      </c>
      <c r="B36" s="120" t="s">
        <v>125</v>
      </c>
      <c r="C36" s="68" t="s">
        <v>1</v>
      </c>
      <c r="D36" s="68" t="s">
        <v>23</v>
      </c>
      <c r="E36" s="22" t="s">
        <v>14</v>
      </c>
      <c r="F36" s="30"/>
      <c r="G36" s="137">
        <v>2000</v>
      </c>
    </row>
    <row r="37" spans="1:7" s="40" customFormat="1" ht="20.25" customHeight="1" x14ac:dyDescent="0.2">
      <c r="A37" s="67">
        <v>54110</v>
      </c>
      <c r="B37" s="121" t="s">
        <v>126</v>
      </c>
      <c r="C37" s="68" t="s">
        <v>1</v>
      </c>
      <c r="D37" s="68" t="s">
        <v>23</v>
      </c>
      <c r="E37" s="22" t="s">
        <v>14</v>
      </c>
      <c r="F37" s="30"/>
      <c r="G37" s="137">
        <v>1000</v>
      </c>
    </row>
    <row r="38" spans="1:7" s="40" customFormat="1" ht="16.5" customHeight="1" x14ac:dyDescent="0.2">
      <c r="A38" s="67">
        <v>55601</v>
      </c>
      <c r="B38" s="121" t="s">
        <v>127</v>
      </c>
      <c r="C38" s="68" t="s">
        <v>1</v>
      </c>
      <c r="D38" s="68" t="s">
        <v>23</v>
      </c>
      <c r="E38" s="22" t="s">
        <v>14</v>
      </c>
      <c r="F38" s="30"/>
      <c r="G38" s="145">
        <v>1000</v>
      </c>
    </row>
    <row r="39" spans="1:7" s="40" customFormat="1" ht="16.5" customHeight="1" x14ac:dyDescent="0.2">
      <c r="A39" s="3"/>
      <c r="B39" s="107"/>
      <c r="C39" s="32"/>
      <c r="D39" s="24"/>
      <c r="E39" s="22"/>
      <c r="F39" s="30"/>
      <c r="G39" s="59"/>
    </row>
    <row r="40" spans="1:7" s="40" customFormat="1" ht="0.75" hidden="1" customHeight="1" x14ac:dyDescent="0.2">
      <c r="A40" s="67"/>
      <c r="B40" s="105"/>
      <c r="C40" s="68"/>
      <c r="D40" s="68"/>
      <c r="E40" s="22"/>
      <c r="F40" s="30"/>
      <c r="G40" s="49"/>
    </row>
    <row r="41" spans="1:7" s="40" customFormat="1" ht="16.5" hidden="1" customHeight="1" x14ac:dyDescent="0.2">
      <c r="A41" s="67"/>
      <c r="B41" s="105"/>
      <c r="C41" s="68"/>
      <c r="D41" s="68"/>
      <c r="E41" s="22"/>
      <c r="F41" s="30"/>
      <c r="G41" s="49"/>
    </row>
    <row r="42" spans="1:7" s="40" customFormat="1" ht="0.75" hidden="1" customHeight="1" x14ac:dyDescent="0.2">
      <c r="A42" s="104"/>
      <c r="B42" s="105"/>
      <c r="C42" s="68"/>
      <c r="D42" s="68"/>
      <c r="E42" s="22"/>
      <c r="F42" s="30"/>
      <c r="G42" s="49"/>
    </row>
    <row r="43" spans="1:7" s="40" customFormat="1" ht="16.5" hidden="1" customHeight="1" x14ac:dyDescent="0.2">
      <c r="A43" s="48"/>
      <c r="B43" s="112"/>
      <c r="C43" s="68"/>
      <c r="D43" s="68"/>
      <c r="E43" s="29"/>
      <c r="F43" s="30"/>
      <c r="G43" s="49"/>
    </row>
    <row r="44" spans="1:7" s="40" customFormat="1" ht="18" customHeight="1" x14ac:dyDescent="0.2">
      <c r="A44" s="67">
        <v>51301</v>
      </c>
      <c r="B44" s="121" t="s">
        <v>128</v>
      </c>
      <c r="C44" s="32" t="s">
        <v>15</v>
      </c>
      <c r="D44" s="24" t="s">
        <v>23</v>
      </c>
      <c r="E44" s="22" t="s">
        <v>14</v>
      </c>
      <c r="F44" s="30"/>
      <c r="G44" s="146">
        <v>500</v>
      </c>
    </row>
    <row r="45" spans="1:7" s="40" customFormat="1" ht="22.5" customHeight="1" x14ac:dyDescent="0.2">
      <c r="A45" s="67">
        <v>54507</v>
      </c>
      <c r="B45" s="120" t="s">
        <v>129</v>
      </c>
      <c r="C45" s="68" t="s">
        <v>15</v>
      </c>
      <c r="D45" s="68" t="s">
        <v>23</v>
      </c>
      <c r="E45" s="29" t="s">
        <v>14</v>
      </c>
      <c r="F45" s="30"/>
      <c r="G45" s="147">
        <v>300</v>
      </c>
    </row>
    <row r="46" spans="1:7" s="40" customFormat="1" ht="18" customHeight="1" x14ac:dyDescent="0.2">
      <c r="A46" s="48">
        <v>51301</v>
      </c>
      <c r="B46" s="109" t="s">
        <v>58</v>
      </c>
      <c r="C46" s="32"/>
      <c r="D46" s="24"/>
      <c r="E46" s="22"/>
      <c r="F46" s="30"/>
      <c r="G46" s="49"/>
    </row>
    <row r="47" spans="1:7" s="40" customFormat="1" ht="18" customHeight="1" x14ac:dyDescent="0.2">
      <c r="A47" s="67">
        <v>51301</v>
      </c>
      <c r="B47" s="106" t="s">
        <v>59</v>
      </c>
      <c r="C47" s="32" t="s">
        <v>4</v>
      </c>
      <c r="D47" s="24" t="s">
        <v>23</v>
      </c>
      <c r="E47" s="22" t="s">
        <v>14</v>
      </c>
      <c r="F47" s="30"/>
      <c r="G47" s="147">
        <v>500</v>
      </c>
    </row>
    <row r="48" spans="1:7" s="40" customFormat="1" ht="25.5" customHeight="1" x14ac:dyDescent="0.2">
      <c r="A48" s="67">
        <v>54403</v>
      </c>
      <c r="B48" s="121" t="s">
        <v>130</v>
      </c>
      <c r="C48" s="68" t="s">
        <v>4</v>
      </c>
      <c r="D48" s="68" t="s">
        <v>23</v>
      </c>
      <c r="E48" s="29" t="s">
        <v>14</v>
      </c>
      <c r="F48" s="30"/>
      <c r="G48" s="147">
        <v>300</v>
      </c>
    </row>
    <row r="49" spans="1:7" s="40" customFormat="1" ht="28.5" customHeight="1" x14ac:dyDescent="0.2">
      <c r="A49" s="67">
        <v>54507</v>
      </c>
      <c r="B49" s="120" t="s">
        <v>131</v>
      </c>
      <c r="C49" s="32" t="s">
        <v>4</v>
      </c>
      <c r="D49" s="24" t="s">
        <v>23</v>
      </c>
      <c r="E49" s="22" t="s">
        <v>14</v>
      </c>
      <c r="F49" s="30"/>
      <c r="G49" s="147">
        <v>200</v>
      </c>
    </row>
    <row r="50" spans="1:7" ht="15" x14ac:dyDescent="0.2">
      <c r="A50" s="67">
        <v>51101</v>
      </c>
      <c r="B50" s="121" t="s">
        <v>134</v>
      </c>
      <c r="C50" s="68" t="s">
        <v>1</v>
      </c>
      <c r="D50" s="68" t="s">
        <v>23</v>
      </c>
      <c r="E50" s="68" t="s">
        <v>67</v>
      </c>
      <c r="F50" s="142"/>
      <c r="G50" s="140">
        <v>1500</v>
      </c>
    </row>
    <row r="51" spans="1:7" ht="15" x14ac:dyDescent="0.2">
      <c r="A51" s="67">
        <v>51103</v>
      </c>
      <c r="B51" s="121" t="s">
        <v>135</v>
      </c>
      <c r="C51" s="68" t="s">
        <v>1</v>
      </c>
      <c r="D51" s="68" t="s">
        <v>23</v>
      </c>
      <c r="E51" s="68" t="s">
        <v>67</v>
      </c>
      <c r="F51" s="142"/>
      <c r="G51" s="146">
        <v>3000</v>
      </c>
    </row>
    <row r="52" spans="1:7" ht="15" x14ac:dyDescent="0.2">
      <c r="A52" s="67">
        <v>54110</v>
      </c>
      <c r="B52" s="121" t="s">
        <v>136</v>
      </c>
      <c r="C52" s="68" t="s">
        <v>1</v>
      </c>
      <c r="D52" s="68" t="s">
        <v>23</v>
      </c>
      <c r="E52" s="68" t="s">
        <v>67</v>
      </c>
      <c r="F52" s="142"/>
      <c r="G52" s="146">
        <v>300</v>
      </c>
    </row>
    <row r="53" spans="1:7" ht="15" x14ac:dyDescent="0.2">
      <c r="A53" s="67">
        <v>54199</v>
      </c>
      <c r="B53" s="121" t="s">
        <v>56</v>
      </c>
      <c r="C53" s="68" t="s">
        <v>1</v>
      </c>
      <c r="D53" s="68" t="s">
        <v>23</v>
      </c>
      <c r="E53" s="68" t="s">
        <v>67</v>
      </c>
      <c r="F53" s="142"/>
      <c r="G53" s="146">
        <v>1000</v>
      </c>
    </row>
    <row r="54" spans="1:7" ht="26.25" customHeight="1" x14ac:dyDescent="0.2">
      <c r="A54" s="67">
        <v>54313</v>
      </c>
      <c r="B54" s="120" t="s">
        <v>137</v>
      </c>
      <c r="C54" s="68" t="s">
        <v>1</v>
      </c>
      <c r="D54" s="68" t="s">
        <v>23</v>
      </c>
      <c r="E54" s="68" t="s">
        <v>67</v>
      </c>
      <c r="F54" s="142"/>
      <c r="G54" s="146">
        <v>52</v>
      </c>
    </row>
    <row r="55" spans="1:7" ht="15" x14ac:dyDescent="0.2">
      <c r="A55" s="67">
        <v>55603</v>
      </c>
      <c r="B55" s="121" t="s">
        <v>138</v>
      </c>
      <c r="C55" s="68" t="s">
        <v>1</v>
      </c>
      <c r="D55" s="68" t="s">
        <v>23</v>
      </c>
      <c r="E55" s="68" t="s">
        <v>67</v>
      </c>
      <c r="F55" s="142"/>
      <c r="G55" s="146">
        <v>300</v>
      </c>
    </row>
    <row r="56" spans="1:7" ht="16.5" customHeight="1" x14ac:dyDescent="0.2">
      <c r="A56" s="67" t="s">
        <v>139</v>
      </c>
      <c r="B56" s="120" t="s">
        <v>140</v>
      </c>
      <c r="C56" s="68" t="s">
        <v>1</v>
      </c>
      <c r="D56" s="68" t="s">
        <v>23</v>
      </c>
      <c r="E56" s="68" t="s">
        <v>67</v>
      </c>
      <c r="F56" s="142"/>
      <c r="G56" s="139">
        <v>500</v>
      </c>
    </row>
    <row r="57" spans="1:7" ht="15" x14ac:dyDescent="0.2">
      <c r="A57" s="67">
        <v>51101</v>
      </c>
      <c r="B57" s="121" t="s">
        <v>141</v>
      </c>
      <c r="C57" s="68" t="s">
        <v>15</v>
      </c>
      <c r="D57" s="68" t="s">
        <v>23</v>
      </c>
      <c r="E57" s="68" t="s">
        <v>67</v>
      </c>
      <c r="F57" s="142"/>
      <c r="G57" s="139">
        <v>5000</v>
      </c>
    </row>
    <row r="58" spans="1:7" ht="16.5" customHeight="1" x14ac:dyDescent="0.2">
      <c r="A58" s="67">
        <v>54105</v>
      </c>
      <c r="B58" s="121" t="s">
        <v>142</v>
      </c>
      <c r="C58" s="68" t="s">
        <v>15</v>
      </c>
      <c r="D58" s="68" t="s">
        <v>23</v>
      </c>
      <c r="E58" s="143" t="s">
        <v>67</v>
      </c>
      <c r="F58" s="142"/>
      <c r="G58" s="148">
        <v>1000</v>
      </c>
    </row>
    <row r="59" spans="1:7" ht="16.5" customHeight="1" x14ac:dyDescent="0.2">
      <c r="A59" s="67">
        <v>54115</v>
      </c>
      <c r="B59" s="121" t="s">
        <v>143</v>
      </c>
      <c r="C59" s="68" t="s">
        <v>15</v>
      </c>
      <c r="D59" s="68" t="s">
        <v>23</v>
      </c>
      <c r="E59" s="143" t="s">
        <v>67</v>
      </c>
      <c r="F59" s="142"/>
      <c r="G59" s="149">
        <v>1000</v>
      </c>
    </row>
    <row r="60" spans="1:7" ht="18" customHeight="1" x14ac:dyDescent="0.2">
      <c r="A60" s="67">
        <v>51101</v>
      </c>
      <c r="B60" s="121" t="s">
        <v>144</v>
      </c>
      <c r="C60" s="68" t="s">
        <v>4</v>
      </c>
      <c r="D60" s="68" t="s">
        <v>23</v>
      </c>
      <c r="E60" s="143" t="s">
        <v>67</v>
      </c>
      <c r="F60" s="142"/>
      <c r="G60" s="150">
        <f>8348+500</f>
        <v>8848</v>
      </c>
    </row>
    <row r="61" spans="1:7" ht="19.5" customHeight="1" thickBot="1" x14ac:dyDescent="0.25">
      <c r="A61" s="67">
        <v>51103</v>
      </c>
      <c r="B61" s="121" t="s">
        <v>145</v>
      </c>
      <c r="C61" s="68" t="s">
        <v>4</v>
      </c>
      <c r="D61" s="68" t="s">
        <v>23</v>
      </c>
      <c r="E61" s="143" t="s">
        <v>67</v>
      </c>
      <c r="F61" s="152"/>
      <c r="G61" s="153">
        <v>8000</v>
      </c>
    </row>
    <row r="62" spans="1:7" ht="20.25" customHeight="1" thickBot="1" x14ac:dyDescent="0.25">
      <c r="B62" s="144" t="s">
        <v>6</v>
      </c>
      <c r="C62" s="102"/>
      <c r="D62" s="102"/>
      <c r="E62" s="103"/>
      <c r="F62" s="154">
        <f>SUM(F10:F61)</f>
        <v>39300</v>
      </c>
      <c r="G62" s="155">
        <f>SUM(G33:G61)</f>
        <v>39300</v>
      </c>
    </row>
    <row r="63" spans="1:7" ht="17.25" customHeight="1" x14ac:dyDescent="0.2">
      <c r="A63" s="133"/>
    </row>
    <row r="64" spans="1:7" ht="17.25" customHeight="1" thickBot="1" x14ac:dyDescent="0.25">
      <c r="A64" s="133"/>
    </row>
    <row r="65" spans="1:7" ht="13.5" thickBot="1" x14ac:dyDescent="0.25">
      <c r="A65" s="1"/>
      <c r="B65" s="305" t="s">
        <v>22</v>
      </c>
      <c r="C65" s="306"/>
      <c r="D65" s="306"/>
      <c r="E65" s="306"/>
      <c r="F65" s="307"/>
      <c r="G65" s="19" t="s">
        <v>91</v>
      </c>
    </row>
    <row r="66" spans="1:7" x14ac:dyDescent="0.2">
      <c r="A66" s="1"/>
      <c r="B66" s="82" t="s">
        <v>5</v>
      </c>
      <c r="C66" s="4"/>
      <c r="D66" s="4"/>
      <c r="E66" s="4"/>
      <c r="F66" s="4"/>
      <c r="G66" s="4"/>
    </row>
    <row r="67" spans="1:7" x14ac:dyDescent="0.2">
      <c r="A67" s="1"/>
      <c r="B67" s="83" t="s">
        <v>2</v>
      </c>
      <c r="C67" s="2"/>
      <c r="D67" s="2"/>
      <c r="E67" s="4"/>
      <c r="F67" s="4"/>
      <c r="G67" s="4"/>
    </row>
    <row r="68" spans="1:7" x14ac:dyDescent="0.2">
      <c r="A68" s="1"/>
      <c r="B68" s="84" t="s">
        <v>8</v>
      </c>
      <c r="C68" s="6"/>
      <c r="D68" s="5"/>
      <c r="E68" s="7"/>
      <c r="F68" s="4"/>
      <c r="G68" s="4"/>
    </row>
    <row r="69" spans="1:7" x14ac:dyDescent="0.2">
      <c r="A69" s="1"/>
      <c r="B69" s="85" t="s">
        <v>3</v>
      </c>
      <c r="C69" s="5"/>
      <c r="D69" s="5"/>
      <c r="E69" s="7"/>
      <c r="F69" s="4"/>
      <c r="G69" s="4"/>
    </row>
    <row r="70" spans="1:7" x14ac:dyDescent="0.2">
      <c r="A70" s="1"/>
      <c r="B70" s="301" t="s">
        <v>21</v>
      </c>
      <c r="C70" s="301"/>
      <c r="D70" s="301"/>
      <c r="E70" s="301"/>
      <c r="F70" s="301"/>
      <c r="G70" s="82"/>
    </row>
    <row r="71" spans="1:7" ht="15" customHeight="1" x14ac:dyDescent="0.2">
      <c r="A71" s="1"/>
      <c r="B71" s="302" t="s">
        <v>35</v>
      </c>
      <c r="C71" s="302"/>
      <c r="D71" s="302"/>
      <c r="E71" s="302"/>
      <c r="F71" s="302"/>
      <c r="G71" s="302"/>
    </row>
    <row r="72" spans="1:7" ht="18" customHeight="1" x14ac:dyDescent="0.2">
      <c r="A72" s="25" t="s">
        <v>16</v>
      </c>
      <c r="B72" s="303" t="s">
        <v>36</v>
      </c>
      <c r="C72" s="303"/>
      <c r="D72" s="303"/>
      <c r="E72" s="303"/>
      <c r="F72" s="303"/>
      <c r="G72" s="303"/>
    </row>
    <row r="73" spans="1:7" ht="13.5" thickBot="1" x14ac:dyDescent="0.25">
      <c r="A73" s="36" t="s">
        <v>13</v>
      </c>
      <c r="B73" s="115"/>
      <c r="C73" s="2"/>
      <c r="D73" s="2"/>
      <c r="E73" s="4"/>
      <c r="F73" s="4"/>
      <c r="G73" s="4"/>
    </row>
    <row r="74" spans="1:7" ht="24" customHeight="1" x14ac:dyDescent="0.2">
      <c r="A74" s="50" t="s">
        <v>60</v>
      </c>
      <c r="B74" s="116" t="s">
        <v>0</v>
      </c>
      <c r="C74" s="37" t="s">
        <v>9</v>
      </c>
      <c r="D74" s="37" t="s">
        <v>11</v>
      </c>
      <c r="E74" s="37" t="s">
        <v>10</v>
      </c>
      <c r="F74" s="38" t="s">
        <v>12</v>
      </c>
      <c r="G74" s="39" t="s">
        <v>7</v>
      </c>
    </row>
    <row r="75" spans="1:7" ht="43.5" customHeight="1" x14ac:dyDescent="0.2">
      <c r="A75" s="45" t="s">
        <v>62</v>
      </c>
      <c r="B75" s="122" t="s">
        <v>89</v>
      </c>
      <c r="C75" s="68" t="s">
        <v>19</v>
      </c>
      <c r="D75" s="68" t="s">
        <v>17</v>
      </c>
      <c r="E75" s="68" t="s">
        <v>37</v>
      </c>
      <c r="F75" s="164">
        <v>3500</v>
      </c>
      <c r="G75" s="134"/>
    </row>
    <row r="76" spans="1:7" ht="33" customHeight="1" x14ac:dyDescent="0.2">
      <c r="A76" s="54" t="s">
        <v>64</v>
      </c>
      <c r="B76" s="122" t="s">
        <v>90</v>
      </c>
      <c r="C76" s="68" t="s">
        <v>19</v>
      </c>
      <c r="D76" s="52" t="s">
        <v>17</v>
      </c>
      <c r="E76" s="52" t="s">
        <v>37</v>
      </c>
      <c r="F76" s="164">
        <v>3.65</v>
      </c>
      <c r="G76" s="57"/>
    </row>
    <row r="77" spans="1:7" ht="17.25" customHeight="1" x14ac:dyDescent="0.2">
      <c r="A77" s="54"/>
      <c r="B77" s="126"/>
      <c r="C77" s="52"/>
      <c r="D77" s="52"/>
      <c r="E77" s="52"/>
      <c r="F77" s="164"/>
      <c r="G77" s="123"/>
    </row>
    <row r="78" spans="1:7" ht="98.25" customHeight="1" x14ac:dyDescent="0.2">
      <c r="A78" s="45" t="s">
        <v>93</v>
      </c>
      <c r="B78" s="125" t="s">
        <v>92</v>
      </c>
      <c r="C78" s="52"/>
      <c r="D78" s="52"/>
      <c r="E78" s="52"/>
      <c r="F78" s="164"/>
      <c r="G78" s="57"/>
    </row>
    <row r="79" spans="1:7" ht="24" customHeight="1" x14ac:dyDescent="0.2">
      <c r="A79" s="58" t="s">
        <v>95</v>
      </c>
      <c r="B79" s="122" t="s">
        <v>94</v>
      </c>
      <c r="C79" s="52"/>
      <c r="D79" s="52"/>
      <c r="E79" s="52"/>
      <c r="F79" s="164">
        <v>4000</v>
      </c>
      <c r="G79" s="57"/>
    </row>
    <row r="80" spans="1:7" ht="35.25" customHeight="1" x14ac:dyDescent="0.2">
      <c r="A80" s="54" t="s">
        <v>97</v>
      </c>
      <c r="B80" s="126" t="s">
        <v>96</v>
      </c>
      <c r="C80" s="52" t="s">
        <v>19</v>
      </c>
      <c r="D80" s="52" t="s">
        <v>17</v>
      </c>
      <c r="E80" s="52" t="s">
        <v>37</v>
      </c>
      <c r="F80" s="178">
        <v>400</v>
      </c>
      <c r="G80" s="57"/>
    </row>
    <row r="81" spans="1:7" ht="75" customHeight="1" x14ac:dyDescent="0.2">
      <c r="A81" s="45" t="s">
        <v>99</v>
      </c>
      <c r="B81" s="124" t="s">
        <v>98</v>
      </c>
      <c r="C81" s="52" t="s">
        <v>19</v>
      </c>
      <c r="D81" s="52" t="s">
        <v>17</v>
      </c>
      <c r="E81" s="52" t="s">
        <v>37</v>
      </c>
      <c r="F81" s="51"/>
      <c r="G81" s="57"/>
    </row>
    <row r="82" spans="1:7" ht="30.75" customHeight="1" x14ac:dyDescent="0.2">
      <c r="A82" s="45" t="s">
        <v>101</v>
      </c>
      <c r="B82" s="122" t="s">
        <v>100</v>
      </c>
      <c r="C82" s="52" t="s">
        <v>19</v>
      </c>
      <c r="D82" s="52" t="s">
        <v>17</v>
      </c>
      <c r="E82" s="52" t="s">
        <v>37</v>
      </c>
      <c r="F82" s="178">
        <v>10000</v>
      </c>
      <c r="G82" s="57"/>
    </row>
    <row r="83" spans="1:7" ht="42" customHeight="1" x14ac:dyDescent="0.2">
      <c r="A83" s="54" t="s">
        <v>39</v>
      </c>
      <c r="B83" s="127" t="s">
        <v>102</v>
      </c>
      <c r="C83" s="52" t="s">
        <v>19</v>
      </c>
      <c r="D83" s="52" t="s">
        <v>17</v>
      </c>
      <c r="E83" s="52" t="s">
        <v>37</v>
      </c>
      <c r="F83" s="178">
        <v>200</v>
      </c>
      <c r="G83" s="57"/>
    </row>
    <row r="84" spans="1:7" ht="65.25" customHeight="1" x14ac:dyDescent="0.2">
      <c r="A84" s="45" t="s">
        <v>104</v>
      </c>
      <c r="B84" s="124" t="s">
        <v>103</v>
      </c>
      <c r="C84" s="52"/>
      <c r="D84" s="52"/>
      <c r="E84" s="52"/>
      <c r="F84" s="70"/>
      <c r="G84" s="57"/>
    </row>
    <row r="85" spans="1:7" ht="27" customHeight="1" x14ac:dyDescent="0.2">
      <c r="A85" s="45" t="s">
        <v>40</v>
      </c>
      <c r="B85" s="122" t="s">
        <v>105</v>
      </c>
      <c r="C85" s="52" t="s">
        <v>19</v>
      </c>
      <c r="D85" s="52" t="s">
        <v>17</v>
      </c>
      <c r="E85" s="52" t="s">
        <v>37</v>
      </c>
      <c r="F85" s="178">
        <v>1400</v>
      </c>
      <c r="G85" s="57"/>
    </row>
    <row r="86" spans="1:7" ht="26.25" customHeight="1" x14ac:dyDescent="0.2">
      <c r="A86" s="128" t="s">
        <v>50</v>
      </c>
      <c r="B86" s="122" t="s">
        <v>106</v>
      </c>
      <c r="C86" s="52" t="s">
        <v>19</v>
      </c>
      <c r="D86" s="52" t="s">
        <v>17</v>
      </c>
      <c r="E86" s="52" t="s">
        <v>37</v>
      </c>
      <c r="F86" s="178">
        <v>300</v>
      </c>
      <c r="G86" s="57"/>
    </row>
    <row r="87" spans="1:7" ht="73.5" customHeight="1" x14ac:dyDescent="0.25">
      <c r="A87" s="45">
        <v>54313</v>
      </c>
      <c r="B87" s="124" t="s">
        <v>107</v>
      </c>
      <c r="C87" s="52"/>
      <c r="D87" s="52"/>
      <c r="E87" s="68"/>
      <c r="F87" s="71"/>
      <c r="G87" s="57"/>
    </row>
    <row r="88" spans="1:7" ht="28.5" customHeight="1" x14ac:dyDescent="0.2">
      <c r="A88" s="45">
        <v>61101</v>
      </c>
      <c r="B88" s="124" t="s">
        <v>108</v>
      </c>
      <c r="C88" s="52" t="s">
        <v>19</v>
      </c>
      <c r="D88" s="52" t="s">
        <v>17</v>
      </c>
      <c r="E88" s="68" t="s">
        <v>37</v>
      </c>
      <c r="F88" s="179">
        <v>600</v>
      </c>
      <c r="G88" s="57"/>
    </row>
    <row r="89" spans="1:7" ht="27.75" customHeight="1" x14ac:dyDescent="0.2">
      <c r="A89" s="54" t="s">
        <v>52</v>
      </c>
      <c r="B89" s="124" t="s">
        <v>109</v>
      </c>
      <c r="C89" s="52" t="s">
        <v>19</v>
      </c>
      <c r="D89" s="52" t="s">
        <v>17</v>
      </c>
      <c r="E89" s="68" t="s">
        <v>37</v>
      </c>
      <c r="F89" s="179">
        <v>3000</v>
      </c>
      <c r="G89" s="57"/>
    </row>
    <row r="90" spans="1:7" ht="64.5" customHeight="1" x14ac:dyDescent="0.25">
      <c r="A90" s="45">
        <v>54107</v>
      </c>
      <c r="B90" s="124" t="s">
        <v>110</v>
      </c>
      <c r="C90" s="52"/>
      <c r="D90" s="52"/>
      <c r="E90" s="68"/>
      <c r="F90" s="71"/>
      <c r="G90" s="57"/>
    </row>
    <row r="91" spans="1:7" ht="44.25" customHeight="1" x14ac:dyDescent="0.2">
      <c r="A91" s="54" t="s">
        <v>43</v>
      </c>
      <c r="B91" s="124" t="s">
        <v>111</v>
      </c>
      <c r="C91" s="52" t="s">
        <v>19</v>
      </c>
      <c r="D91" s="52" t="s">
        <v>17</v>
      </c>
      <c r="E91" s="68" t="s">
        <v>37</v>
      </c>
      <c r="F91" s="179">
        <v>100</v>
      </c>
      <c r="G91" s="57"/>
    </row>
    <row r="92" spans="1:7" ht="60.75" customHeight="1" x14ac:dyDescent="0.25">
      <c r="A92" s="45">
        <v>51202</v>
      </c>
      <c r="B92" s="124" t="s">
        <v>112</v>
      </c>
      <c r="C92" s="52"/>
      <c r="D92" s="52"/>
      <c r="E92" s="68"/>
      <c r="F92" s="71"/>
      <c r="G92" s="57"/>
    </row>
    <row r="93" spans="1:7" ht="27.75" customHeight="1" x14ac:dyDescent="0.2">
      <c r="A93" s="45">
        <v>54316</v>
      </c>
      <c r="B93" s="124" t="s">
        <v>113</v>
      </c>
      <c r="C93" s="52" t="s">
        <v>19</v>
      </c>
      <c r="D93" s="52" t="s">
        <v>17</v>
      </c>
      <c r="E93" s="68" t="s">
        <v>37</v>
      </c>
      <c r="F93" s="179">
        <v>1500</v>
      </c>
      <c r="G93" s="57"/>
    </row>
    <row r="94" spans="1:7" ht="34.5" customHeight="1" x14ac:dyDescent="0.2">
      <c r="A94" s="129" t="s">
        <v>115</v>
      </c>
      <c r="B94" s="124" t="s">
        <v>114</v>
      </c>
      <c r="C94" s="52" t="s">
        <v>19</v>
      </c>
      <c r="D94" s="52" t="s">
        <v>17</v>
      </c>
      <c r="E94" s="68" t="s">
        <v>37</v>
      </c>
      <c r="F94" s="179">
        <v>10000</v>
      </c>
      <c r="G94" s="57"/>
    </row>
    <row r="95" spans="1:7" ht="63" customHeight="1" x14ac:dyDescent="0.25">
      <c r="A95" s="45">
        <v>54314</v>
      </c>
      <c r="B95" s="124" t="s">
        <v>116</v>
      </c>
      <c r="C95" s="52"/>
      <c r="D95" s="52"/>
      <c r="E95" s="68"/>
      <c r="F95" s="72"/>
      <c r="G95" s="57"/>
    </row>
    <row r="96" spans="1:7" ht="30.75" customHeight="1" x14ac:dyDescent="0.2">
      <c r="A96" s="45">
        <v>54304</v>
      </c>
      <c r="B96" s="130" t="s">
        <v>117</v>
      </c>
      <c r="C96" s="52" t="s">
        <v>19</v>
      </c>
      <c r="D96" s="52" t="s">
        <v>17</v>
      </c>
      <c r="E96" s="68" t="s">
        <v>37</v>
      </c>
      <c r="F96" s="164">
        <v>3000</v>
      </c>
      <c r="G96" s="57"/>
    </row>
    <row r="97" spans="1:7" ht="43.5" customHeight="1" x14ac:dyDescent="0.2">
      <c r="A97" s="75"/>
      <c r="B97" s="130" t="s">
        <v>118</v>
      </c>
      <c r="C97" s="52" t="s">
        <v>19</v>
      </c>
      <c r="D97" s="52" t="s">
        <v>17</v>
      </c>
      <c r="E97" s="68" t="s">
        <v>37</v>
      </c>
      <c r="F97" s="164">
        <v>2000</v>
      </c>
      <c r="G97" s="74"/>
    </row>
    <row r="98" spans="1:7" ht="35.25" customHeight="1" x14ac:dyDescent="0.2">
      <c r="A98" s="45"/>
      <c r="B98" s="184" t="s">
        <v>123</v>
      </c>
      <c r="C98" s="52"/>
      <c r="D98" s="52"/>
      <c r="E98" s="52"/>
      <c r="F98" s="76"/>
      <c r="G98" s="57"/>
    </row>
    <row r="99" spans="1:7" ht="78" customHeight="1" x14ac:dyDescent="0.2">
      <c r="A99" s="58" t="s">
        <v>66</v>
      </c>
      <c r="B99" s="131" t="s">
        <v>119</v>
      </c>
      <c r="C99" s="52" t="s">
        <v>27</v>
      </c>
      <c r="D99" s="52" t="s">
        <v>28</v>
      </c>
      <c r="E99" s="52" t="s">
        <v>37</v>
      </c>
      <c r="F99" s="180">
        <v>3000</v>
      </c>
      <c r="G99" s="57"/>
    </row>
    <row r="100" spans="1:7" ht="78" customHeight="1" x14ac:dyDescent="0.2">
      <c r="A100" s="58">
        <v>61601</v>
      </c>
      <c r="B100" s="131" t="s">
        <v>172</v>
      </c>
      <c r="C100" s="52" t="s">
        <v>27</v>
      </c>
      <c r="D100" s="52" t="s">
        <v>28</v>
      </c>
      <c r="E100" s="52" t="s">
        <v>37</v>
      </c>
      <c r="F100" s="185">
        <v>47211.45</v>
      </c>
      <c r="G100" s="100"/>
    </row>
    <row r="101" spans="1:7" ht="32.25" customHeight="1" x14ac:dyDescent="0.2">
      <c r="A101" s="58"/>
      <c r="B101" s="131"/>
      <c r="C101" s="52"/>
      <c r="D101" s="52"/>
      <c r="E101" s="52"/>
      <c r="F101" s="185"/>
      <c r="G101" s="100"/>
    </row>
    <row r="102" spans="1:7" ht="60" customHeight="1" x14ac:dyDescent="0.2">
      <c r="A102" s="45"/>
      <c r="B102" s="132" t="s">
        <v>171</v>
      </c>
      <c r="C102" s="52"/>
      <c r="D102" s="52"/>
      <c r="E102" s="52"/>
      <c r="F102" s="99"/>
      <c r="G102" s="100"/>
    </row>
    <row r="103" spans="1:7" ht="28.5" customHeight="1" x14ac:dyDescent="0.2">
      <c r="A103" s="45">
        <v>51202</v>
      </c>
      <c r="B103" s="132" t="s">
        <v>120</v>
      </c>
      <c r="C103" s="52" t="s">
        <v>27</v>
      </c>
      <c r="D103" s="52" t="s">
        <v>28</v>
      </c>
      <c r="E103" s="52" t="s">
        <v>37</v>
      </c>
      <c r="F103" s="169">
        <v>2000</v>
      </c>
      <c r="G103" s="100"/>
    </row>
    <row r="104" spans="1:7" ht="33" customHeight="1" x14ac:dyDescent="0.2">
      <c r="A104" s="45">
        <v>51999</v>
      </c>
      <c r="B104" s="132" t="s">
        <v>121</v>
      </c>
      <c r="C104" s="52" t="s">
        <v>27</v>
      </c>
      <c r="D104" s="52" t="s">
        <v>28</v>
      </c>
      <c r="E104" s="52" t="s">
        <v>37</v>
      </c>
      <c r="F104" s="216">
        <v>500</v>
      </c>
      <c r="G104" s="100"/>
    </row>
    <row r="105" spans="1:7" ht="51" customHeight="1" x14ac:dyDescent="0.2">
      <c r="A105" s="45">
        <v>54107</v>
      </c>
      <c r="B105" s="132" t="s">
        <v>122</v>
      </c>
      <c r="C105" s="52" t="s">
        <v>27</v>
      </c>
      <c r="D105" s="52" t="s">
        <v>28</v>
      </c>
      <c r="E105" s="52" t="s">
        <v>37</v>
      </c>
      <c r="F105" s="216">
        <v>500</v>
      </c>
      <c r="G105" s="57"/>
    </row>
    <row r="106" spans="1:7" ht="48.75" customHeight="1" x14ac:dyDescent="0.25">
      <c r="A106" s="45"/>
      <c r="B106" s="156"/>
      <c r="C106" s="52"/>
      <c r="D106" s="52"/>
      <c r="E106" s="52"/>
      <c r="F106" s="96"/>
      <c r="G106" s="93"/>
    </row>
    <row r="107" spans="1:7" ht="48.75" customHeight="1" x14ac:dyDescent="0.25">
      <c r="A107" s="119"/>
      <c r="B107" s="118"/>
      <c r="C107" s="77"/>
      <c r="D107" s="77"/>
      <c r="E107" s="77"/>
      <c r="F107" s="97"/>
      <c r="G107" s="94"/>
    </row>
    <row r="108" spans="1:7" ht="35.25" customHeight="1" x14ac:dyDescent="0.25">
      <c r="A108" s="62"/>
      <c r="B108" s="118"/>
      <c r="C108" s="77"/>
      <c r="D108" s="77"/>
      <c r="E108" s="77"/>
      <c r="F108" s="97"/>
      <c r="G108" s="94"/>
    </row>
    <row r="109" spans="1:7" ht="14.25" customHeight="1" x14ac:dyDescent="0.2">
      <c r="A109" s="20"/>
      <c r="B109" s="86"/>
      <c r="C109" s="63"/>
      <c r="D109" s="63"/>
      <c r="E109" s="64"/>
      <c r="F109" s="90"/>
      <c r="G109" s="88"/>
    </row>
    <row r="110" spans="1:7" x14ac:dyDescent="0.2">
      <c r="A110" s="20"/>
      <c r="B110" s="304" t="s">
        <v>21</v>
      </c>
      <c r="C110" s="304"/>
      <c r="D110" s="304"/>
      <c r="E110" s="304"/>
      <c r="F110" s="304"/>
      <c r="G110" s="4"/>
    </row>
    <row r="111" spans="1:7" x14ac:dyDescent="0.2">
      <c r="A111" s="21"/>
      <c r="B111" s="304" t="s">
        <v>34</v>
      </c>
      <c r="C111" s="304"/>
      <c r="D111" s="304"/>
      <c r="E111" s="304"/>
      <c r="F111" s="304"/>
      <c r="G111" s="4"/>
    </row>
    <row r="112" spans="1:7" x14ac:dyDescent="0.2">
      <c r="A112" s="25" t="s">
        <v>16</v>
      </c>
      <c r="B112" s="300" t="s">
        <v>71</v>
      </c>
      <c r="C112" s="300"/>
      <c r="D112" s="300"/>
      <c r="E112" s="300"/>
      <c r="F112" s="300"/>
      <c r="G112" s="300"/>
    </row>
    <row r="113" spans="1:7" x14ac:dyDescent="0.2">
      <c r="A113" s="25"/>
      <c r="B113" s="117"/>
      <c r="C113" s="110"/>
      <c r="D113" s="110"/>
      <c r="E113" s="110"/>
      <c r="F113" s="98"/>
      <c r="G113" s="4"/>
    </row>
    <row r="114" spans="1:7" ht="13.5" thickBot="1" x14ac:dyDescent="0.25">
      <c r="A114" s="36" t="s">
        <v>13</v>
      </c>
      <c r="B114" s="117"/>
      <c r="C114" s="110"/>
      <c r="D114" s="110"/>
      <c r="E114" s="110"/>
      <c r="F114" s="98"/>
      <c r="G114" s="4"/>
    </row>
    <row r="115" spans="1:7" ht="33.75" customHeight="1" thickBot="1" x14ac:dyDescent="0.25">
      <c r="A115" s="199"/>
      <c r="B115" s="201" t="s">
        <v>0</v>
      </c>
      <c r="C115" s="37" t="s">
        <v>9</v>
      </c>
      <c r="D115" s="37" t="s">
        <v>11</v>
      </c>
      <c r="E115" s="37" t="s">
        <v>10</v>
      </c>
      <c r="F115" s="38" t="s">
        <v>12</v>
      </c>
      <c r="G115" s="39" t="s">
        <v>7</v>
      </c>
    </row>
    <row r="116" spans="1:7" ht="71.25" customHeight="1" x14ac:dyDescent="0.2">
      <c r="A116" s="54" t="s">
        <v>214</v>
      </c>
      <c r="B116" s="200" t="s">
        <v>61</v>
      </c>
      <c r="C116" s="196"/>
      <c r="D116" s="196"/>
      <c r="E116" s="196"/>
      <c r="F116" s="197"/>
      <c r="G116" s="198"/>
    </row>
    <row r="117" spans="1:7" ht="36" customHeight="1" x14ac:dyDescent="0.2">
      <c r="A117" s="54" t="s">
        <v>146</v>
      </c>
      <c r="B117" s="126" t="s">
        <v>147</v>
      </c>
      <c r="C117" s="68" t="s">
        <v>19</v>
      </c>
      <c r="D117" s="68" t="s">
        <v>17</v>
      </c>
      <c r="E117" s="68" t="s">
        <v>37</v>
      </c>
      <c r="F117" s="69"/>
      <c r="G117" s="159">
        <v>3500</v>
      </c>
    </row>
    <row r="118" spans="1:7" ht="44.25" customHeight="1" x14ac:dyDescent="0.2">
      <c r="A118" s="54">
        <v>54599</v>
      </c>
      <c r="B118" s="126" t="s">
        <v>148</v>
      </c>
      <c r="C118" s="68" t="s">
        <v>19</v>
      </c>
      <c r="D118" s="68" t="s">
        <v>17</v>
      </c>
      <c r="E118" s="68" t="s">
        <v>37</v>
      </c>
      <c r="F118" s="69"/>
      <c r="G118" s="159">
        <v>3.65</v>
      </c>
    </row>
    <row r="119" spans="1:7" ht="81.75" customHeight="1" x14ac:dyDescent="0.2">
      <c r="A119" s="54" t="s">
        <v>57</v>
      </c>
      <c r="B119" s="122" t="s">
        <v>213</v>
      </c>
      <c r="C119" s="41"/>
      <c r="D119" s="41"/>
      <c r="E119" s="42"/>
      <c r="F119" s="51"/>
      <c r="G119" s="57"/>
    </row>
    <row r="120" spans="1:7" ht="36.75" customHeight="1" x14ac:dyDescent="0.2">
      <c r="A120" s="45" t="s">
        <v>149</v>
      </c>
      <c r="B120" s="122" t="s">
        <v>150</v>
      </c>
      <c r="C120" s="52" t="s">
        <v>19</v>
      </c>
      <c r="D120" s="52" t="s">
        <v>17</v>
      </c>
      <c r="E120" s="52" t="s">
        <v>37</v>
      </c>
      <c r="F120" s="51"/>
      <c r="G120" s="159">
        <v>3000</v>
      </c>
    </row>
    <row r="121" spans="1:7" ht="21.75" customHeight="1" x14ac:dyDescent="0.2">
      <c r="A121" s="45" t="s">
        <v>151</v>
      </c>
      <c r="B121" s="122" t="s">
        <v>152</v>
      </c>
      <c r="C121" s="52" t="s">
        <v>19</v>
      </c>
      <c r="D121" s="52" t="s">
        <v>17</v>
      </c>
      <c r="E121" s="52" t="s">
        <v>37</v>
      </c>
      <c r="F121" s="51"/>
      <c r="G121" s="160">
        <v>1400</v>
      </c>
    </row>
    <row r="122" spans="1:7" ht="89.25" customHeight="1" x14ac:dyDescent="0.2">
      <c r="A122" s="54" t="s">
        <v>97</v>
      </c>
      <c r="B122" s="122" t="s">
        <v>212</v>
      </c>
      <c r="C122" s="52"/>
      <c r="D122" s="52"/>
      <c r="E122" s="52"/>
      <c r="F122" s="51"/>
      <c r="G122" s="160"/>
    </row>
    <row r="123" spans="1:7" ht="36.75" customHeight="1" thickBot="1" x14ac:dyDescent="0.25">
      <c r="A123" s="45" t="s">
        <v>153</v>
      </c>
      <c r="B123" s="122" t="s">
        <v>154</v>
      </c>
      <c r="C123" s="52" t="s">
        <v>19</v>
      </c>
      <c r="D123" s="52" t="s">
        <v>17</v>
      </c>
      <c r="E123" s="52" t="s">
        <v>37</v>
      </c>
      <c r="F123" s="51"/>
      <c r="G123" s="175">
        <v>2000</v>
      </c>
    </row>
    <row r="124" spans="1:7" ht="41.25" customHeight="1" thickBot="1" x14ac:dyDescent="0.25">
      <c r="A124" s="45" t="s">
        <v>155</v>
      </c>
      <c r="B124" s="122" t="s">
        <v>156</v>
      </c>
      <c r="C124" s="52" t="s">
        <v>19</v>
      </c>
      <c r="D124" s="52" t="s">
        <v>17</v>
      </c>
      <c r="E124" s="52" t="s">
        <v>37</v>
      </c>
      <c r="F124" s="157"/>
      <c r="G124" s="177">
        <v>2000</v>
      </c>
    </row>
    <row r="125" spans="1:7" ht="28.5" customHeight="1" x14ac:dyDescent="0.2">
      <c r="A125" s="45" t="s">
        <v>157</v>
      </c>
      <c r="B125" s="122" t="s">
        <v>158</v>
      </c>
      <c r="C125" s="52" t="s">
        <v>19</v>
      </c>
      <c r="D125" s="52" t="s">
        <v>17</v>
      </c>
      <c r="E125" s="52" t="s">
        <v>37</v>
      </c>
      <c r="F125" s="51"/>
      <c r="G125" s="176">
        <v>3200</v>
      </c>
    </row>
    <row r="126" spans="1:7" ht="27" customHeight="1" x14ac:dyDescent="0.2">
      <c r="A126" s="45" t="s">
        <v>159</v>
      </c>
      <c r="B126" s="122" t="s">
        <v>160</v>
      </c>
      <c r="C126" s="52" t="s">
        <v>19</v>
      </c>
      <c r="D126" s="52" t="s">
        <v>17</v>
      </c>
      <c r="E126" s="52" t="s">
        <v>37</v>
      </c>
      <c r="F126" s="51"/>
      <c r="G126" s="161">
        <v>3000</v>
      </c>
    </row>
    <row r="127" spans="1:7" ht="50.25" customHeight="1" x14ac:dyDescent="0.2">
      <c r="A127" s="54" t="s">
        <v>39</v>
      </c>
      <c r="B127" s="122" t="s">
        <v>215</v>
      </c>
      <c r="C127" s="52"/>
      <c r="D127" s="52"/>
      <c r="E127" s="52"/>
      <c r="F127" s="51"/>
      <c r="G127" s="161"/>
    </row>
    <row r="128" spans="1:7" ht="21.75" customHeight="1" x14ac:dyDescent="0.25">
      <c r="A128" s="45" t="s">
        <v>161</v>
      </c>
      <c r="B128" s="122" t="s">
        <v>162</v>
      </c>
      <c r="C128" s="52" t="s">
        <v>19</v>
      </c>
      <c r="D128" s="52" t="s">
        <v>17</v>
      </c>
      <c r="E128" s="52" t="s">
        <v>37</v>
      </c>
      <c r="F128" s="51"/>
      <c r="G128" s="162">
        <v>1000</v>
      </c>
    </row>
    <row r="129" spans="1:7" ht="25.5" customHeight="1" x14ac:dyDescent="0.2">
      <c r="A129" s="45" t="s">
        <v>41</v>
      </c>
      <c r="B129" s="122" t="s">
        <v>163</v>
      </c>
      <c r="C129" s="52" t="s">
        <v>19</v>
      </c>
      <c r="D129" s="68" t="s">
        <v>17</v>
      </c>
      <c r="E129" s="68" t="s">
        <v>37</v>
      </c>
      <c r="F129" s="51"/>
      <c r="G129" s="161">
        <v>700</v>
      </c>
    </row>
    <row r="130" spans="1:7" ht="52.5" customHeight="1" x14ac:dyDescent="0.2">
      <c r="A130" s="128" t="s">
        <v>50</v>
      </c>
      <c r="B130" s="122" t="s">
        <v>216</v>
      </c>
      <c r="C130" s="68"/>
      <c r="D130" s="68"/>
      <c r="E130" s="68"/>
      <c r="F130" s="51"/>
      <c r="G130" s="57"/>
    </row>
    <row r="131" spans="1:7" ht="27" customHeight="1" x14ac:dyDescent="0.2">
      <c r="A131" s="45">
        <v>51999</v>
      </c>
      <c r="B131" s="190" t="s">
        <v>175</v>
      </c>
      <c r="C131" s="52" t="s">
        <v>19</v>
      </c>
      <c r="D131" s="68" t="s">
        <v>17</v>
      </c>
      <c r="E131" s="68" t="s">
        <v>37</v>
      </c>
      <c r="F131" s="51"/>
      <c r="G131" s="163">
        <v>700</v>
      </c>
    </row>
    <row r="132" spans="1:7" ht="30" customHeight="1" x14ac:dyDescent="0.2">
      <c r="A132" s="45">
        <v>54112</v>
      </c>
      <c r="B132" s="190" t="s">
        <v>176</v>
      </c>
      <c r="C132" s="52" t="s">
        <v>19</v>
      </c>
      <c r="D132" s="68" t="s">
        <v>17</v>
      </c>
      <c r="E132" s="68" t="s">
        <v>37</v>
      </c>
      <c r="F132" s="51"/>
      <c r="G132" s="163">
        <v>1000</v>
      </c>
    </row>
    <row r="133" spans="1:7" ht="24" customHeight="1" x14ac:dyDescent="0.2">
      <c r="A133" s="45">
        <v>54199</v>
      </c>
      <c r="B133" s="190" t="s">
        <v>177</v>
      </c>
      <c r="C133" s="68" t="s">
        <v>19</v>
      </c>
      <c r="D133" s="68" t="s">
        <v>17</v>
      </c>
      <c r="E133" s="68" t="s">
        <v>37</v>
      </c>
      <c r="F133" s="51"/>
      <c r="G133" s="163">
        <v>500</v>
      </c>
    </row>
    <row r="134" spans="1:7" ht="21.75" customHeight="1" x14ac:dyDescent="0.2">
      <c r="A134" s="45">
        <v>54305</v>
      </c>
      <c r="B134" s="190" t="s">
        <v>178</v>
      </c>
      <c r="C134" s="68" t="s">
        <v>19</v>
      </c>
      <c r="D134" s="68" t="s">
        <v>17</v>
      </c>
      <c r="E134" s="68" t="s">
        <v>37</v>
      </c>
      <c r="F134" s="51"/>
      <c r="G134" s="164">
        <v>1000</v>
      </c>
    </row>
    <row r="135" spans="1:7" ht="29.25" customHeight="1" x14ac:dyDescent="0.2">
      <c r="A135" s="45">
        <v>54399</v>
      </c>
      <c r="B135" s="190" t="s">
        <v>179</v>
      </c>
      <c r="C135" s="68" t="s">
        <v>19</v>
      </c>
      <c r="D135" s="68" t="s">
        <v>17</v>
      </c>
      <c r="E135" s="68" t="s">
        <v>37</v>
      </c>
      <c r="F135" s="51"/>
      <c r="G135" s="165">
        <v>400</v>
      </c>
    </row>
    <row r="136" spans="1:7" ht="54" customHeight="1" x14ac:dyDescent="0.2">
      <c r="A136" s="54" t="s">
        <v>52</v>
      </c>
      <c r="B136" s="122" t="s">
        <v>217</v>
      </c>
      <c r="C136" s="68"/>
      <c r="D136" s="68"/>
      <c r="E136" s="68"/>
      <c r="F136" s="51"/>
      <c r="G136" s="165"/>
    </row>
    <row r="137" spans="1:7" ht="24.75" customHeight="1" x14ac:dyDescent="0.2">
      <c r="A137" s="45">
        <v>54399</v>
      </c>
      <c r="B137" s="190" t="s">
        <v>180</v>
      </c>
      <c r="C137" s="68" t="s">
        <v>19</v>
      </c>
      <c r="D137" s="68" t="s">
        <v>17</v>
      </c>
      <c r="E137" s="68" t="s">
        <v>37</v>
      </c>
      <c r="F137" s="51"/>
      <c r="G137" s="163">
        <v>100</v>
      </c>
    </row>
    <row r="138" spans="1:7" ht="55.5" customHeight="1" x14ac:dyDescent="0.2">
      <c r="A138" s="54" t="s">
        <v>43</v>
      </c>
      <c r="B138" s="122" t="s">
        <v>218</v>
      </c>
      <c r="C138" s="68"/>
      <c r="D138" s="68"/>
      <c r="E138" s="68"/>
      <c r="F138" s="51"/>
      <c r="G138" s="163"/>
    </row>
    <row r="139" spans="1:7" ht="14.25" customHeight="1" x14ac:dyDescent="0.2">
      <c r="A139" s="45">
        <v>54110</v>
      </c>
      <c r="B139" s="190" t="s">
        <v>181</v>
      </c>
      <c r="C139" s="68" t="s">
        <v>19</v>
      </c>
      <c r="D139" s="68" t="s">
        <v>17</v>
      </c>
      <c r="E139" s="68" t="s">
        <v>37</v>
      </c>
      <c r="F139" s="51"/>
      <c r="G139" s="163">
        <v>1500</v>
      </c>
    </row>
    <row r="140" spans="1:7" ht="27" customHeight="1" x14ac:dyDescent="0.2">
      <c r="A140" s="45">
        <v>54399</v>
      </c>
      <c r="B140" s="190" t="s">
        <v>219</v>
      </c>
      <c r="C140" s="52" t="s">
        <v>19</v>
      </c>
      <c r="D140" s="52" t="s">
        <v>17</v>
      </c>
      <c r="E140" s="52" t="s">
        <v>37</v>
      </c>
      <c r="F140" s="51"/>
      <c r="G140" s="163">
        <v>2000</v>
      </c>
    </row>
    <row r="141" spans="1:7" ht="17.25" customHeight="1" x14ac:dyDescent="0.2">
      <c r="A141" s="45">
        <v>55799</v>
      </c>
      <c r="B141" s="190" t="s">
        <v>182</v>
      </c>
      <c r="C141" s="52" t="s">
        <v>19</v>
      </c>
      <c r="D141" s="52" t="s">
        <v>17</v>
      </c>
      <c r="E141" s="52" t="s">
        <v>37</v>
      </c>
      <c r="F141" s="51"/>
      <c r="G141" s="163">
        <v>8000</v>
      </c>
    </row>
    <row r="142" spans="1:7" ht="50.25" customHeight="1" x14ac:dyDescent="0.2">
      <c r="A142" s="129" t="s">
        <v>115</v>
      </c>
      <c r="B142" s="122" t="s">
        <v>220</v>
      </c>
      <c r="C142" s="52"/>
      <c r="D142" s="52"/>
      <c r="E142" s="52"/>
      <c r="F142" s="51"/>
      <c r="G142" s="163"/>
    </row>
    <row r="143" spans="1:7" ht="31.5" customHeight="1" x14ac:dyDescent="0.2">
      <c r="A143" s="67">
        <v>54199</v>
      </c>
      <c r="B143" s="191" t="s">
        <v>183</v>
      </c>
      <c r="C143" s="52" t="s">
        <v>19</v>
      </c>
      <c r="D143" s="52" t="s">
        <v>17</v>
      </c>
      <c r="E143" s="52" t="s">
        <v>37</v>
      </c>
      <c r="F143" s="51"/>
      <c r="G143" s="166">
        <v>3000</v>
      </c>
    </row>
    <row r="144" spans="1:7" ht="32.25" customHeight="1" x14ac:dyDescent="0.2">
      <c r="A144" s="67">
        <v>55799</v>
      </c>
      <c r="B144" s="192" t="s">
        <v>184</v>
      </c>
      <c r="C144" s="52" t="s">
        <v>19</v>
      </c>
      <c r="D144" s="52" t="s">
        <v>17</v>
      </c>
      <c r="E144" s="52" t="s">
        <v>37</v>
      </c>
      <c r="F144" s="51"/>
      <c r="G144" s="166">
        <v>1269.74</v>
      </c>
    </row>
    <row r="145" spans="1:7" ht="48.75" customHeight="1" x14ac:dyDescent="0.2">
      <c r="A145" s="54" t="s">
        <v>221</v>
      </c>
      <c r="B145" s="122" t="s">
        <v>222</v>
      </c>
      <c r="C145" s="52"/>
      <c r="D145" s="52"/>
      <c r="E145" s="52"/>
      <c r="F145" s="51"/>
      <c r="G145" s="166"/>
    </row>
    <row r="146" spans="1:7" ht="24" customHeight="1" x14ac:dyDescent="0.2">
      <c r="A146" s="67">
        <v>54314</v>
      </c>
      <c r="B146" s="193" t="s">
        <v>185</v>
      </c>
      <c r="C146" s="52" t="s">
        <v>19</v>
      </c>
      <c r="D146" s="52" t="s">
        <v>17</v>
      </c>
      <c r="E146" s="52" t="s">
        <v>37</v>
      </c>
      <c r="F146" s="51"/>
      <c r="G146" s="167">
        <v>730.26</v>
      </c>
    </row>
    <row r="147" spans="1:7" ht="24" customHeight="1" x14ac:dyDescent="0.2">
      <c r="A147" s="202" t="s">
        <v>223</v>
      </c>
      <c r="B147" s="193"/>
      <c r="C147" s="52"/>
      <c r="D147" s="52"/>
      <c r="E147" s="52"/>
      <c r="F147" s="51"/>
      <c r="G147" s="167"/>
    </row>
    <row r="148" spans="1:7" ht="54.75" customHeight="1" x14ac:dyDescent="0.2">
      <c r="A148" s="45" t="s">
        <v>164</v>
      </c>
      <c r="B148" s="194" t="s">
        <v>186</v>
      </c>
      <c r="C148" s="52" t="s">
        <v>27</v>
      </c>
      <c r="D148" s="52" t="s">
        <v>28</v>
      </c>
      <c r="E148" s="52" t="s">
        <v>37</v>
      </c>
      <c r="F148" s="51"/>
      <c r="G148" s="168">
        <v>3000</v>
      </c>
    </row>
    <row r="149" spans="1:7" ht="50.25" customHeight="1" x14ac:dyDescent="0.2">
      <c r="A149" s="58" t="s">
        <v>168</v>
      </c>
      <c r="B149" s="187" t="s">
        <v>187</v>
      </c>
      <c r="C149" s="52"/>
      <c r="D149" s="52"/>
      <c r="E149" s="52"/>
      <c r="F149" s="51"/>
      <c r="G149" s="168"/>
    </row>
    <row r="150" spans="1:7" ht="31.5" customHeight="1" x14ac:dyDescent="0.2">
      <c r="A150" s="45">
        <v>51202</v>
      </c>
      <c r="B150" s="190" t="s">
        <v>188</v>
      </c>
      <c r="C150" s="52" t="s">
        <v>27</v>
      </c>
      <c r="D150" s="52" t="s">
        <v>28</v>
      </c>
      <c r="E150" s="52" t="s">
        <v>37</v>
      </c>
      <c r="F150" s="51"/>
      <c r="G150" s="137">
        <v>1800</v>
      </c>
    </row>
    <row r="151" spans="1:7" ht="36" customHeight="1" x14ac:dyDescent="0.2">
      <c r="A151" s="45">
        <v>54110</v>
      </c>
      <c r="B151" s="187" t="s">
        <v>189</v>
      </c>
      <c r="C151" s="52" t="s">
        <v>27</v>
      </c>
      <c r="D151" s="52" t="s">
        <v>28</v>
      </c>
      <c r="E151" s="52" t="s">
        <v>37</v>
      </c>
      <c r="F151" s="51"/>
      <c r="G151" s="137">
        <v>100</v>
      </c>
    </row>
    <row r="152" spans="1:7" ht="38.25" customHeight="1" x14ac:dyDescent="0.2">
      <c r="A152" s="45">
        <v>54111</v>
      </c>
      <c r="B152" s="187" t="s">
        <v>190</v>
      </c>
      <c r="C152" s="52" t="s">
        <v>27</v>
      </c>
      <c r="D152" s="52" t="s">
        <v>28</v>
      </c>
      <c r="E152" s="52" t="s">
        <v>37</v>
      </c>
      <c r="F152" s="51"/>
      <c r="G152" s="137">
        <v>2590</v>
      </c>
    </row>
    <row r="153" spans="1:7" ht="37.5" customHeight="1" x14ac:dyDescent="0.2">
      <c r="A153" s="45">
        <v>54118</v>
      </c>
      <c r="B153" s="187" t="s">
        <v>191</v>
      </c>
      <c r="C153" s="52" t="s">
        <v>27</v>
      </c>
      <c r="D153" s="52" t="s">
        <v>28</v>
      </c>
      <c r="E153" s="52" t="s">
        <v>37</v>
      </c>
      <c r="F153" s="51"/>
      <c r="G153" s="137">
        <v>100</v>
      </c>
    </row>
    <row r="154" spans="1:7" ht="31.5" customHeight="1" x14ac:dyDescent="0.2">
      <c r="A154" s="45">
        <v>54313</v>
      </c>
      <c r="B154" s="187" t="s">
        <v>192</v>
      </c>
      <c r="C154" s="52" t="s">
        <v>27</v>
      </c>
      <c r="D154" s="52" t="s">
        <v>28</v>
      </c>
      <c r="E154" s="52" t="s">
        <v>37</v>
      </c>
      <c r="F154" s="51"/>
      <c r="G154" s="137">
        <v>200</v>
      </c>
    </row>
    <row r="155" spans="1:7" ht="38.25" customHeight="1" x14ac:dyDescent="0.2">
      <c r="A155" s="45">
        <v>54399</v>
      </c>
      <c r="B155" s="187" t="s">
        <v>193</v>
      </c>
      <c r="C155" s="52" t="s">
        <v>27</v>
      </c>
      <c r="D155" s="52" t="s">
        <v>28</v>
      </c>
      <c r="E155" s="52" t="s">
        <v>37</v>
      </c>
      <c r="F155" s="51"/>
      <c r="G155" s="137">
        <v>200</v>
      </c>
    </row>
    <row r="156" spans="1:7" ht="45.75" customHeight="1" x14ac:dyDescent="0.2">
      <c r="A156" s="45">
        <v>55603</v>
      </c>
      <c r="B156" s="187" t="s">
        <v>194</v>
      </c>
      <c r="C156" s="52" t="s">
        <v>27</v>
      </c>
      <c r="D156" s="52" t="s">
        <v>28</v>
      </c>
      <c r="E156" s="52" t="s">
        <v>37</v>
      </c>
      <c r="F156" s="51"/>
      <c r="G156" s="137">
        <v>10</v>
      </c>
    </row>
    <row r="157" spans="1:7" ht="47.25" customHeight="1" x14ac:dyDescent="0.2">
      <c r="A157" s="58" t="s">
        <v>169</v>
      </c>
      <c r="B157" s="187" t="s">
        <v>195</v>
      </c>
      <c r="C157" s="75"/>
      <c r="D157" s="75"/>
      <c r="E157" s="75"/>
      <c r="F157" s="142"/>
      <c r="G157" s="142"/>
    </row>
    <row r="158" spans="1:7" ht="25.5" customHeight="1" x14ac:dyDescent="0.2">
      <c r="A158" s="45">
        <v>51202</v>
      </c>
      <c r="B158" s="187" t="s">
        <v>196</v>
      </c>
      <c r="C158" s="52" t="s">
        <v>27</v>
      </c>
      <c r="D158" s="52" t="s">
        <v>28</v>
      </c>
      <c r="E158" s="52" t="s">
        <v>37</v>
      </c>
      <c r="F158" s="142"/>
      <c r="G158" s="188">
        <v>7000</v>
      </c>
    </row>
    <row r="159" spans="1:7" ht="32.25" customHeight="1" x14ac:dyDescent="0.2">
      <c r="A159" s="45">
        <v>54110</v>
      </c>
      <c r="B159" s="187" t="s">
        <v>197</v>
      </c>
      <c r="C159" s="52" t="s">
        <v>27</v>
      </c>
      <c r="D159" s="52" t="s">
        <v>28</v>
      </c>
      <c r="E159" s="52" t="s">
        <v>37</v>
      </c>
      <c r="F159" s="142"/>
      <c r="G159" s="188">
        <v>200</v>
      </c>
    </row>
    <row r="160" spans="1:7" ht="34.5" customHeight="1" x14ac:dyDescent="0.2">
      <c r="A160" s="45">
        <v>54111</v>
      </c>
      <c r="B160" s="187" t="s">
        <v>198</v>
      </c>
      <c r="C160" s="52" t="s">
        <v>27</v>
      </c>
      <c r="D160" s="52" t="s">
        <v>28</v>
      </c>
      <c r="E160" s="52" t="s">
        <v>37</v>
      </c>
      <c r="F160" s="142"/>
      <c r="G160" s="188">
        <v>10290</v>
      </c>
    </row>
    <row r="161" spans="1:7" ht="30" customHeight="1" x14ac:dyDescent="0.2">
      <c r="A161" s="45">
        <v>54118</v>
      </c>
      <c r="B161" s="187" t="s">
        <v>199</v>
      </c>
      <c r="C161" s="52" t="s">
        <v>27</v>
      </c>
      <c r="D161" s="52" t="s">
        <v>28</v>
      </c>
      <c r="E161" s="52" t="s">
        <v>37</v>
      </c>
      <c r="F161" s="142"/>
      <c r="G161" s="188">
        <v>2000</v>
      </c>
    </row>
    <row r="162" spans="1:7" ht="30" customHeight="1" x14ac:dyDescent="0.2">
      <c r="A162" s="45">
        <v>54313</v>
      </c>
      <c r="B162" s="187" t="s">
        <v>200</v>
      </c>
      <c r="C162" s="52" t="s">
        <v>27</v>
      </c>
      <c r="D162" s="52" t="s">
        <v>28</v>
      </c>
      <c r="E162" s="52" t="s">
        <v>37</v>
      </c>
      <c r="F162" s="142"/>
      <c r="G162" s="188">
        <v>200</v>
      </c>
    </row>
    <row r="163" spans="1:7" ht="38.25" customHeight="1" x14ac:dyDescent="0.2">
      <c r="A163" s="45">
        <v>54399</v>
      </c>
      <c r="B163" s="187" t="s">
        <v>201</v>
      </c>
      <c r="C163" s="52" t="s">
        <v>27</v>
      </c>
      <c r="D163" s="52" t="s">
        <v>28</v>
      </c>
      <c r="E163" s="52" t="s">
        <v>37</v>
      </c>
      <c r="F163" s="142"/>
      <c r="G163" s="188">
        <v>300</v>
      </c>
    </row>
    <row r="164" spans="1:7" ht="36" customHeight="1" x14ac:dyDescent="0.2">
      <c r="A164" s="45">
        <v>55603</v>
      </c>
      <c r="B164" s="187" t="s">
        <v>202</v>
      </c>
      <c r="C164" s="52" t="s">
        <v>27</v>
      </c>
      <c r="D164" s="52" t="s">
        <v>28</v>
      </c>
      <c r="E164" s="52" t="s">
        <v>37</v>
      </c>
      <c r="F164" s="142"/>
      <c r="G164" s="188">
        <v>10</v>
      </c>
    </row>
    <row r="165" spans="1:7" ht="61.5" customHeight="1" x14ac:dyDescent="0.2">
      <c r="A165" s="58" t="s">
        <v>170</v>
      </c>
      <c r="B165" s="187" t="s">
        <v>203</v>
      </c>
      <c r="C165" s="75"/>
      <c r="D165" s="75"/>
      <c r="E165" s="75"/>
      <c r="F165" s="142"/>
      <c r="G165" s="189"/>
    </row>
    <row r="166" spans="1:7" ht="28.5" customHeight="1" x14ac:dyDescent="0.2">
      <c r="A166" s="45">
        <v>51202</v>
      </c>
      <c r="B166" s="187" t="s">
        <v>204</v>
      </c>
      <c r="C166" s="52" t="s">
        <v>27</v>
      </c>
      <c r="D166" s="52" t="s">
        <v>28</v>
      </c>
      <c r="E166" s="52" t="s">
        <v>37</v>
      </c>
      <c r="F166" s="142"/>
      <c r="G166" s="188">
        <v>6990</v>
      </c>
    </row>
    <row r="167" spans="1:7" ht="30" customHeight="1" x14ac:dyDescent="0.2">
      <c r="A167" s="45">
        <v>54110</v>
      </c>
      <c r="B167" s="187" t="s">
        <v>205</v>
      </c>
      <c r="C167" s="52" t="s">
        <v>27</v>
      </c>
      <c r="D167" s="52" t="s">
        <v>28</v>
      </c>
      <c r="E167" s="52" t="s">
        <v>37</v>
      </c>
      <c r="F167" s="142"/>
      <c r="G167" s="188">
        <v>200</v>
      </c>
    </row>
    <row r="168" spans="1:7" ht="35.25" customHeight="1" x14ac:dyDescent="0.2">
      <c r="A168" s="45">
        <v>54111</v>
      </c>
      <c r="B168" s="187" t="s">
        <v>206</v>
      </c>
      <c r="C168" s="52" t="s">
        <v>27</v>
      </c>
      <c r="D168" s="52" t="s">
        <v>28</v>
      </c>
      <c r="E168" s="52" t="s">
        <v>37</v>
      </c>
      <c r="F168" s="142"/>
      <c r="G168" s="188">
        <v>10000</v>
      </c>
    </row>
    <row r="169" spans="1:7" ht="31.5" customHeight="1" x14ac:dyDescent="0.2">
      <c r="A169" s="45">
        <v>54118</v>
      </c>
      <c r="B169" s="187" t="s">
        <v>207</v>
      </c>
      <c r="C169" s="52" t="s">
        <v>27</v>
      </c>
      <c r="D169" s="52" t="s">
        <v>28</v>
      </c>
      <c r="E169" s="52" t="s">
        <v>37</v>
      </c>
      <c r="F169" s="142"/>
      <c r="G169" s="188">
        <v>2000</v>
      </c>
    </row>
    <row r="170" spans="1:7" ht="31.5" customHeight="1" x14ac:dyDescent="0.2">
      <c r="A170" s="45">
        <v>54313</v>
      </c>
      <c r="B170" s="195" t="s">
        <v>208</v>
      </c>
      <c r="C170" s="52" t="s">
        <v>27</v>
      </c>
      <c r="D170" s="52" t="s">
        <v>28</v>
      </c>
      <c r="E170" s="52" t="s">
        <v>37</v>
      </c>
      <c r="F170" s="142"/>
      <c r="G170" s="188">
        <v>300</v>
      </c>
    </row>
    <row r="171" spans="1:7" ht="34.5" customHeight="1" x14ac:dyDescent="0.2">
      <c r="A171" s="45">
        <v>54399</v>
      </c>
      <c r="B171" s="187" t="s">
        <v>209</v>
      </c>
      <c r="C171" s="52" t="s">
        <v>27</v>
      </c>
      <c r="D171" s="52" t="s">
        <v>28</v>
      </c>
      <c r="E171" s="52" t="s">
        <v>37</v>
      </c>
      <c r="F171" s="142"/>
      <c r="G171" s="188">
        <v>500</v>
      </c>
    </row>
    <row r="172" spans="1:7" ht="33" customHeight="1" x14ac:dyDescent="0.2">
      <c r="A172" s="45">
        <v>55603</v>
      </c>
      <c r="B172" s="187" t="s">
        <v>210</v>
      </c>
      <c r="C172" s="52" t="s">
        <v>27</v>
      </c>
      <c r="D172" s="52" t="s">
        <v>28</v>
      </c>
      <c r="E172" s="52" t="s">
        <v>37</v>
      </c>
      <c r="F172" s="142"/>
      <c r="G172" s="188">
        <v>10</v>
      </c>
    </row>
    <row r="173" spans="1:7" ht="51" customHeight="1" x14ac:dyDescent="0.2">
      <c r="A173" s="54" t="s">
        <v>47</v>
      </c>
      <c r="B173" s="187" t="s">
        <v>173</v>
      </c>
      <c r="C173" s="52"/>
      <c r="D173" s="52"/>
      <c r="E173" s="52"/>
      <c r="F173" s="142"/>
      <c r="G173" s="188"/>
    </row>
    <row r="174" spans="1:7" ht="33" customHeight="1" x14ac:dyDescent="0.2">
      <c r="A174" s="45">
        <v>51202</v>
      </c>
      <c r="B174" s="187" t="s">
        <v>174</v>
      </c>
      <c r="C174" s="52" t="s">
        <v>27</v>
      </c>
      <c r="D174" s="52" t="s">
        <v>28</v>
      </c>
      <c r="E174" s="52" t="s">
        <v>37</v>
      </c>
      <c r="F174" s="142"/>
      <c r="G174" s="188">
        <v>2211.4499999999998</v>
      </c>
    </row>
    <row r="175" spans="1:7" ht="39.75" customHeight="1" x14ac:dyDescent="0.2">
      <c r="A175" s="45"/>
      <c r="B175" s="187" t="s">
        <v>211</v>
      </c>
      <c r="C175" s="52"/>
      <c r="D175" s="52"/>
      <c r="E175" s="52"/>
      <c r="F175" s="51"/>
      <c r="G175" s="168"/>
    </row>
    <row r="176" spans="1:7" ht="33" customHeight="1" x14ac:dyDescent="0.2">
      <c r="A176" s="45">
        <v>54111</v>
      </c>
      <c r="B176" s="132" t="s">
        <v>165</v>
      </c>
      <c r="C176" s="52" t="s">
        <v>27</v>
      </c>
      <c r="D176" s="52" t="s">
        <v>28</v>
      </c>
      <c r="E176" s="52" t="s">
        <v>37</v>
      </c>
      <c r="F176" s="51"/>
      <c r="G176" s="169">
        <v>2000</v>
      </c>
    </row>
    <row r="177" spans="1:7" ht="47.25" customHeight="1" x14ac:dyDescent="0.25">
      <c r="A177" s="45">
        <v>54112</v>
      </c>
      <c r="B177" s="132" t="s">
        <v>166</v>
      </c>
      <c r="C177" s="52" t="s">
        <v>27</v>
      </c>
      <c r="D177" s="52" t="s">
        <v>28</v>
      </c>
      <c r="E177" s="52" t="s">
        <v>37</v>
      </c>
      <c r="F177" s="51"/>
      <c r="G177" s="170">
        <v>1000</v>
      </c>
    </row>
    <row r="178" spans="1:7" ht="30" customHeight="1" x14ac:dyDescent="0.25">
      <c r="A178" s="186"/>
      <c r="B178" s="132"/>
      <c r="C178" s="52"/>
      <c r="D178" s="52"/>
      <c r="E178" s="52"/>
      <c r="F178" s="51"/>
      <c r="G178" s="170"/>
    </row>
    <row r="179" spans="1:7" ht="15.75" customHeight="1" x14ac:dyDescent="0.2">
      <c r="A179" s="101"/>
      <c r="B179" s="158"/>
      <c r="C179" s="158"/>
      <c r="D179" s="158"/>
      <c r="E179" s="158"/>
      <c r="F179" s="158"/>
      <c r="G179" s="171"/>
    </row>
    <row r="180" spans="1:7" ht="16.5" customHeight="1" thickBot="1" x14ac:dyDescent="0.3">
      <c r="A180" s="75"/>
      <c r="B180" s="135"/>
      <c r="C180" s="52"/>
      <c r="D180" s="52"/>
      <c r="E180" s="52"/>
      <c r="F180" s="95"/>
      <c r="G180" s="174"/>
    </row>
    <row r="181" spans="1:7" ht="21.75" customHeight="1" thickBot="1" x14ac:dyDescent="0.25">
      <c r="A181" s="182"/>
      <c r="B181" s="183" t="s">
        <v>65</v>
      </c>
      <c r="C181" s="181"/>
      <c r="D181" s="75"/>
      <c r="E181" s="172"/>
      <c r="F181" s="173">
        <f>SUM(F75:F105)</f>
        <v>93215.1</v>
      </c>
      <c r="G181" s="173">
        <f>SUM(G117:G179)</f>
        <v>93215.099999999991</v>
      </c>
    </row>
  </sheetData>
  <mergeCells count="10">
    <mergeCell ref="B112:G112"/>
    <mergeCell ref="B65:F65"/>
    <mergeCell ref="B70:F70"/>
    <mergeCell ref="B71:G71"/>
    <mergeCell ref="B72:G72"/>
    <mergeCell ref="B1:F1"/>
    <mergeCell ref="B3:G3"/>
    <mergeCell ref="B6:F6"/>
    <mergeCell ref="B110:F110"/>
    <mergeCell ref="B111:F111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opLeftCell="C1" zoomScaleNormal="100" zoomScaleSheetLayoutView="10" workbookViewId="0">
      <selection activeCell="F13" sqref="F13"/>
    </sheetView>
  </sheetViews>
  <sheetFormatPr baseColWidth="10" defaultRowHeight="12.75" x14ac:dyDescent="0.2"/>
  <cols>
    <col min="1" max="1" width="8.28515625" customWidth="1"/>
    <col min="2" max="2" width="61" style="81" customWidth="1"/>
    <col min="3" max="3" width="16.42578125" customWidth="1"/>
    <col min="4" max="4" width="6.7109375" customWidth="1"/>
    <col min="5" max="5" width="16.7109375" customWidth="1"/>
    <col min="6" max="6" width="12.5703125" style="35" customWidth="1"/>
    <col min="7" max="7" width="14.7109375" style="35" customWidth="1"/>
  </cols>
  <sheetData>
    <row r="1" spans="1:7" ht="13.5" thickBot="1" x14ac:dyDescent="0.25">
      <c r="A1" s="1"/>
      <c r="B1" s="305" t="s">
        <v>24</v>
      </c>
      <c r="C1" s="306"/>
      <c r="D1" s="306"/>
      <c r="E1" s="306"/>
      <c r="F1" s="307"/>
      <c r="G1" s="19" t="s">
        <v>224</v>
      </c>
    </row>
    <row r="2" spans="1:7" x14ac:dyDescent="0.2">
      <c r="A2" s="9"/>
      <c r="B2" s="27" t="s">
        <v>5</v>
      </c>
      <c r="C2" s="26"/>
      <c r="D2" s="26"/>
      <c r="E2" s="26"/>
      <c r="F2" s="4"/>
      <c r="G2" s="4"/>
    </row>
    <row r="3" spans="1:7" x14ac:dyDescent="0.2">
      <c r="A3" s="9"/>
      <c r="B3" s="308" t="s">
        <v>2</v>
      </c>
      <c r="C3" s="308"/>
      <c r="D3" s="308"/>
      <c r="E3" s="308"/>
      <c r="F3" s="308"/>
      <c r="G3" s="308"/>
    </row>
    <row r="4" spans="1:7" x14ac:dyDescent="0.2">
      <c r="A4" s="9"/>
      <c r="B4" s="78" t="s">
        <v>8</v>
      </c>
      <c r="C4" s="205"/>
      <c r="D4" s="28"/>
      <c r="E4" s="26"/>
      <c r="F4" s="4"/>
      <c r="G4" s="4"/>
    </row>
    <row r="5" spans="1:7" ht="13.5" thickBot="1" x14ac:dyDescent="0.25">
      <c r="A5" s="9"/>
      <c r="B5" s="78" t="s">
        <v>3</v>
      </c>
      <c r="C5" s="28"/>
      <c r="D5" s="28"/>
      <c r="E5" s="26"/>
      <c r="F5" s="4"/>
      <c r="G5" s="4"/>
    </row>
    <row r="6" spans="1:7" ht="13.5" thickBot="1" x14ac:dyDescent="0.25">
      <c r="A6" s="9"/>
      <c r="B6" s="311" t="s">
        <v>33</v>
      </c>
      <c r="C6" s="312"/>
      <c r="D6" s="312"/>
      <c r="E6" s="312"/>
      <c r="F6" s="313"/>
      <c r="G6" s="4"/>
    </row>
    <row r="7" spans="1:7" ht="26.25" thickBot="1" x14ac:dyDescent="0.25">
      <c r="A7" s="46" t="s">
        <v>13</v>
      </c>
      <c r="B7" s="214" t="s">
        <v>0</v>
      </c>
      <c r="C7" s="13" t="s">
        <v>9</v>
      </c>
      <c r="D7" s="13" t="s">
        <v>11</v>
      </c>
      <c r="E7" s="13" t="s">
        <v>10</v>
      </c>
      <c r="F7" s="14" t="s">
        <v>12</v>
      </c>
      <c r="G7" s="13" t="s">
        <v>7</v>
      </c>
    </row>
    <row r="8" spans="1:7" ht="12.75" customHeight="1" x14ac:dyDescent="0.2">
      <c r="A8" s="47">
        <v>54</v>
      </c>
      <c r="B8" s="207" t="s">
        <v>20</v>
      </c>
      <c r="C8" s="23"/>
      <c r="D8" s="24"/>
      <c r="E8" s="22"/>
      <c r="F8" s="30"/>
      <c r="G8" s="59"/>
    </row>
    <row r="9" spans="1:7" ht="12.75" customHeight="1" x14ac:dyDescent="0.2">
      <c r="A9" s="47">
        <v>543</v>
      </c>
      <c r="B9" s="206" t="s">
        <v>232</v>
      </c>
      <c r="C9" s="23"/>
      <c r="D9" s="24"/>
      <c r="E9" s="22"/>
      <c r="F9" s="30"/>
      <c r="G9" s="59"/>
    </row>
    <row r="10" spans="1:7" ht="12.75" customHeight="1" x14ac:dyDescent="0.2">
      <c r="A10" s="67">
        <v>54313</v>
      </c>
      <c r="B10" s="204" t="s">
        <v>225</v>
      </c>
      <c r="C10" s="32" t="s">
        <v>1</v>
      </c>
      <c r="D10" s="24" t="s">
        <v>23</v>
      </c>
      <c r="E10" s="22" t="s">
        <v>14</v>
      </c>
      <c r="F10" s="136">
        <v>600</v>
      </c>
      <c r="G10" s="59"/>
    </row>
    <row r="11" spans="1:7" ht="12.75" customHeight="1" x14ac:dyDescent="0.2">
      <c r="A11" s="67"/>
      <c r="B11" s="66"/>
      <c r="C11" s="32"/>
      <c r="D11" s="24"/>
      <c r="E11" s="29"/>
      <c r="F11" s="141"/>
      <c r="G11" s="59"/>
    </row>
    <row r="12" spans="1:7" ht="12.75" customHeight="1" x14ac:dyDescent="0.2">
      <c r="A12" s="230">
        <v>511</v>
      </c>
      <c r="B12" s="243" t="s">
        <v>233</v>
      </c>
      <c r="C12" s="32"/>
      <c r="D12" s="24"/>
      <c r="E12" s="29"/>
      <c r="F12" s="141"/>
      <c r="G12" s="60"/>
    </row>
    <row r="13" spans="1:7" ht="12.75" customHeight="1" x14ac:dyDescent="0.2">
      <c r="A13" s="67">
        <v>51107</v>
      </c>
      <c r="B13" s="121" t="s">
        <v>226</v>
      </c>
      <c r="C13" s="32" t="s">
        <v>4</v>
      </c>
      <c r="D13" s="24" t="s">
        <v>23</v>
      </c>
      <c r="E13" s="22" t="s">
        <v>14</v>
      </c>
      <c r="F13" s="141">
        <v>500</v>
      </c>
      <c r="G13" s="60"/>
    </row>
    <row r="14" spans="1:7" ht="12.75" customHeight="1" x14ac:dyDescent="0.2">
      <c r="A14" s="230">
        <v>512</v>
      </c>
      <c r="B14" s="243" t="s">
        <v>32</v>
      </c>
      <c r="C14" s="32"/>
      <c r="D14" s="24"/>
      <c r="E14" s="29"/>
      <c r="F14" s="141"/>
      <c r="G14" s="60"/>
    </row>
    <row r="15" spans="1:7" ht="12.75" customHeight="1" x14ac:dyDescent="0.2">
      <c r="A15" s="67">
        <v>51201</v>
      </c>
      <c r="B15" s="121" t="s">
        <v>227</v>
      </c>
      <c r="C15" s="32" t="s">
        <v>4</v>
      </c>
      <c r="D15" s="24" t="s">
        <v>23</v>
      </c>
      <c r="E15" s="22" t="s">
        <v>14</v>
      </c>
      <c r="F15" s="141">
        <v>1800</v>
      </c>
      <c r="G15" s="60"/>
    </row>
    <row r="16" spans="1:7" ht="12.75" customHeight="1" x14ac:dyDescent="0.2">
      <c r="A16" s="230">
        <v>541</v>
      </c>
      <c r="B16" s="243" t="s">
        <v>20</v>
      </c>
      <c r="C16" s="32"/>
      <c r="D16" s="24"/>
      <c r="E16" s="22"/>
      <c r="F16" s="141"/>
      <c r="G16" s="60"/>
    </row>
    <row r="17" spans="1:7" ht="12.75" customHeight="1" x14ac:dyDescent="0.2">
      <c r="A17" s="67">
        <v>54109</v>
      </c>
      <c r="B17" s="121" t="s">
        <v>228</v>
      </c>
      <c r="C17" s="32" t="s">
        <v>4</v>
      </c>
      <c r="D17" s="24" t="s">
        <v>23</v>
      </c>
      <c r="E17" s="22" t="s">
        <v>14</v>
      </c>
      <c r="F17" s="141">
        <v>142</v>
      </c>
      <c r="G17" s="60"/>
    </row>
    <row r="18" spans="1:7" ht="12.75" customHeight="1" x14ac:dyDescent="0.2">
      <c r="A18" s="67"/>
      <c r="B18" s="121"/>
      <c r="C18" s="32"/>
      <c r="D18" s="24"/>
      <c r="E18" s="22"/>
      <c r="F18" s="141"/>
      <c r="G18" s="60"/>
    </row>
    <row r="19" spans="1:7" ht="12.75" customHeight="1" x14ac:dyDescent="0.2">
      <c r="A19" s="230">
        <v>541</v>
      </c>
      <c r="B19" s="243" t="s">
        <v>20</v>
      </c>
      <c r="C19" s="32"/>
      <c r="D19" s="24"/>
      <c r="E19" s="22"/>
      <c r="F19" s="141"/>
      <c r="G19" s="60"/>
    </row>
    <row r="20" spans="1:7" ht="24.75" customHeight="1" x14ac:dyDescent="0.2">
      <c r="A20" s="67">
        <v>54203</v>
      </c>
      <c r="B20" s="121" t="s">
        <v>82</v>
      </c>
      <c r="C20" s="68" t="s">
        <v>1</v>
      </c>
      <c r="D20" s="68" t="s">
        <v>23</v>
      </c>
      <c r="E20" s="68" t="s">
        <v>67</v>
      </c>
      <c r="F20" s="137">
        <v>1000</v>
      </c>
      <c r="G20" s="60"/>
    </row>
    <row r="21" spans="1:7" ht="13.5" thickBot="1" x14ac:dyDescent="0.25">
      <c r="A21" s="48"/>
      <c r="B21" s="204"/>
      <c r="C21" s="32"/>
      <c r="D21" s="24"/>
      <c r="E21" s="29"/>
      <c r="F21" s="30"/>
      <c r="G21" s="60"/>
    </row>
    <row r="22" spans="1:7" ht="13.5" thickBot="1" x14ac:dyDescent="0.25">
      <c r="A22" s="18"/>
      <c r="B22" s="213"/>
      <c r="C22" s="15"/>
      <c r="D22" s="15"/>
      <c r="E22" s="16"/>
      <c r="F22" s="91"/>
      <c r="G22" s="91"/>
    </row>
    <row r="23" spans="1:7" x14ac:dyDescent="0.2">
      <c r="A23" s="8"/>
      <c r="B23" s="79"/>
      <c r="C23" s="33"/>
      <c r="D23" s="33"/>
      <c r="E23" s="34"/>
      <c r="F23" s="92"/>
      <c r="G23" s="92"/>
    </row>
    <row r="24" spans="1:7" ht="13.5" thickBot="1" x14ac:dyDescent="0.25">
      <c r="A24" s="8"/>
      <c r="B24" s="79"/>
      <c r="C24" s="33"/>
      <c r="D24" s="33"/>
      <c r="E24" s="34"/>
      <c r="F24" s="92"/>
      <c r="G24" s="92"/>
    </row>
    <row r="25" spans="1:7" ht="13.5" thickBot="1" x14ac:dyDescent="0.25">
      <c r="A25" s="17"/>
      <c r="B25" s="80" t="s">
        <v>124</v>
      </c>
      <c r="C25" s="10"/>
      <c r="D25" s="11"/>
      <c r="E25" s="12"/>
      <c r="F25" s="89"/>
      <c r="G25" s="87"/>
    </row>
    <row r="26" spans="1:7" ht="26.25" thickBot="1" x14ac:dyDescent="0.25">
      <c r="A26" s="46" t="s">
        <v>13</v>
      </c>
      <c r="B26" s="214" t="s">
        <v>0</v>
      </c>
      <c r="C26" s="13" t="s">
        <v>9</v>
      </c>
      <c r="D26" s="13" t="s">
        <v>11</v>
      </c>
      <c r="E26" s="13" t="s">
        <v>10</v>
      </c>
      <c r="F26" s="14" t="s">
        <v>12</v>
      </c>
      <c r="G26" s="13" t="s">
        <v>7</v>
      </c>
    </row>
    <row r="27" spans="1:7" s="40" customFormat="1" ht="20.25" customHeight="1" x14ac:dyDescent="0.2">
      <c r="A27" s="44">
        <v>543</v>
      </c>
      <c r="B27" s="130" t="s">
        <v>231</v>
      </c>
      <c r="C27" s="68"/>
      <c r="D27" s="68"/>
      <c r="E27" s="22"/>
      <c r="F27" s="30"/>
      <c r="G27" s="137"/>
    </row>
    <row r="28" spans="1:7" s="40" customFormat="1" ht="20.25" customHeight="1" x14ac:dyDescent="0.2">
      <c r="A28" s="67">
        <v>54303</v>
      </c>
      <c r="B28" s="121" t="s">
        <v>229</v>
      </c>
      <c r="C28" s="68" t="s">
        <v>1</v>
      </c>
      <c r="D28" s="68" t="s">
        <v>23</v>
      </c>
      <c r="E28" s="22" t="s">
        <v>14</v>
      </c>
      <c r="F28" s="30"/>
      <c r="G28" s="137">
        <v>600</v>
      </c>
    </row>
    <row r="29" spans="1:7" s="40" customFormat="1" ht="16.5" customHeight="1" x14ac:dyDescent="0.2">
      <c r="A29" s="3">
        <v>541</v>
      </c>
      <c r="B29" s="243" t="s">
        <v>20</v>
      </c>
      <c r="C29" s="32"/>
      <c r="D29" s="24"/>
      <c r="E29" s="22"/>
      <c r="F29" s="30"/>
      <c r="G29" s="59"/>
    </row>
    <row r="30" spans="1:7" s="40" customFormat="1" ht="0.75" hidden="1" customHeight="1" x14ac:dyDescent="0.2">
      <c r="A30" s="67"/>
      <c r="B30" s="208"/>
      <c r="C30" s="68"/>
      <c r="D30" s="68"/>
      <c r="E30" s="22"/>
      <c r="F30" s="30"/>
      <c r="G30" s="49"/>
    </row>
    <row r="31" spans="1:7" s="40" customFormat="1" ht="16.5" hidden="1" customHeight="1" x14ac:dyDescent="0.2">
      <c r="A31" s="67"/>
      <c r="B31" s="208"/>
      <c r="C31" s="68"/>
      <c r="D31" s="68"/>
      <c r="E31" s="22"/>
      <c r="F31" s="30"/>
      <c r="G31" s="49"/>
    </row>
    <row r="32" spans="1:7" s="40" customFormat="1" ht="0.75" hidden="1" customHeight="1" x14ac:dyDescent="0.2">
      <c r="A32" s="104"/>
      <c r="B32" s="208"/>
      <c r="C32" s="68"/>
      <c r="D32" s="68"/>
      <c r="E32" s="22"/>
      <c r="F32" s="30"/>
      <c r="G32" s="49"/>
    </row>
    <row r="33" spans="1:7" s="40" customFormat="1" ht="16.5" hidden="1" customHeight="1" x14ac:dyDescent="0.2">
      <c r="A33" s="48"/>
      <c r="B33" s="215"/>
      <c r="C33" s="68"/>
      <c r="D33" s="68"/>
      <c r="E33" s="29"/>
      <c r="F33" s="30"/>
      <c r="G33" s="49"/>
    </row>
    <row r="34" spans="1:7" s="40" customFormat="1" ht="18" customHeight="1" x14ac:dyDescent="0.2">
      <c r="A34" s="67">
        <v>54114</v>
      </c>
      <c r="B34" s="121" t="s">
        <v>70</v>
      </c>
      <c r="C34" s="32" t="s">
        <v>15</v>
      </c>
      <c r="D34" s="24" t="s">
        <v>23</v>
      </c>
      <c r="E34" s="22" t="s">
        <v>14</v>
      </c>
      <c r="F34" s="30"/>
      <c r="G34" s="146">
        <v>1000</v>
      </c>
    </row>
    <row r="35" spans="1:7" s="40" customFormat="1" ht="18" customHeight="1" x14ac:dyDescent="0.2">
      <c r="A35" s="43">
        <v>511</v>
      </c>
      <c r="B35" s="243" t="s">
        <v>233</v>
      </c>
      <c r="C35" s="32"/>
      <c r="D35" s="24"/>
      <c r="E35" s="22"/>
      <c r="F35" s="30"/>
      <c r="G35" s="49"/>
    </row>
    <row r="36" spans="1:7" s="40" customFormat="1" ht="27" customHeight="1" x14ac:dyDescent="0.2">
      <c r="A36" s="67">
        <v>51401</v>
      </c>
      <c r="B36" s="120" t="s">
        <v>79</v>
      </c>
      <c r="C36" s="32" t="s">
        <v>4</v>
      </c>
      <c r="D36" s="24" t="s">
        <v>23</v>
      </c>
      <c r="E36" s="22" t="s">
        <v>14</v>
      </c>
      <c r="F36" s="30"/>
      <c r="G36" s="147">
        <v>1442</v>
      </c>
    </row>
    <row r="37" spans="1:7" ht="16.5" customHeight="1" x14ac:dyDescent="0.2">
      <c r="A37" s="3">
        <v>541</v>
      </c>
      <c r="B37" s="243" t="s">
        <v>20</v>
      </c>
      <c r="C37" s="68"/>
      <c r="D37" s="68"/>
      <c r="E37" s="68"/>
      <c r="F37" s="142"/>
      <c r="G37" s="139"/>
    </row>
    <row r="38" spans="1:7" ht="15" x14ac:dyDescent="0.2">
      <c r="A38" s="67">
        <v>54114</v>
      </c>
      <c r="B38" s="121" t="s">
        <v>70</v>
      </c>
      <c r="C38" s="68" t="s">
        <v>15</v>
      </c>
      <c r="D38" s="68" t="s">
        <v>23</v>
      </c>
      <c r="E38" s="68" t="s">
        <v>67</v>
      </c>
      <c r="F38" s="142"/>
      <c r="G38" s="139">
        <v>1000</v>
      </c>
    </row>
    <row r="39" spans="1:7" ht="11.25" customHeight="1" thickBot="1" x14ac:dyDescent="0.25">
      <c r="A39" s="67"/>
      <c r="B39" s="121"/>
      <c r="C39" s="68"/>
      <c r="D39" s="68"/>
      <c r="E39" s="143"/>
      <c r="F39" s="152"/>
      <c r="G39" s="153"/>
    </row>
    <row r="40" spans="1:7" ht="22.5" customHeight="1" thickBot="1" x14ac:dyDescent="0.25">
      <c r="B40" s="144" t="s">
        <v>6</v>
      </c>
      <c r="C40" s="102"/>
      <c r="D40" s="102"/>
      <c r="E40" s="103"/>
      <c r="F40" s="154">
        <f>SUM(F10:F20)</f>
        <v>4042</v>
      </c>
      <c r="G40" s="155">
        <f>SUM(G27:G39)</f>
        <v>4042</v>
      </c>
    </row>
    <row r="41" spans="1:7" ht="22.5" customHeight="1" x14ac:dyDescent="0.2">
      <c r="B41" s="258"/>
      <c r="C41" s="33"/>
      <c r="D41" s="33"/>
      <c r="E41" s="34"/>
      <c r="F41" s="259"/>
      <c r="G41" s="260"/>
    </row>
    <row r="42" spans="1:7" ht="22.5" customHeight="1" x14ac:dyDescent="0.2">
      <c r="B42" s="258"/>
      <c r="C42" s="33"/>
      <c r="D42" s="33"/>
      <c r="E42" s="34"/>
      <c r="F42" s="259"/>
      <c r="G42" s="260"/>
    </row>
    <row r="43" spans="1:7" ht="17.25" customHeight="1" thickBot="1" x14ac:dyDescent="0.25">
      <c r="A43" s="133"/>
    </row>
    <row r="44" spans="1:7" ht="13.5" thickBot="1" x14ac:dyDescent="0.25">
      <c r="A44" s="1"/>
      <c r="B44" s="305" t="s">
        <v>22</v>
      </c>
      <c r="C44" s="306"/>
      <c r="D44" s="306"/>
      <c r="E44" s="306"/>
      <c r="F44" s="307"/>
      <c r="G44" s="19" t="s">
        <v>230</v>
      </c>
    </row>
    <row r="45" spans="1:7" x14ac:dyDescent="0.2">
      <c r="A45" s="1"/>
      <c r="B45" s="82" t="s">
        <v>5</v>
      </c>
      <c r="C45" s="4"/>
      <c r="D45" s="4"/>
      <c r="E45" s="4"/>
      <c r="F45" s="4"/>
      <c r="G45" s="4"/>
    </row>
    <row r="46" spans="1:7" x14ac:dyDescent="0.2">
      <c r="A46" s="1"/>
      <c r="B46" s="83" t="s">
        <v>2</v>
      </c>
      <c r="C46" s="2"/>
      <c r="D46" s="2"/>
      <c r="E46" s="4"/>
      <c r="F46" s="4"/>
      <c r="G46" s="4"/>
    </row>
    <row r="47" spans="1:7" x14ac:dyDescent="0.2">
      <c r="A47" s="1"/>
      <c r="B47" s="84" t="s">
        <v>8</v>
      </c>
      <c r="C47" s="6"/>
      <c r="D47" s="5"/>
      <c r="E47" s="7"/>
      <c r="F47" s="4"/>
      <c r="G47" s="4"/>
    </row>
    <row r="48" spans="1:7" x14ac:dyDescent="0.2">
      <c r="A48" s="1"/>
      <c r="B48" s="85" t="s">
        <v>3</v>
      </c>
      <c r="C48" s="5"/>
      <c r="D48" s="5"/>
      <c r="E48" s="7"/>
      <c r="F48" s="4"/>
      <c r="G48" s="4"/>
    </row>
    <row r="49" spans="1:7" x14ac:dyDescent="0.2">
      <c r="A49" s="1"/>
      <c r="B49" s="301" t="s">
        <v>21</v>
      </c>
      <c r="C49" s="301"/>
      <c r="D49" s="301"/>
      <c r="E49" s="301"/>
      <c r="F49" s="301"/>
      <c r="G49" s="82"/>
    </row>
    <row r="50" spans="1:7" ht="15" customHeight="1" x14ac:dyDescent="0.2">
      <c r="A50" s="1"/>
      <c r="B50" s="302" t="s">
        <v>35</v>
      </c>
      <c r="C50" s="302"/>
      <c r="D50" s="302"/>
      <c r="E50" s="302"/>
      <c r="F50" s="302"/>
      <c r="G50" s="302"/>
    </row>
    <row r="51" spans="1:7" ht="18" customHeight="1" x14ac:dyDescent="0.2">
      <c r="A51" s="25" t="s">
        <v>16</v>
      </c>
      <c r="B51" s="303" t="s">
        <v>36</v>
      </c>
      <c r="C51" s="303"/>
      <c r="D51" s="303"/>
      <c r="E51" s="303"/>
      <c r="F51" s="303"/>
      <c r="G51" s="303"/>
    </row>
    <row r="52" spans="1:7" ht="13.5" thickBot="1" x14ac:dyDescent="0.25">
      <c r="A52" s="36"/>
      <c r="B52" s="212"/>
      <c r="C52" s="2"/>
      <c r="D52" s="2"/>
      <c r="E52" s="4"/>
      <c r="F52" s="4"/>
      <c r="G52" s="4"/>
    </row>
    <row r="53" spans="1:7" ht="24" customHeight="1" x14ac:dyDescent="0.2">
      <c r="A53" s="36" t="s">
        <v>13</v>
      </c>
      <c r="B53" s="244" t="s">
        <v>0</v>
      </c>
      <c r="C53" s="37" t="s">
        <v>9</v>
      </c>
      <c r="D53" s="37" t="s">
        <v>11</v>
      </c>
      <c r="E53" s="37" t="s">
        <v>10</v>
      </c>
      <c r="F53" s="38" t="s">
        <v>12</v>
      </c>
      <c r="G53" s="39" t="s">
        <v>7</v>
      </c>
    </row>
    <row r="54" spans="1:7" ht="17.25" customHeight="1" x14ac:dyDescent="0.2">
      <c r="A54" s="58">
        <v>61</v>
      </c>
      <c r="B54" s="127" t="s">
        <v>234</v>
      </c>
      <c r="C54" s="68"/>
      <c r="D54" s="68"/>
      <c r="E54" s="68"/>
      <c r="F54" s="164"/>
      <c r="G54" s="134"/>
    </row>
    <row r="55" spans="1:7" ht="23.25" customHeight="1" x14ac:dyDescent="0.2">
      <c r="A55" s="58">
        <v>611</v>
      </c>
      <c r="B55" s="127" t="s">
        <v>235</v>
      </c>
      <c r="C55" s="68"/>
      <c r="D55" s="68"/>
      <c r="E55" s="68"/>
      <c r="F55" s="164"/>
      <c r="G55" s="134"/>
    </row>
    <row r="56" spans="1:7" ht="16.5" customHeight="1" x14ac:dyDescent="0.2">
      <c r="A56" s="45">
        <v>61101</v>
      </c>
      <c r="B56" s="190" t="s">
        <v>236</v>
      </c>
      <c r="C56" s="68" t="s">
        <v>19</v>
      </c>
      <c r="D56" s="68" t="s">
        <v>17</v>
      </c>
      <c r="E56" s="68" t="s">
        <v>37</v>
      </c>
      <c r="F56" s="164">
        <v>3000</v>
      </c>
      <c r="G56" s="134"/>
    </row>
    <row r="57" spans="1:7" ht="49.5" customHeight="1" x14ac:dyDescent="0.2">
      <c r="A57" s="54" t="s">
        <v>214</v>
      </c>
      <c r="B57" s="122" t="s">
        <v>237</v>
      </c>
      <c r="C57" s="68"/>
      <c r="D57" s="68"/>
      <c r="E57" s="68"/>
      <c r="F57" s="164"/>
      <c r="G57" s="134"/>
    </row>
    <row r="58" spans="1:7" ht="24.75" customHeight="1" x14ac:dyDescent="0.2">
      <c r="A58" s="45" t="s">
        <v>62</v>
      </c>
      <c r="B58" s="122" t="s">
        <v>238</v>
      </c>
      <c r="C58" s="68" t="s">
        <v>19</v>
      </c>
      <c r="D58" s="68" t="s">
        <v>17</v>
      </c>
      <c r="E58" s="68" t="s">
        <v>37</v>
      </c>
      <c r="F58" s="164">
        <v>5000</v>
      </c>
      <c r="G58" s="134"/>
    </row>
    <row r="59" spans="1:7" ht="27" customHeight="1" x14ac:dyDescent="0.2">
      <c r="A59" s="54" t="s">
        <v>146</v>
      </c>
      <c r="B59" s="126" t="s">
        <v>239</v>
      </c>
      <c r="C59" s="68" t="s">
        <v>19</v>
      </c>
      <c r="D59" s="68" t="s">
        <v>17</v>
      </c>
      <c r="E59" s="68" t="s">
        <v>37</v>
      </c>
      <c r="F59" s="164">
        <v>5400</v>
      </c>
      <c r="G59" s="134"/>
    </row>
    <row r="60" spans="1:7" ht="27" customHeight="1" x14ac:dyDescent="0.2">
      <c r="A60" s="54" t="s">
        <v>240</v>
      </c>
      <c r="B60" s="126" t="s">
        <v>241</v>
      </c>
      <c r="C60" s="68" t="s">
        <v>19</v>
      </c>
      <c r="D60" s="68" t="s">
        <v>17</v>
      </c>
      <c r="E60" s="68" t="s">
        <v>37</v>
      </c>
      <c r="F60" s="164">
        <v>50</v>
      </c>
      <c r="G60" s="134"/>
    </row>
    <row r="61" spans="1:7" ht="54.75" customHeight="1" x14ac:dyDescent="0.2">
      <c r="A61" s="54" t="s">
        <v>57</v>
      </c>
      <c r="B61" s="122" t="s">
        <v>242</v>
      </c>
      <c r="C61" s="68"/>
      <c r="D61" s="68"/>
      <c r="E61" s="68"/>
      <c r="F61" s="164"/>
      <c r="G61" s="134"/>
    </row>
    <row r="62" spans="1:7" ht="16.5" customHeight="1" x14ac:dyDescent="0.2">
      <c r="A62" s="45" t="s">
        <v>93</v>
      </c>
      <c r="B62" s="122" t="s">
        <v>94</v>
      </c>
      <c r="C62" s="68" t="s">
        <v>19</v>
      </c>
      <c r="D62" s="68" t="s">
        <v>17</v>
      </c>
      <c r="E62" s="68" t="s">
        <v>37</v>
      </c>
      <c r="F62" s="164">
        <v>5000</v>
      </c>
      <c r="G62" s="134"/>
    </row>
    <row r="63" spans="1:7" ht="16.5" customHeight="1" x14ac:dyDescent="0.2">
      <c r="A63" s="45"/>
      <c r="B63" s="122"/>
      <c r="C63" s="68"/>
      <c r="D63" s="68"/>
      <c r="E63" s="68"/>
      <c r="F63" s="164"/>
      <c r="G63" s="134"/>
    </row>
    <row r="64" spans="1:7" ht="43.5" customHeight="1" x14ac:dyDescent="0.2">
      <c r="A64" s="54" t="s">
        <v>39</v>
      </c>
      <c r="B64" s="122" t="s">
        <v>243</v>
      </c>
      <c r="C64" s="68"/>
      <c r="D64" s="68"/>
      <c r="E64" s="68"/>
      <c r="F64" s="164"/>
      <c r="G64" s="134"/>
    </row>
    <row r="65" spans="1:7" ht="33" customHeight="1" x14ac:dyDescent="0.2">
      <c r="A65" s="45" t="s">
        <v>40</v>
      </c>
      <c r="B65" s="122" t="s">
        <v>106</v>
      </c>
      <c r="C65" s="68" t="s">
        <v>19</v>
      </c>
      <c r="D65" s="52" t="s">
        <v>17</v>
      </c>
      <c r="E65" s="52" t="s">
        <v>37</v>
      </c>
      <c r="F65" s="164">
        <v>300</v>
      </c>
      <c r="G65" s="57"/>
    </row>
    <row r="66" spans="1:7" ht="17.25" customHeight="1" x14ac:dyDescent="0.2">
      <c r="A66" s="54"/>
      <c r="B66" s="126"/>
      <c r="C66" s="52"/>
      <c r="D66" s="52"/>
      <c r="E66" s="52"/>
      <c r="F66" s="164"/>
      <c r="G66" s="123"/>
    </row>
    <row r="67" spans="1:7" ht="58.5" customHeight="1" x14ac:dyDescent="0.2">
      <c r="A67" s="54" t="s">
        <v>244</v>
      </c>
      <c r="B67" s="122" t="s">
        <v>268</v>
      </c>
      <c r="C67" s="52"/>
      <c r="D67" s="52"/>
      <c r="E67" s="52"/>
      <c r="F67" s="164"/>
      <c r="G67" s="57"/>
    </row>
    <row r="68" spans="1:7" ht="24" customHeight="1" x14ac:dyDescent="0.2">
      <c r="A68" s="45" t="s">
        <v>245</v>
      </c>
      <c r="B68" s="122" t="s">
        <v>246</v>
      </c>
      <c r="C68" s="52" t="s">
        <v>19</v>
      </c>
      <c r="D68" s="52" t="s">
        <v>17</v>
      </c>
      <c r="E68" s="52" t="s">
        <v>37</v>
      </c>
      <c r="F68" s="164">
        <v>700</v>
      </c>
      <c r="G68" s="57"/>
    </row>
    <row r="69" spans="1:7" ht="35.25" customHeight="1" x14ac:dyDescent="0.2">
      <c r="A69" s="54"/>
      <c r="B69" s="126"/>
      <c r="C69" s="52"/>
      <c r="D69" s="52"/>
      <c r="E69" s="52"/>
      <c r="F69" s="178"/>
      <c r="G69" s="57"/>
    </row>
    <row r="70" spans="1:7" ht="75" customHeight="1" x14ac:dyDescent="0.2">
      <c r="A70" s="128" t="s">
        <v>50</v>
      </c>
      <c r="B70" s="124" t="s">
        <v>250</v>
      </c>
      <c r="C70" s="52"/>
      <c r="D70" s="52"/>
      <c r="E70" s="52"/>
      <c r="F70" s="51"/>
      <c r="G70" s="57"/>
    </row>
    <row r="71" spans="1:7" ht="30.75" customHeight="1" x14ac:dyDescent="0.2">
      <c r="A71" s="45">
        <v>51999</v>
      </c>
      <c r="B71" s="124" t="s">
        <v>247</v>
      </c>
      <c r="C71" s="52" t="s">
        <v>19</v>
      </c>
      <c r="D71" s="52" t="s">
        <v>17</v>
      </c>
      <c r="E71" s="52" t="s">
        <v>37</v>
      </c>
      <c r="F71" s="178">
        <v>800</v>
      </c>
      <c r="G71" s="57"/>
    </row>
    <row r="72" spans="1:7" ht="42" customHeight="1" x14ac:dyDescent="0.2">
      <c r="A72" s="45">
        <v>54314</v>
      </c>
      <c r="B72" s="124" t="s">
        <v>248</v>
      </c>
      <c r="C72" s="52" t="s">
        <v>19</v>
      </c>
      <c r="D72" s="52" t="s">
        <v>17</v>
      </c>
      <c r="E72" s="52" t="s">
        <v>37</v>
      </c>
      <c r="F72" s="178">
        <v>1600</v>
      </c>
      <c r="G72" s="57"/>
    </row>
    <row r="73" spans="1:7" ht="65.25" customHeight="1" x14ac:dyDescent="0.2">
      <c r="A73" s="45">
        <v>61101</v>
      </c>
      <c r="B73" s="124" t="s">
        <v>109</v>
      </c>
      <c r="C73" s="52" t="s">
        <v>19</v>
      </c>
      <c r="D73" s="52" t="s">
        <v>17</v>
      </c>
      <c r="E73" s="52" t="s">
        <v>37</v>
      </c>
      <c r="F73" s="178">
        <v>500</v>
      </c>
      <c r="G73" s="57"/>
    </row>
    <row r="74" spans="1:7" ht="52.5" customHeight="1" x14ac:dyDescent="0.25">
      <c r="A74" s="54" t="s">
        <v>51</v>
      </c>
      <c r="B74" s="124" t="s">
        <v>249</v>
      </c>
      <c r="C74" s="52"/>
      <c r="D74" s="52"/>
      <c r="E74" s="68"/>
      <c r="F74" s="71"/>
      <c r="G74" s="57"/>
    </row>
    <row r="75" spans="1:7" ht="28.5" customHeight="1" x14ac:dyDescent="0.2">
      <c r="A75" s="53">
        <v>54119</v>
      </c>
      <c r="B75" s="122" t="s">
        <v>38</v>
      </c>
      <c r="C75" s="52" t="s">
        <v>19</v>
      </c>
      <c r="D75" s="52" t="s">
        <v>17</v>
      </c>
      <c r="E75" s="68" t="s">
        <v>37</v>
      </c>
      <c r="F75" s="179">
        <v>15000</v>
      </c>
      <c r="G75" s="57"/>
    </row>
    <row r="76" spans="1:7" ht="42.75" customHeight="1" x14ac:dyDescent="0.2">
      <c r="A76" s="53">
        <v>51999</v>
      </c>
      <c r="B76" s="122" t="s">
        <v>251</v>
      </c>
      <c r="C76" s="52" t="s">
        <v>19</v>
      </c>
      <c r="D76" s="52" t="s">
        <v>17</v>
      </c>
      <c r="E76" s="68" t="s">
        <v>37</v>
      </c>
      <c r="F76" s="179">
        <v>5000</v>
      </c>
      <c r="G76" s="57"/>
    </row>
    <row r="77" spans="1:7" ht="64.5" customHeight="1" x14ac:dyDescent="0.25">
      <c r="A77" s="54" t="s">
        <v>52</v>
      </c>
      <c r="B77" s="124" t="s">
        <v>110</v>
      </c>
      <c r="C77" s="52"/>
      <c r="D77" s="52"/>
      <c r="E77" s="68"/>
      <c r="F77" s="71"/>
      <c r="G77" s="57"/>
    </row>
    <row r="78" spans="1:7" ht="44.25" customHeight="1" x14ac:dyDescent="0.2">
      <c r="A78" s="45">
        <v>61101</v>
      </c>
      <c r="B78" s="124" t="s">
        <v>252</v>
      </c>
      <c r="C78" s="52" t="s">
        <v>19</v>
      </c>
      <c r="D78" s="52" t="s">
        <v>17</v>
      </c>
      <c r="E78" s="68" t="s">
        <v>37</v>
      </c>
      <c r="F78" s="179">
        <v>450</v>
      </c>
      <c r="G78" s="57"/>
    </row>
    <row r="79" spans="1:7" ht="60.75" customHeight="1" x14ac:dyDescent="0.25">
      <c r="A79" s="54" t="s">
        <v>43</v>
      </c>
      <c r="B79" s="124" t="s">
        <v>112</v>
      </c>
      <c r="C79" s="52"/>
      <c r="D79" s="52"/>
      <c r="E79" s="68"/>
      <c r="F79" s="71"/>
      <c r="G79" s="57"/>
    </row>
    <row r="80" spans="1:7" ht="27.75" customHeight="1" x14ac:dyDescent="0.2">
      <c r="A80" s="45">
        <v>51202</v>
      </c>
      <c r="B80" s="124" t="s">
        <v>113</v>
      </c>
      <c r="C80" s="52" t="s">
        <v>19</v>
      </c>
      <c r="D80" s="52" t="s">
        <v>17</v>
      </c>
      <c r="E80" s="68" t="s">
        <v>37</v>
      </c>
      <c r="F80" s="179">
        <v>300</v>
      </c>
      <c r="G80" s="57"/>
    </row>
    <row r="81" spans="1:7" ht="51" customHeight="1" x14ac:dyDescent="0.2">
      <c r="A81" s="45">
        <v>54118</v>
      </c>
      <c r="B81" s="124" t="s">
        <v>253</v>
      </c>
      <c r="C81" s="52" t="s">
        <v>19</v>
      </c>
      <c r="D81" s="52" t="s">
        <v>17</v>
      </c>
      <c r="E81" s="68" t="s">
        <v>37</v>
      </c>
      <c r="F81" s="179">
        <v>1000</v>
      </c>
      <c r="G81" s="57"/>
    </row>
    <row r="82" spans="1:7" ht="63" customHeight="1" x14ac:dyDescent="0.25">
      <c r="A82" s="129" t="s">
        <v>115</v>
      </c>
      <c r="B82" s="124" t="s">
        <v>116</v>
      </c>
      <c r="C82" s="52"/>
      <c r="D82" s="52"/>
      <c r="E82" s="68"/>
      <c r="F82" s="72"/>
      <c r="G82" s="57"/>
    </row>
    <row r="83" spans="1:7" ht="45.75" customHeight="1" x14ac:dyDescent="0.25">
      <c r="A83" s="67">
        <v>54199</v>
      </c>
      <c r="B83" s="120" t="s">
        <v>254</v>
      </c>
      <c r="C83" s="52" t="s">
        <v>19</v>
      </c>
      <c r="D83" s="52" t="s">
        <v>17</v>
      </c>
      <c r="E83" s="68" t="s">
        <v>37</v>
      </c>
      <c r="F83" s="245">
        <v>344.4</v>
      </c>
      <c r="G83" s="57"/>
    </row>
    <row r="84" spans="1:7" ht="30.75" customHeight="1" x14ac:dyDescent="0.2">
      <c r="A84" s="45">
        <v>54314</v>
      </c>
      <c r="B84" s="130" t="s">
        <v>117</v>
      </c>
      <c r="C84" s="52" t="s">
        <v>19</v>
      </c>
      <c r="D84" s="52" t="s">
        <v>17</v>
      </c>
      <c r="E84" s="68" t="s">
        <v>37</v>
      </c>
      <c r="F84" s="164">
        <v>80</v>
      </c>
      <c r="G84" s="57"/>
    </row>
    <row r="85" spans="1:7" ht="62.25" customHeight="1" x14ac:dyDescent="0.2">
      <c r="A85" s="54" t="s">
        <v>45</v>
      </c>
      <c r="B85" s="124" t="s">
        <v>255</v>
      </c>
      <c r="C85" s="52"/>
      <c r="D85" s="52"/>
      <c r="E85" s="68"/>
      <c r="F85" s="164"/>
      <c r="G85" s="74"/>
    </row>
    <row r="86" spans="1:7" ht="35.25" customHeight="1" x14ac:dyDescent="0.2">
      <c r="A86" s="56">
        <v>54112</v>
      </c>
      <c r="B86" s="246" t="s">
        <v>256</v>
      </c>
      <c r="C86" s="52" t="s">
        <v>19</v>
      </c>
      <c r="D86" s="52" t="s">
        <v>17</v>
      </c>
      <c r="E86" s="68" t="s">
        <v>37</v>
      </c>
      <c r="F86" s="164">
        <v>5700</v>
      </c>
      <c r="G86" s="57"/>
    </row>
    <row r="87" spans="1:7" ht="78" customHeight="1" x14ac:dyDescent="0.2">
      <c r="A87" s="54" t="s">
        <v>257</v>
      </c>
      <c r="B87" s="127" t="s">
        <v>258</v>
      </c>
      <c r="C87" s="52"/>
      <c r="D87" s="52"/>
      <c r="E87" s="68"/>
      <c r="F87" s="180"/>
      <c r="G87" s="57"/>
    </row>
    <row r="88" spans="1:7" ht="37.5" customHeight="1" x14ac:dyDescent="0.2">
      <c r="A88" s="56">
        <v>61104</v>
      </c>
      <c r="B88" s="246" t="s">
        <v>259</v>
      </c>
      <c r="C88" s="52" t="s">
        <v>19</v>
      </c>
      <c r="D88" s="52" t="s">
        <v>17</v>
      </c>
      <c r="E88" s="68" t="s">
        <v>37</v>
      </c>
      <c r="F88" s="185">
        <v>1500</v>
      </c>
      <c r="G88" s="100"/>
    </row>
    <row r="89" spans="1:7" ht="60.75" customHeight="1" x14ac:dyDescent="0.2">
      <c r="A89" s="247" t="s">
        <v>260</v>
      </c>
      <c r="B89" s="127" t="s">
        <v>261</v>
      </c>
      <c r="C89" s="52"/>
      <c r="D89" s="52"/>
      <c r="E89" s="52"/>
      <c r="F89" s="185"/>
      <c r="G89" s="100"/>
    </row>
    <row r="90" spans="1:7" ht="60" customHeight="1" x14ac:dyDescent="0.2">
      <c r="A90" s="56">
        <v>51999</v>
      </c>
      <c r="B90" s="249" t="s">
        <v>262</v>
      </c>
      <c r="C90" s="52" t="s">
        <v>19</v>
      </c>
      <c r="D90" s="52" t="s">
        <v>17</v>
      </c>
      <c r="E90" s="68" t="s">
        <v>37</v>
      </c>
      <c r="F90" s="251">
        <v>1000</v>
      </c>
      <c r="G90" s="100"/>
    </row>
    <row r="91" spans="1:7" ht="27.75" customHeight="1" x14ac:dyDescent="0.2">
      <c r="A91" s="252" t="s">
        <v>223</v>
      </c>
      <c r="B91" s="249"/>
      <c r="C91" s="52"/>
      <c r="D91" s="52"/>
      <c r="E91" s="68"/>
      <c r="F91" s="251"/>
      <c r="G91" s="100"/>
    </row>
    <row r="92" spans="1:7" ht="60" customHeight="1" x14ac:dyDescent="0.2">
      <c r="A92" s="45" t="s">
        <v>63</v>
      </c>
      <c r="B92" s="250" t="s">
        <v>263</v>
      </c>
      <c r="C92" s="52" t="s">
        <v>27</v>
      </c>
      <c r="D92" s="52" t="s">
        <v>28</v>
      </c>
      <c r="E92" s="52" t="s">
        <v>37</v>
      </c>
      <c r="F92" s="251">
        <v>11035.03</v>
      </c>
      <c r="G92" s="100"/>
    </row>
    <row r="93" spans="1:7" ht="60" customHeight="1" x14ac:dyDescent="0.2">
      <c r="A93" s="45" t="s">
        <v>264</v>
      </c>
      <c r="B93" s="127" t="s">
        <v>265</v>
      </c>
      <c r="C93" s="52" t="s">
        <v>27</v>
      </c>
      <c r="D93" s="52" t="s">
        <v>28</v>
      </c>
      <c r="E93" s="52" t="s">
        <v>37</v>
      </c>
      <c r="F93" s="251"/>
      <c r="G93" s="100"/>
    </row>
    <row r="94" spans="1:7" ht="42" customHeight="1" x14ac:dyDescent="0.2">
      <c r="A94" s="45"/>
      <c r="B94" s="132"/>
      <c r="C94" s="52"/>
      <c r="D94" s="52"/>
      <c r="E94" s="52"/>
      <c r="F94" s="169"/>
      <c r="G94" s="100"/>
    </row>
    <row r="95" spans="1:7" ht="28.5" customHeight="1" x14ac:dyDescent="0.2">
      <c r="A95" s="252" t="s">
        <v>223</v>
      </c>
      <c r="B95" s="132"/>
      <c r="C95" s="52"/>
      <c r="D95" s="52"/>
      <c r="E95" s="52"/>
      <c r="F95" s="169"/>
      <c r="G95" s="100"/>
    </row>
    <row r="96" spans="1:7" ht="51.75" customHeight="1" x14ac:dyDescent="0.2">
      <c r="A96" s="58" t="s">
        <v>66</v>
      </c>
      <c r="B96" s="127" t="s">
        <v>266</v>
      </c>
      <c r="C96" s="52"/>
      <c r="D96" s="52"/>
      <c r="E96" s="52"/>
      <c r="F96" s="216"/>
      <c r="G96" s="100"/>
    </row>
    <row r="97" spans="1:7" ht="45.75" customHeight="1" x14ac:dyDescent="0.2">
      <c r="A97" s="45">
        <v>51202</v>
      </c>
      <c r="B97" s="132" t="s">
        <v>120</v>
      </c>
      <c r="C97" s="52" t="s">
        <v>27</v>
      </c>
      <c r="D97" s="52" t="s">
        <v>28</v>
      </c>
      <c r="E97" s="52" t="s">
        <v>37</v>
      </c>
      <c r="F97" s="169">
        <v>4500</v>
      </c>
      <c r="G97" s="100"/>
    </row>
    <row r="98" spans="1:7" ht="51" customHeight="1" x14ac:dyDescent="0.2">
      <c r="A98" s="45">
        <v>54107</v>
      </c>
      <c r="B98" s="132" t="s">
        <v>122</v>
      </c>
      <c r="C98" s="52" t="s">
        <v>27</v>
      </c>
      <c r="D98" s="52" t="s">
        <v>28</v>
      </c>
      <c r="E98" s="52" t="s">
        <v>37</v>
      </c>
      <c r="F98" s="216"/>
      <c r="G98" s="57"/>
    </row>
    <row r="99" spans="1:7" ht="48.75" customHeight="1" x14ac:dyDescent="0.2">
      <c r="A99" s="45">
        <v>54316</v>
      </c>
      <c r="B99" s="127" t="s">
        <v>267</v>
      </c>
      <c r="C99" s="52" t="s">
        <v>27</v>
      </c>
      <c r="D99" s="52" t="s">
        <v>28</v>
      </c>
      <c r="E99" s="52" t="s">
        <v>37</v>
      </c>
      <c r="F99" s="216"/>
      <c r="G99" s="93"/>
    </row>
    <row r="100" spans="1:7" ht="48.75" customHeight="1" x14ac:dyDescent="0.25">
      <c r="A100" s="119"/>
      <c r="B100" s="210"/>
      <c r="C100" s="77"/>
      <c r="D100" s="77"/>
      <c r="E100" s="77"/>
      <c r="F100" s="97"/>
      <c r="G100" s="94"/>
    </row>
    <row r="101" spans="1:7" ht="48.75" customHeight="1" x14ac:dyDescent="0.25">
      <c r="A101" s="119"/>
      <c r="B101" s="228"/>
      <c r="C101" s="77"/>
      <c r="D101" s="77"/>
      <c r="E101" s="77"/>
      <c r="F101" s="97"/>
      <c r="G101" s="94"/>
    </row>
    <row r="102" spans="1:7" ht="48.75" customHeight="1" x14ac:dyDescent="0.25">
      <c r="A102" s="119"/>
      <c r="B102" s="228"/>
      <c r="C102" s="77"/>
      <c r="D102" s="77"/>
      <c r="E102" s="77"/>
      <c r="F102" s="97"/>
      <c r="G102" s="94"/>
    </row>
    <row r="103" spans="1:7" ht="48.75" customHeight="1" x14ac:dyDescent="0.25">
      <c r="A103" s="119"/>
      <c r="B103" s="228"/>
      <c r="C103" s="77"/>
      <c r="D103" s="77"/>
      <c r="E103" s="77"/>
      <c r="F103" s="97"/>
      <c r="G103" s="94"/>
    </row>
    <row r="104" spans="1:7" ht="48.75" customHeight="1" x14ac:dyDescent="0.25">
      <c r="A104" s="119"/>
      <c r="B104" s="228"/>
      <c r="C104" s="77"/>
      <c r="D104" s="77"/>
      <c r="E104" s="77"/>
      <c r="F104" s="97"/>
      <c r="G104" s="94"/>
    </row>
    <row r="105" spans="1:7" ht="35.25" customHeight="1" x14ac:dyDescent="0.25">
      <c r="A105" s="62"/>
      <c r="B105" s="210"/>
      <c r="C105" s="77"/>
      <c r="D105" s="77"/>
      <c r="E105" s="77"/>
      <c r="F105" s="97"/>
      <c r="G105" s="94"/>
    </row>
    <row r="106" spans="1:7" ht="14.25" customHeight="1" x14ac:dyDescent="0.2">
      <c r="A106" s="20"/>
      <c r="B106" s="86"/>
      <c r="C106" s="63"/>
      <c r="D106" s="63"/>
      <c r="E106" s="64"/>
      <c r="F106" s="90"/>
      <c r="G106" s="88"/>
    </row>
    <row r="107" spans="1:7" ht="14.25" customHeight="1" x14ac:dyDescent="0.2">
      <c r="A107" s="20"/>
      <c r="B107" s="86"/>
      <c r="C107" s="63"/>
      <c r="D107" s="63"/>
      <c r="E107" s="64"/>
      <c r="F107" s="90"/>
      <c r="G107" s="88"/>
    </row>
    <row r="108" spans="1:7" x14ac:dyDescent="0.2">
      <c r="A108" s="20"/>
      <c r="B108" s="304" t="s">
        <v>21</v>
      </c>
      <c r="C108" s="304"/>
      <c r="D108" s="304"/>
      <c r="E108" s="304"/>
      <c r="F108" s="304"/>
      <c r="G108" s="4"/>
    </row>
    <row r="109" spans="1:7" x14ac:dyDescent="0.2">
      <c r="A109" s="21"/>
      <c r="B109" s="304" t="s">
        <v>34</v>
      </c>
      <c r="C109" s="304"/>
      <c r="D109" s="304"/>
      <c r="E109" s="304"/>
      <c r="F109" s="304"/>
      <c r="G109" s="4"/>
    </row>
    <row r="110" spans="1:7" x14ac:dyDescent="0.2">
      <c r="A110" s="25" t="s">
        <v>16</v>
      </c>
      <c r="B110" s="300" t="s">
        <v>71</v>
      </c>
      <c r="C110" s="300"/>
      <c r="D110" s="300"/>
      <c r="E110" s="300"/>
      <c r="F110" s="300"/>
      <c r="G110" s="300"/>
    </row>
    <row r="111" spans="1:7" x14ac:dyDescent="0.2">
      <c r="A111" s="25"/>
      <c r="B111" s="211"/>
      <c r="C111" s="203"/>
      <c r="D111" s="203"/>
      <c r="E111" s="203"/>
      <c r="F111" s="98"/>
      <c r="G111" s="4"/>
    </row>
    <row r="112" spans="1:7" ht="13.5" thickBot="1" x14ac:dyDescent="0.25">
      <c r="A112" s="36" t="s">
        <v>13</v>
      </c>
      <c r="B112" s="211"/>
      <c r="C112" s="203"/>
      <c r="D112" s="203"/>
      <c r="E112" s="203"/>
      <c r="F112" s="98"/>
      <c r="G112" s="4"/>
    </row>
    <row r="113" spans="1:7" ht="33.75" customHeight="1" thickBot="1" x14ac:dyDescent="0.25">
      <c r="A113" s="199"/>
      <c r="B113" s="201" t="s">
        <v>0</v>
      </c>
      <c r="C113" s="37" t="s">
        <v>9</v>
      </c>
      <c r="D113" s="37" t="s">
        <v>11</v>
      </c>
      <c r="E113" s="37" t="s">
        <v>10</v>
      </c>
      <c r="F113" s="38" t="s">
        <v>12</v>
      </c>
      <c r="G113" s="39" t="s">
        <v>7</v>
      </c>
    </row>
    <row r="114" spans="1:7" ht="20.25" customHeight="1" x14ac:dyDescent="0.2">
      <c r="A114" s="58">
        <v>612</v>
      </c>
      <c r="B114" s="253" t="s">
        <v>270</v>
      </c>
      <c r="C114" s="196"/>
      <c r="D114" s="196"/>
      <c r="E114" s="196"/>
      <c r="F114" s="197"/>
      <c r="G114" s="198"/>
    </row>
    <row r="115" spans="1:7" ht="17.25" customHeight="1" x14ac:dyDescent="0.2">
      <c r="A115" s="54">
        <v>61201</v>
      </c>
      <c r="B115" s="253" t="s">
        <v>269</v>
      </c>
      <c r="C115" s="196"/>
      <c r="D115" s="196"/>
      <c r="E115" s="196"/>
      <c r="F115" s="197"/>
      <c r="G115" s="198"/>
    </row>
    <row r="116" spans="1:7" ht="30" customHeight="1" x14ac:dyDescent="0.2">
      <c r="A116" s="45" t="s">
        <v>271</v>
      </c>
      <c r="B116" s="124" t="s">
        <v>272</v>
      </c>
      <c r="C116" s="68" t="s">
        <v>19</v>
      </c>
      <c r="D116" s="68" t="s">
        <v>17</v>
      </c>
      <c r="E116" s="68" t="s">
        <v>37</v>
      </c>
      <c r="F116" s="197"/>
      <c r="G116" s="254">
        <v>15000</v>
      </c>
    </row>
    <row r="117" spans="1:7" ht="30" customHeight="1" x14ac:dyDescent="0.2">
      <c r="A117" s="45" t="s">
        <v>273</v>
      </c>
      <c r="B117" s="132" t="s">
        <v>274</v>
      </c>
      <c r="C117" s="68" t="s">
        <v>19</v>
      </c>
      <c r="D117" s="68" t="s">
        <v>17</v>
      </c>
      <c r="E117" s="68" t="s">
        <v>37</v>
      </c>
      <c r="F117" s="197"/>
      <c r="G117" s="254">
        <v>8000</v>
      </c>
    </row>
    <row r="118" spans="1:7" ht="71.25" customHeight="1" x14ac:dyDescent="0.2">
      <c r="A118" s="54" t="s">
        <v>214</v>
      </c>
      <c r="B118" s="200" t="s">
        <v>61</v>
      </c>
      <c r="C118" s="196"/>
      <c r="D118" s="196"/>
      <c r="E118" s="196"/>
      <c r="F118" s="197"/>
      <c r="G118" s="198"/>
    </row>
    <row r="119" spans="1:7" ht="36" customHeight="1" x14ac:dyDescent="0.2">
      <c r="A119" s="45" t="s">
        <v>62</v>
      </c>
      <c r="B119" s="122" t="s">
        <v>89</v>
      </c>
      <c r="C119" s="68" t="s">
        <v>19</v>
      </c>
      <c r="D119" s="68" t="s">
        <v>17</v>
      </c>
      <c r="E119" s="68" t="s">
        <v>37</v>
      </c>
      <c r="F119" s="69"/>
      <c r="G119" s="159">
        <v>92.06</v>
      </c>
    </row>
    <row r="120" spans="1:7" ht="34.5" customHeight="1" x14ac:dyDescent="0.2">
      <c r="A120" s="54" t="s">
        <v>146</v>
      </c>
      <c r="B120" s="126" t="s">
        <v>147</v>
      </c>
      <c r="C120" s="68" t="s">
        <v>19</v>
      </c>
      <c r="D120" s="68" t="s">
        <v>17</v>
      </c>
      <c r="E120" s="68" t="s">
        <v>37</v>
      </c>
      <c r="F120" s="69"/>
      <c r="G120" s="159">
        <v>87.5</v>
      </c>
    </row>
    <row r="121" spans="1:7" ht="35.25" customHeight="1" x14ac:dyDescent="0.2">
      <c r="A121" s="54" t="s">
        <v>275</v>
      </c>
      <c r="B121" s="126" t="s">
        <v>276</v>
      </c>
      <c r="C121" s="68" t="s">
        <v>19</v>
      </c>
      <c r="D121" s="68" t="s">
        <v>17</v>
      </c>
      <c r="E121" s="68" t="s">
        <v>37</v>
      </c>
      <c r="F121" s="51"/>
      <c r="G121" s="256">
        <v>246.8</v>
      </c>
    </row>
    <row r="122" spans="1:7" ht="36.75" customHeight="1" x14ac:dyDescent="0.2">
      <c r="A122" s="54" t="s">
        <v>240</v>
      </c>
      <c r="B122" s="126" t="s">
        <v>241</v>
      </c>
      <c r="C122" s="52" t="s">
        <v>19</v>
      </c>
      <c r="D122" s="52" t="s">
        <v>17</v>
      </c>
      <c r="E122" s="52" t="s">
        <v>37</v>
      </c>
      <c r="F122" s="51"/>
      <c r="G122" s="159">
        <v>21</v>
      </c>
    </row>
    <row r="123" spans="1:7" ht="21.75" customHeight="1" x14ac:dyDescent="0.2">
      <c r="A123" s="54" t="s">
        <v>63</v>
      </c>
      <c r="B123" s="126" t="s">
        <v>277</v>
      </c>
      <c r="C123" s="52" t="s">
        <v>19</v>
      </c>
      <c r="D123" s="52" t="s">
        <v>17</v>
      </c>
      <c r="E123" s="52" t="s">
        <v>37</v>
      </c>
      <c r="F123" s="51"/>
      <c r="G123" s="160">
        <v>1.79</v>
      </c>
    </row>
    <row r="124" spans="1:7" ht="30" customHeight="1" x14ac:dyDescent="0.2">
      <c r="A124" s="54">
        <v>54599</v>
      </c>
      <c r="B124" s="126" t="s">
        <v>148</v>
      </c>
      <c r="C124" s="52" t="s">
        <v>19</v>
      </c>
      <c r="D124" s="52" t="s">
        <v>17</v>
      </c>
      <c r="E124" s="52" t="s">
        <v>37</v>
      </c>
      <c r="F124" s="51"/>
      <c r="G124" s="160">
        <v>0.85</v>
      </c>
    </row>
    <row r="125" spans="1:7" ht="18" customHeight="1" x14ac:dyDescent="0.2">
      <c r="A125" s="54"/>
      <c r="B125" s="126"/>
      <c r="C125" s="52"/>
      <c r="D125" s="52"/>
      <c r="E125" s="52"/>
      <c r="F125" s="51"/>
      <c r="G125" s="255"/>
    </row>
    <row r="126" spans="1:7" ht="63.75" customHeight="1" thickBot="1" x14ac:dyDescent="0.25">
      <c r="A126" s="54" t="s">
        <v>57</v>
      </c>
      <c r="B126" s="122" t="s">
        <v>278</v>
      </c>
      <c r="C126" s="52"/>
      <c r="D126" s="52"/>
      <c r="E126" s="52"/>
      <c r="F126" s="51"/>
      <c r="G126" s="175"/>
    </row>
    <row r="127" spans="1:7" ht="41.25" customHeight="1" thickBot="1" x14ac:dyDescent="0.25">
      <c r="A127" s="45" t="s">
        <v>149</v>
      </c>
      <c r="B127" s="122" t="s">
        <v>150</v>
      </c>
      <c r="C127" s="52" t="s">
        <v>19</v>
      </c>
      <c r="D127" s="52" t="s">
        <v>17</v>
      </c>
      <c r="E127" s="52" t="s">
        <v>37</v>
      </c>
      <c r="F127" s="157"/>
      <c r="G127" s="177">
        <v>3000</v>
      </c>
    </row>
    <row r="128" spans="1:7" ht="28.5" customHeight="1" x14ac:dyDescent="0.2">
      <c r="A128" s="45" t="s">
        <v>279</v>
      </c>
      <c r="B128" s="122" t="s">
        <v>280</v>
      </c>
      <c r="C128" s="52" t="s">
        <v>19</v>
      </c>
      <c r="D128" s="52" t="s">
        <v>17</v>
      </c>
      <c r="E128" s="52" t="s">
        <v>37</v>
      </c>
      <c r="F128" s="51"/>
      <c r="G128" s="176">
        <v>1000</v>
      </c>
    </row>
    <row r="129" spans="1:7" ht="27" customHeight="1" x14ac:dyDescent="0.2">
      <c r="A129" s="45" t="s">
        <v>151</v>
      </c>
      <c r="B129" s="122" t="s">
        <v>152</v>
      </c>
      <c r="C129" s="52" t="s">
        <v>19</v>
      </c>
      <c r="D129" s="52" t="s">
        <v>17</v>
      </c>
      <c r="E129" s="52" t="s">
        <v>37</v>
      </c>
      <c r="F129" s="51"/>
      <c r="G129" s="161">
        <v>1000</v>
      </c>
    </row>
    <row r="130" spans="1:7" ht="93.75" customHeight="1" x14ac:dyDescent="0.2">
      <c r="A130" s="54" t="s">
        <v>97</v>
      </c>
      <c r="B130" s="124" t="s">
        <v>281</v>
      </c>
      <c r="C130" s="52"/>
      <c r="D130" s="52"/>
      <c r="E130" s="52"/>
      <c r="F130" s="51"/>
      <c r="G130" s="161"/>
    </row>
    <row r="131" spans="1:7" ht="21.75" customHeight="1" x14ac:dyDescent="0.25">
      <c r="A131" s="45" t="s">
        <v>157</v>
      </c>
      <c r="B131" s="122" t="s">
        <v>158</v>
      </c>
      <c r="C131" s="52" t="s">
        <v>19</v>
      </c>
      <c r="D131" s="52" t="s">
        <v>17</v>
      </c>
      <c r="E131" s="52" t="s">
        <v>37</v>
      </c>
      <c r="F131" s="51"/>
      <c r="G131" s="162">
        <v>5000</v>
      </c>
    </row>
    <row r="132" spans="1:7" ht="25.5" customHeight="1" x14ac:dyDescent="0.2">
      <c r="A132" s="45" t="s">
        <v>159</v>
      </c>
      <c r="B132" s="122" t="s">
        <v>160</v>
      </c>
      <c r="C132" s="52" t="s">
        <v>19</v>
      </c>
      <c r="D132" s="68" t="s">
        <v>17</v>
      </c>
      <c r="E132" s="68" t="s">
        <v>37</v>
      </c>
      <c r="F132" s="51"/>
      <c r="G132" s="161">
        <v>5000</v>
      </c>
    </row>
    <row r="133" spans="1:7" ht="56.25" customHeight="1" x14ac:dyDescent="0.2">
      <c r="A133" s="54" t="s">
        <v>39</v>
      </c>
      <c r="B133" s="122" t="s">
        <v>282</v>
      </c>
      <c r="C133" s="68"/>
      <c r="D133" s="68"/>
      <c r="E133" s="68"/>
      <c r="F133" s="51"/>
      <c r="G133" s="57"/>
    </row>
    <row r="134" spans="1:7" ht="27" customHeight="1" x14ac:dyDescent="0.2">
      <c r="A134" s="45" t="s">
        <v>41</v>
      </c>
      <c r="B134" s="122" t="s">
        <v>163</v>
      </c>
      <c r="C134" s="52" t="s">
        <v>19</v>
      </c>
      <c r="D134" s="68" t="s">
        <v>17</v>
      </c>
      <c r="E134" s="68" t="s">
        <v>37</v>
      </c>
      <c r="F134" s="51"/>
      <c r="G134" s="163">
        <v>300</v>
      </c>
    </row>
    <row r="135" spans="1:7" ht="44.25" customHeight="1" x14ac:dyDescent="0.2">
      <c r="A135" s="54" t="s">
        <v>244</v>
      </c>
      <c r="B135" s="122" t="s">
        <v>283</v>
      </c>
      <c r="C135" s="52"/>
      <c r="D135" s="68"/>
      <c r="E135" s="68"/>
      <c r="F135" s="51"/>
      <c r="G135" s="163"/>
    </row>
    <row r="136" spans="1:7" ht="24" customHeight="1" x14ac:dyDescent="0.2">
      <c r="A136" s="45" t="s">
        <v>284</v>
      </c>
      <c r="B136" s="122" t="s">
        <v>285</v>
      </c>
      <c r="C136" s="68" t="s">
        <v>19</v>
      </c>
      <c r="D136" s="68" t="s">
        <v>17</v>
      </c>
      <c r="E136" s="68" t="s">
        <v>37</v>
      </c>
      <c r="F136" s="51"/>
      <c r="G136" s="163">
        <v>700</v>
      </c>
    </row>
    <row r="137" spans="1:7" ht="51" customHeight="1" x14ac:dyDescent="0.2">
      <c r="A137" s="128" t="s">
        <v>50</v>
      </c>
      <c r="B137" s="122" t="s">
        <v>216</v>
      </c>
      <c r="C137" s="68"/>
      <c r="D137" s="68"/>
      <c r="E137" s="68"/>
      <c r="F137" s="51"/>
      <c r="G137" s="165"/>
    </row>
    <row r="138" spans="1:7" ht="29.25" customHeight="1" x14ac:dyDescent="0.2">
      <c r="A138" s="45">
        <v>54305</v>
      </c>
      <c r="B138" s="124" t="s">
        <v>289</v>
      </c>
      <c r="C138" s="68" t="s">
        <v>19</v>
      </c>
      <c r="D138" s="68" t="s">
        <v>17</v>
      </c>
      <c r="E138" s="68" t="s">
        <v>37</v>
      </c>
      <c r="F138" s="51"/>
      <c r="G138" s="165">
        <v>2900</v>
      </c>
    </row>
    <row r="139" spans="1:7" ht="45.75" customHeight="1" x14ac:dyDescent="0.2">
      <c r="A139" s="54" t="s">
        <v>51</v>
      </c>
      <c r="B139" s="122" t="s">
        <v>290</v>
      </c>
      <c r="C139" s="68"/>
      <c r="D139" s="68"/>
      <c r="E139" s="68"/>
      <c r="F139" s="51"/>
      <c r="G139" s="165"/>
    </row>
    <row r="140" spans="1:7" ht="45.75" customHeight="1" x14ac:dyDescent="0.2">
      <c r="A140" s="53">
        <v>54119</v>
      </c>
      <c r="B140" s="122" t="s">
        <v>38</v>
      </c>
      <c r="C140" s="68" t="s">
        <v>19</v>
      </c>
      <c r="D140" s="68" t="s">
        <v>17</v>
      </c>
      <c r="E140" s="68" t="s">
        <v>37</v>
      </c>
      <c r="F140" s="51"/>
      <c r="G140" s="165">
        <v>490.8</v>
      </c>
    </row>
    <row r="141" spans="1:7" ht="18.75" customHeight="1" x14ac:dyDescent="0.2">
      <c r="A141" s="45"/>
      <c r="B141" s="122"/>
      <c r="C141" s="68"/>
      <c r="D141" s="68"/>
      <c r="E141" s="68"/>
      <c r="F141" s="51"/>
      <c r="G141" s="165"/>
    </row>
    <row r="142" spans="1:7" ht="54" customHeight="1" x14ac:dyDescent="0.2">
      <c r="A142" s="54" t="s">
        <v>52</v>
      </c>
      <c r="B142" s="122" t="s">
        <v>217</v>
      </c>
      <c r="C142" s="68"/>
      <c r="D142" s="68"/>
      <c r="E142" s="68"/>
      <c r="F142" s="51"/>
      <c r="G142" s="165"/>
    </row>
    <row r="143" spans="1:7" ht="30.75" customHeight="1" x14ac:dyDescent="0.2">
      <c r="A143" s="45">
        <v>54112</v>
      </c>
      <c r="B143" s="124" t="s">
        <v>291</v>
      </c>
      <c r="C143" s="68" t="s">
        <v>19</v>
      </c>
      <c r="D143" s="68" t="s">
        <v>17</v>
      </c>
      <c r="E143" s="68" t="s">
        <v>37</v>
      </c>
      <c r="F143" s="51"/>
      <c r="G143" s="163">
        <v>560</v>
      </c>
    </row>
    <row r="144" spans="1:7" ht="32.25" customHeight="1" x14ac:dyDescent="0.2">
      <c r="A144" s="45">
        <v>54118</v>
      </c>
      <c r="B144" s="124" t="s">
        <v>292</v>
      </c>
      <c r="C144" s="68" t="s">
        <v>19</v>
      </c>
      <c r="D144" s="68" t="s">
        <v>17</v>
      </c>
      <c r="E144" s="68" t="s">
        <v>37</v>
      </c>
      <c r="F144" s="51"/>
      <c r="G144" s="163">
        <v>450</v>
      </c>
    </row>
    <row r="145" spans="1:7" ht="55.5" customHeight="1" x14ac:dyDescent="0.2">
      <c r="A145" s="54" t="s">
        <v>43</v>
      </c>
      <c r="B145" s="122" t="s">
        <v>218</v>
      </c>
      <c r="C145" s="68"/>
      <c r="D145" s="68"/>
      <c r="E145" s="68"/>
      <c r="F145" s="51"/>
      <c r="G145" s="163"/>
    </row>
    <row r="146" spans="1:7" ht="14.25" customHeight="1" x14ac:dyDescent="0.2">
      <c r="A146" s="45">
        <v>54110</v>
      </c>
      <c r="B146" s="124" t="s">
        <v>293</v>
      </c>
      <c r="C146" s="68" t="s">
        <v>19</v>
      </c>
      <c r="D146" s="68" t="s">
        <v>17</v>
      </c>
      <c r="E146" s="68" t="s">
        <v>37</v>
      </c>
      <c r="F146" s="51"/>
      <c r="G146" s="163">
        <v>1300</v>
      </c>
    </row>
    <row r="147" spans="1:7" ht="27" customHeight="1" x14ac:dyDescent="0.2">
      <c r="A147" s="45">
        <v>54111</v>
      </c>
      <c r="B147" s="124" t="s">
        <v>294</v>
      </c>
      <c r="C147" s="52" t="s">
        <v>19</v>
      </c>
      <c r="D147" s="52" t="s">
        <v>17</v>
      </c>
      <c r="E147" s="52" t="s">
        <v>37</v>
      </c>
      <c r="F147" s="51"/>
      <c r="G147" s="163">
        <v>1571.2</v>
      </c>
    </row>
    <row r="148" spans="1:7" ht="27" customHeight="1" x14ac:dyDescent="0.2">
      <c r="A148" s="45">
        <v>54399</v>
      </c>
      <c r="B148" s="124" t="s">
        <v>295</v>
      </c>
      <c r="C148" s="52" t="s">
        <v>19</v>
      </c>
      <c r="D148" s="52" t="s">
        <v>17</v>
      </c>
      <c r="E148" s="52" t="s">
        <v>37</v>
      </c>
      <c r="F148" s="51"/>
      <c r="G148" s="163">
        <v>3000</v>
      </c>
    </row>
    <row r="149" spans="1:7" ht="17.25" customHeight="1" x14ac:dyDescent="0.2">
      <c r="A149" s="45">
        <v>55799</v>
      </c>
      <c r="B149" s="124" t="s">
        <v>296</v>
      </c>
      <c r="C149" s="52" t="s">
        <v>19</v>
      </c>
      <c r="D149" s="52" t="s">
        <v>17</v>
      </c>
      <c r="E149" s="52" t="s">
        <v>37</v>
      </c>
      <c r="F149" s="51"/>
      <c r="G149" s="163">
        <v>2000</v>
      </c>
    </row>
    <row r="150" spans="1:7" ht="50.25" customHeight="1" x14ac:dyDescent="0.2">
      <c r="A150" s="129" t="s">
        <v>115</v>
      </c>
      <c r="B150" s="122" t="s">
        <v>220</v>
      </c>
      <c r="C150" s="52"/>
      <c r="D150" s="52"/>
      <c r="E150" s="52"/>
      <c r="F150" s="51"/>
      <c r="G150" s="163"/>
    </row>
    <row r="151" spans="1:7" ht="47.25" customHeight="1" x14ac:dyDescent="0.2">
      <c r="A151" s="45">
        <v>54304</v>
      </c>
      <c r="B151" s="192" t="s">
        <v>297</v>
      </c>
      <c r="C151" s="52" t="s">
        <v>19</v>
      </c>
      <c r="D151" s="52" t="s">
        <v>17</v>
      </c>
      <c r="E151" s="52" t="s">
        <v>37</v>
      </c>
      <c r="F151" s="51"/>
      <c r="G151" s="166">
        <v>424.4</v>
      </c>
    </row>
    <row r="152" spans="1:7" ht="48.75" customHeight="1" x14ac:dyDescent="0.2">
      <c r="A152" s="54" t="s">
        <v>45</v>
      </c>
      <c r="B152" s="122" t="s">
        <v>46</v>
      </c>
      <c r="C152" s="52"/>
      <c r="D152" s="52"/>
      <c r="E152" s="52"/>
      <c r="F152" s="51"/>
      <c r="G152" s="166"/>
    </row>
    <row r="153" spans="1:7" ht="39" customHeight="1" x14ac:dyDescent="0.2">
      <c r="A153" s="56">
        <v>51202</v>
      </c>
      <c r="B153" s="257" t="s">
        <v>298</v>
      </c>
      <c r="C153" s="52" t="s">
        <v>19</v>
      </c>
      <c r="D153" s="52" t="s">
        <v>17</v>
      </c>
      <c r="E153" s="52" t="s">
        <v>37</v>
      </c>
      <c r="F153" s="51"/>
      <c r="G153" s="166">
        <v>2000</v>
      </c>
    </row>
    <row r="154" spans="1:7" ht="35.25" customHeight="1" x14ac:dyDescent="0.2">
      <c r="A154" s="56">
        <v>54111</v>
      </c>
      <c r="B154" s="257" t="s">
        <v>299</v>
      </c>
      <c r="C154" s="52" t="s">
        <v>19</v>
      </c>
      <c r="D154" s="52" t="s">
        <v>17</v>
      </c>
      <c r="E154" s="52" t="s">
        <v>37</v>
      </c>
      <c r="F154" s="51"/>
      <c r="G154" s="166">
        <v>2000</v>
      </c>
    </row>
    <row r="155" spans="1:7" ht="35.25" customHeight="1" x14ac:dyDescent="0.2">
      <c r="A155" s="56">
        <v>54118</v>
      </c>
      <c r="B155" s="257" t="s">
        <v>300</v>
      </c>
      <c r="C155" s="52" t="s">
        <v>19</v>
      </c>
      <c r="D155" s="52" t="s">
        <v>17</v>
      </c>
      <c r="E155" s="52" t="s">
        <v>37</v>
      </c>
      <c r="F155" s="51"/>
      <c r="G155" s="166">
        <v>1700</v>
      </c>
    </row>
    <row r="156" spans="1:7" ht="48.75" customHeight="1" x14ac:dyDescent="0.2">
      <c r="A156" s="54" t="s">
        <v>257</v>
      </c>
      <c r="B156" s="127" t="s">
        <v>301</v>
      </c>
      <c r="C156" s="52"/>
      <c r="D156" s="52"/>
      <c r="E156" s="52"/>
      <c r="F156" s="51"/>
      <c r="G156" s="166"/>
    </row>
    <row r="157" spans="1:7" ht="48.75" customHeight="1" x14ac:dyDescent="0.2">
      <c r="A157" s="56">
        <v>54115</v>
      </c>
      <c r="B157" s="246" t="s">
        <v>302</v>
      </c>
      <c r="C157" s="52" t="s">
        <v>19</v>
      </c>
      <c r="D157" s="52" t="s">
        <v>17</v>
      </c>
      <c r="E157" s="52" t="s">
        <v>37</v>
      </c>
      <c r="F157" s="51"/>
      <c r="G157" s="166">
        <v>1500</v>
      </c>
    </row>
    <row r="158" spans="1:7" ht="58.5" customHeight="1" x14ac:dyDescent="0.2">
      <c r="A158" s="247" t="s">
        <v>260</v>
      </c>
      <c r="B158" s="127" t="s">
        <v>303</v>
      </c>
      <c r="C158" s="52"/>
      <c r="D158" s="52"/>
      <c r="E158" s="52"/>
      <c r="F158" s="51"/>
      <c r="G158" s="166"/>
    </row>
    <row r="159" spans="1:7" ht="48.75" customHeight="1" x14ac:dyDescent="0.2">
      <c r="A159" s="56">
        <v>54111</v>
      </c>
      <c r="B159" s="248" t="s">
        <v>304</v>
      </c>
      <c r="C159" s="52" t="s">
        <v>19</v>
      </c>
      <c r="D159" s="52" t="s">
        <v>17</v>
      </c>
      <c r="E159" s="52" t="s">
        <v>37</v>
      </c>
      <c r="F159" s="51"/>
      <c r="G159" s="166">
        <v>1000</v>
      </c>
    </row>
    <row r="160" spans="1:7" ht="24" customHeight="1" x14ac:dyDescent="0.2">
      <c r="A160" s="202" t="s">
        <v>223</v>
      </c>
      <c r="B160" s="193"/>
      <c r="C160" s="52"/>
      <c r="D160" s="52"/>
      <c r="E160" s="52"/>
      <c r="F160" s="51"/>
      <c r="G160" s="167"/>
    </row>
    <row r="161" spans="1:7" ht="54.75" customHeight="1" x14ac:dyDescent="0.2">
      <c r="A161" s="45" t="s">
        <v>62</v>
      </c>
      <c r="B161" s="250" t="s">
        <v>305</v>
      </c>
      <c r="C161" s="52" t="s">
        <v>27</v>
      </c>
      <c r="D161" s="52" t="s">
        <v>28</v>
      </c>
      <c r="E161" s="52" t="s">
        <v>37</v>
      </c>
      <c r="F161" s="51"/>
      <c r="G161" s="168">
        <v>27.27</v>
      </c>
    </row>
    <row r="162" spans="1:7" ht="51" customHeight="1" x14ac:dyDescent="0.2">
      <c r="A162" s="45" t="s">
        <v>53</v>
      </c>
      <c r="B162" s="250" t="s">
        <v>54</v>
      </c>
      <c r="C162" s="52" t="s">
        <v>27</v>
      </c>
      <c r="D162" s="52" t="s">
        <v>28</v>
      </c>
      <c r="E162" s="52" t="s">
        <v>37</v>
      </c>
      <c r="F162" s="51"/>
      <c r="G162" s="168">
        <v>294.18</v>
      </c>
    </row>
    <row r="163" spans="1:7" ht="50.25" customHeight="1" x14ac:dyDescent="0.2">
      <c r="A163" s="45" t="s">
        <v>164</v>
      </c>
      <c r="B163" s="250" t="s">
        <v>306</v>
      </c>
      <c r="C163" s="52" t="s">
        <v>27</v>
      </c>
      <c r="D163" s="52" t="s">
        <v>28</v>
      </c>
      <c r="E163" s="52" t="s">
        <v>37</v>
      </c>
      <c r="F163" s="51"/>
      <c r="G163" s="168">
        <v>1000</v>
      </c>
    </row>
    <row r="164" spans="1:7" ht="50.25" customHeight="1" x14ac:dyDescent="0.2">
      <c r="A164" s="45" t="s">
        <v>64</v>
      </c>
      <c r="B164" s="250" t="s">
        <v>307</v>
      </c>
      <c r="C164" s="52" t="s">
        <v>27</v>
      </c>
      <c r="D164" s="52" t="s">
        <v>28</v>
      </c>
      <c r="E164" s="52" t="s">
        <v>37</v>
      </c>
      <c r="F164" s="51"/>
      <c r="G164" s="168">
        <v>5.43</v>
      </c>
    </row>
    <row r="165" spans="1:7" ht="50.25" customHeight="1" x14ac:dyDescent="0.2">
      <c r="A165" s="58" t="s">
        <v>168</v>
      </c>
      <c r="B165" s="127" t="s">
        <v>308</v>
      </c>
      <c r="C165" s="52"/>
      <c r="D165" s="52"/>
      <c r="E165" s="52"/>
      <c r="F165" s="51"/>
      <c r="G165" s="168"/>
    </row>
    <row r="166" spans="1:7" ht="33" customHeight="1" x14ac:dyDescent="0.2">
      <c r="A166" s="45"/>
      <c r="B166" s="187"/>
      <c r="C166" s="52"/>
      <c r="D166" s="52"/>
      <c r="E166" s="52"/>
      <c r="F166" s="142"/>
      <c r="G166" s="188"/>
    </row>
    <row r="167" spans="1:7" ht="51" customHeight="1" x14ac:dyDescent="0.2">
      <c r="A167" s="54" t="s">
        <v>47</v>
      </c>
      <c r="B167" s="127" t="s">
        <v>309</v>
      </c>
      <c r="C167" s="52"/>
      <c r="D167" s="52"/>
      <c r="E167" s="52"/>
      <c r="F167" s="142"/>
      <c r="G167" s="188"/>
    </row>
    <row r="168" spans="1:7" ht="33" customHeight="1" x14ac:dyDescent="0.2">
      <c r="A168" s="45">
        <v>51202</v>
      </c>
      <c r="B168" s="187" t="s">
        <v>174</v>
      </c>
      <c r="C168" s="52" t="s">
        <v>27</v>
      </c>
      <c r="D168" s="52" t="s">
        <v>28</v>
      </c>
      <c r="E168" s="52" t="s">
        <v>37</v>
      </c>
      <c r="F168" s="142"/>
      <c r="G168" s="188">
        <v>2086.15</v>
      </c>
    </row>
    <row r="169" spans="1:7" ht="33" customHeight="1" x14ac:dyDescent="0.2">
      <c r="A169" s="45">
        <v>54399</v>
      </c>
      <c r="B169" s="127" t="s">
        <v>310</v>
      </c>
      <c r="C169" s="52" t="s">
        <v>27</v>
      </c>
      <c r="D169" s="52" t="s">
        <v>28</v>
      </c>
      <c r="E169" s="52" t="s">
        <v>37</v>
      </c>
      <c r="F169" s="142"/>
      <c r="G169" s="188"/>
    </row>
    <row r="170" spans="1:7" ht="39.75" customHeight="1" x14ac:dyDescent="0.2">
      <c r="A170" s="45"/>
      <c r="B170" s="187" t="s">
        <v>211</v>
      </c>
      <c r="C170" s="52"/>
      <c r="D170" s="52"/>
      <c r="E170" s="52"/>
      <c r="F170" s="51"/>
      <c r="G170" s="168"/>
    </row>
    <row r="171" spans="1:7" ht="33" customHeight="1" x14ac:dyDescent="0.2">
      <c r="A171" s="45">
        <v>54111</v>
      </c>
      <c r="B171" s="132" t="s">
        <v>165</v>
      </c>
      <c r="C171" s="52" t="s">
        <v>27</v>
      </c>
      <c r="D171" s="52" t="s">
        <v>28</v>
      </c>
      <c r="E171" s="52" t="s">
        <v>37</v>
      </c>
      <c r="F171" s="51"/>
      <c r="G171" s="169">
        <v>2000</v>
      </c>
    </row>
    <row r="172" spans="1:7" ht="33" customHeight="1" x14ac:dyDescent="0.2">
      <c r="A172" s="45">
        <v>54112</v>
      </c>
      <c r="B172" s="127" t="s">
        <v>311</v>
      </c>
      <c r="C172" s="52" t="s">
        <v>27</v>
      </c>
      <c r="D172" s="52" t="s">
        <v>28</v>
      </c>
      <c r="E172" s="52" t="s">
        <v>37</v>
      </c>
      <c r="F172" s="51"/>
      <c r="G172" s="169">
        <v>1000</v>
      </c>
    </row>
    <row r="173" spans="1:7" ht="33" customHeight="1" x14ac:dyDescent="0.2">
      <c r="A173" s="45">
        <v>54118</v>
      </c>
      <c r="B173" s="132" t="s">
        <v>312</v>
      </c>
      <c r="C173" s="52" t="s">
        <v>27</v>
      </c>
      <c r="D173" s="52" t="s">
        <v>28</v>
      </c>
      <c r="E173" s="52" t="s">
        <v>37</v>
      </c>
      <c r="F173" s="51"/>
      <c r="G173" s="169">
        <v>1000</v>
      </c>
    </row>
    <row r="174" spans="1:7" ht="33" customHeight="1" x14ac:dyDescent="0.2">
      <c r="A174" s="45">
        <v>54199</v>
      </c>
      <c r="B174" s="132" t="s">
        <v>313</v>
      </c>
      <c r="C174" s="52" t="s">
        <v>27</v>
      </c>
      <c r="D174" s="52" t="s">
        <v>28</v>
      </c>
      <c r="E174" s="52" t="s">
        <v>37</v>
      </c>
      <c r="F174" s="51"/>
      <c r="G174" s="169">
        <v>500</v>
      </c>
    </row>
    <row r="175" spans="1:7" ht="47.25" customHeight="1" x14ac:dyDescent="0.25">
      <c r="A175" s="45"/>
      <c r="B175" s="132"/>
      <c r="C175" s="52"/>
      <c r="D175" s="52"/>
      <c r="E175" s="52"/>
      <c r="F175" s="51"/>
      <c r="G175" s="170"/>
    </row>
    <row r="176" spans="1:7" ht="30" customHeight="1" x14ac:dyDescent="0.25">
      <c r="A176" s="186"/>
      <c r="B176" s="132"/>
      <c r="C176" s="52"/>
      <c r="D176" s="52"/>
      <c r="E176" s="52"/>
      <c r="F176" s="51"/>
      <c r="G176" s="170"/>
    </row>
    <row r="177" spans="1:7" ht="15.75" customHeight="1" x14ac:dyDescent="0.2">
      <c r="A177" s="101"/>
      <c r="B177" s="158"/>
      <c r="C177" s="158"/>
      <c r="D177" s="158"/>
      <c r="E177" s="158"/>
      <c r="F177" s="158"/>
      <c r="G177" s="171"/>
    </row>
    <row r="178" spans="1:7" ht="16.5" customHeight="1" thickBot="1" x14ac:dyDescent="0.3">
      <c r="A178" s="75"/>
      <c r="B178" s="209"/>
      <c r="C178" s="52"/>
      <c r="D178" s="52"/>
      <c r="E178" s="52"/>
      <c r="F178" s="95"/>
      <c r="G178" s="174"/>
    </row>
    <row r="179" spans="1:7" ht="21.75" customHeight="1" thickBot="1" x14ac:dyDescent="0.25">
      <c r="A179" s="182"/>
      <c r="B179" s="183" t="s">
        <v>65</v>
      </c>
      <c r="C179" s="181"/>
      <c r="D179" s="75"/>
      <c r="E179" s="172"/>
      <c r="F179" s="173">
        <f>SUM(F56:F99)</f>
        <v>68259.429999999993</v>
      </c>
      <c r="G179" s="173">
        <f>SUM(G114:G178)</f>
        <v>68259.429999999993</v>
      </c>
    </row>
  </sheetData>
  <mergeCells count="10">
    <mergeCell ref="B51:G51"/>
    <mergeCell ref="B108:F108"/>
    <mergeCell ref="B109:F109"/>
    <mergeCell ref="B110:G110"/>
    <mergeCell ref="B1:F1"/>
    <mergeCell ref="B3:G3"/>
    <mergeCell ref="B6:F6"/>
    <mergeCell ref="B44:F44"/>
    <mergeCell ref="B49:F49"/>
    <mergeCell ref="B50:G50"/>
  </mergeCells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M334"/>
  <sheetViews>
    <sheetView tabSelected="1" topLeftCell="A329" zoomScaleNormal="100" zoomScaleSheetLayoutView="10" workbookViewId="0">
      <selection activeCell="A338" sqref="A338"/>
    </sheetView>
  </sheetViews>
  <sheetFormatPr baseColWidth="10" defaultRowHeight="12.75" x14ac:dyDescent="0.2"/>
  <cols>
    <col min="1" max="1" width="8.28515625" customWidth="1"/>
    <col min="2" max="2" width="61" style="81" customWidth="1"/>
    <col min="3" max="3" width="16.42578125" customWidth="1"/>
    <col min="4" max="4" width="6.7109375" customWidth="1"/>
    <col min="5" max="5" width="16.7109375" customWidth="1"/>
    <col min="6" max="6" width="12.5703125" style="35" customWidth="1"/>
    <col min="7" max="7" width="14.7109375" style="35" customWidth="1"/>
  </cols>
  <sheetData>
    <row r="1" spans="1:7" ht="13.5" thickBot="1" x14ac:dyDescent="0.25">
      <c r="A1" s="1"/>
      <c r="B1" s="305" t="s">
        <v>24</v>
      </c>
      <c r="C1" s="306"/>
      <c r="D1" s="306"/>
      <c r="E1" s="306"/>
      <c r="F1" s="307"/>
      <c r="G1" s="19" t="s">
        <v>314</v>
      </c>
    </row>
    <row r="2" spans="1:7" x14ac:dyDescent="0.2">
      <c r="A2" s="9"/>
      <c r="B2" s="27" t="s">
        <v>5</v>
      </c>
      <c r="C2" s="26"/>
      <c r="D2" s="26"/>
      <c r="E2" s="26"/>
      <c r="F2" s="4"/>
      <c r="G2" s="4"/>
    </row>
    <row r="3" spans="1:7" x14ac:dyDescent="0.2">
      <c r="A3" s="9"/>
      <c r="B3" s="308" t="s">
        <v>2</v>
      </c>
      <c r="C3" s="308"/>
      <c r="D3" s="308"/>
      <c r="E3" s="308"/>
      <c r="F3" s="308"/>
      <c r="G3" s="308"/>
    </row>
    <row r="4" spans="1:7" x14ac:dyDescent="0.2">
      <c r="A4" s="9"/>
      <c r="B4" s="78" t="s">
        <v>8</v>
      </c>
      <c r="C4" s="233"/>
      <c r="D4" s="28"/>
      <c r="E4" s="26"/>
      <c r="F4" s="4"/>
      <c r="G4" s="4"/>
    </row>
    <row r="5" spans="1:7" ht="13.5" thickBot="1" x14ac:dyDescent="0.25">
      <c r="A5" s="9"/>
      <c r="B5" s="78" t="s">
        <v>3</v>
      </c>
      <c r="C5" s="28"/>
      <c r="D5" s="28"/>
      <c r="E5" s="26"/>
      <c r="F5" s="4"/>
      <c r="G5" s="4"/>
    </row>
    <row r="6" spans="1:7" ht="13.5" thickBot="1" x14ac:dyDescent="0.25">
      <c r="A6" s="9"/>
      <c r="B6" s="311" t="s">
        <v>33</v>
      </c>
      <c r="C6" s="312"/>
      <c r="D6" s="312"/>
      <c r="E6" s="312"/>
      <c r="F6" s="313"/>
      <c r="G6" s="4"/>
    </row>
    <row r="7" spans="1:7" ht="26.25" thickBot="1" x14ac:dyDescent="0.25">
      <c r="A7" s="46" t="s">
        <v>13</v>
      </c>
      <c r="B7" s="241" t="s">
        <v>0</v>
      </c>
      <c r="C7" s="13" t="s">
        <v>9</v>
      </c>
      <c r="D7" s="13" t="s">
        <v>11</v>
      </c>
      <c r="E7" s="13" t="s">
        <v>10</v>
      </c>
      <c r="F7" s="14" t="s">
        <v>12</v>
      </c>
      <c r="G7" s="13" t="s">
        <v>7</v>
      </c>
    </row>
    <row r="8" spans="1:7" ht="12.75" customHeight="1" x14ac:dyDescent="0.2">
      <c r="A8" s="47">
        <v>51</v>
      </c>
      <c r="B8" s="235" t="s">
        <v>31</v>
      </c>
      <c r="C8" s="23"/>
      <c r="D8" s="24"/>
      <c r="E8" s="22"/>
      <c r="F8" s="30"/>
      <c r="G8" s="59"/>
    </row>
    <row r="9" spans="1:7" ht="12.75" customHeight="1" x14ac:dyDescent="0.2">
      <c r="A9" s="47">
        <v>511</v>
      </c>
      <c r="B9" s="234" t="s">
        <v>30</v>
      </c>
      <c r="C9" s="23"/>
      <c r="D9" s="24"/>
      <c r="E9" s="22"/>
      <c r="F9" s="30"/>
      <c r="G9" s="59"/>
    </row>
    <row r="10" spans="1:7" ht="12.75" customHeight="1" x14ac:dyDescent="0.2">
      <c r="A10" s="48">
        <v>51103</v>
      </c>
      <c r="B10" s="66" t="s">
        <v>316</v>
      </c>
      <c r="C10" s="32" t="s">
        <v>1</v>
      </c>
      <c r="D10" s="24" t="s">
        <v>23</v>
      </c>
      <c r="E10" s="22" t="s">
        <v>14</v>
      </c>
      <c r="F10" s="30">
        <v>6966.1</v>
      </c>
      <c r="G10" s="59"/>
    </row>
    <row r="11" spans="1:7" ht="12.75" customHeight="1" x14ac:dyDescent="0.2">
      <c r="A11" s="67">
        <v>51107</v>
      </c>
      <c r="B11" s="264" t="s">
        <v>315</v>
      </c>
      <c r="C11" s="32" t="s">
        <v>1</v>
      </c>
      <c r="D11" s="24" t="s">
        <v>23</v>
      </c>
      <c r="E11" s="22" t="s">
        <v>14</v>
      </c>
      <c r="F11" s="30">
        <v>7600</v>
      </c>
      <c r="G11" s="59"/>
    </row>
    <row r="12" spans="1:7" ht="12.75" customHeight="1" x14ac:dyDescent="0.2">
      <c r="A12" s="47"/>
      <c r="B12" s="234"/>
      <c r="C12" s="23"/>
      <c r="D12" s="24"/>
      <c r="E12" s="22"/>
      <c r="F12" s="30"/>
      <c r="G12" s="59"/>
    </row>
    <row r="13" spans="1:7" ht="12.75" customHeight="1" x14ac:dyDescent="0.2">
      <c r="A13" s="47">
        <v>54</v>
      </c>
      <c r="B13" s="235" t="s">
        <v>20</v>
      </c>
      <c r="C13" s="23"/>
      <c r="D13" s="24"/>
      <c r="E13" s="22"/>
      <c r="F13" s="30"/>
      <c r="G13" s="59"/>
    </row>
    <row r="14" spans="1:7" ht="12.75" customHeight="1" x14ac:dyDescent="0.2">
      <c r="A14" s="47">
        <v>543</v>
      </c>
      <c r="B14" s="234" t="s">
        <v>232</v>
      </c>
      <c r="C14" s="23"/>
      <c r="D14" s="24"/>
      <c r="E14" s="22"/>
      <c r="F14" s="30"/>
      <c r="G14" s="59"/>
    </row>
    <row r="15" spans="1:7" ht="12.75" customHeight="1" x14ac:dyDescent="0.2">
      <c r="A15" s="67">
        <v>54304</v>
      </c>
      <c r="B15" s="232" t="s">
        <v>317</v>
      </c>
      <c r="C15" s="32" t="s">
        <v>1</v>
      </c>
      <c r="D15" s="24" t="s">
        <v>23</v>
      </c>
      <c r="E15" s="22" t="s">
        <v>14</v>
      </c>
      <c r="F15" s="136">
        <v>1200</v>
      </c>
      <c r="G15" s="59"/>
    </row>
    <row r="16" spans="1:7" ht="12.75" customHeight="1" x14ac:dyDescent="0.2">
      <c r="A16" s="67">
        <v>54313</v>
      </c>
      <c r="B16" s="66" t="s">
        <v>318</v>
      </c>
      <c r="C16" s="32" t="s">
        <v>1</v>
      </c>
      <c r="D16" s="24" t="s">
        <v>23</v>
      </c>
      <c r="E16" s="22" t="s">
        <v>14</v>
      </c>
      <c r="F16" s="136">
        <v>100</v>
      </c>
      <c r="G16" s="59"/>
    </row>
    <row r="17" spans="1:7" ht="12.75" customHeight="1" x14ac:dyDescent="0.2">
      <c r="A17" s="67">
        <v>54317</v>
      </c>
      <c r="B17" s="66" t="s">
        <v>319</v>
      </c>
      <c r="C17" s="32" t="s">
        <v>1</v>
      </c>
      <c r="D17" s="24" t="s">
        <v>23</v>
      </c>
      <c r="E17" s="22" t="s">
        <v>14</v>
      </c>
      <c r="F17" s="136">
        <v>1400</v>
      </c>
      <c r="G17" s="59"/>
    </row>
    <row r="18" spans="1:7" ht="12.75" customHeight="1" x14ac:dyDescent="0.2">
      <c r="A18" s="67"/>
      <c r="B18" s="66"/>
      <c r="C18" s="32"/>
      <c r="D18" s="24"/>
      <c r="E18" s="22"/>
      <c r="F18" s="136"/>
      <c r="G18" s="59"/>
    </row>
    <row r="19" spans="1:7" ht="12.75" customHeight="1" x14ac:dyDescent="0.2">
      <c r="A19" s="47">
        <v>56</v>
      </c>
      <c r="B19" s="262" t="s">
        <v>26</v>
      </c>
      <c r="C19" s="32"/>
      <c r="D19" s="24"/>
      <c r="E19" s="22"/>
      <c r="F19" s="136"/>
      <c r="G19" s="59"/>
    </row>
    <row r="20" spans="1:7" ht="12.75" customHeight="1" x14ac:dyDescent="0.2">
      <c r="A20" s="230">
        <v>563</v>
      </c>
      <c r="B20" s="284" t="s">
        <v>486</v>
      </c>
      <c r="C20" s="32"/>
      <c r="D20" s="24"/>
      <c r="E20" s="22"/>
      <c r="F20" s="136"/>
      <c r="G20" s="59"/>
    </row>
    <row r="21" spans="1:7" ht="12.75" customHeight="1" x14ac:dyDescent="0.2">
      <c r="A21" s="67" t="s">
        <v>321</v>
      </c>
      <c r="B21" s="66" t="s">
        <v>320</v>
      </c>
      <c r="C21" s="32" t="s">
        <v>1</v>
      </c>
      <c r="D21" s="24" t="s">
        <v>23</v>
      </c>
      <c r="E21" s="22" t="s">
        <v>14</v>
      </c>
      <c r="F21" s="136">
        <v>1000</v>
      </c>
      <c r="G21" s="59"/>
    </row>
    <row r="22" spans="1:7" ht="12.75" customHeight="1" x14ac:dyDescent="0.2">
      <c r="A22" s="67" t="s">
        <v>77</v>
      </c>
      <c r="B22" s="66" t="s">
        <v>322</v>
      </c>
      <c r="C22" s="32" t="s">
        <v>1</v>
      </c>
      <c r="D22" s="24" t="s">
        <v>23</v>
      </c>
      <c r="E22" s="22" t="s">
        <v>14</v>
      </c>
      <c r="F22" s="136">
        <v>300</v>
      </c>
      <c r="G22" s="59"/>
    </row>
    <row r="23" spans="1:7" ht="12.75" customHeight="1" x14ac:dyDescent="0.2">
      <c r="A23" s="67">
        <v>56303</v>
      </c>
      <c r="B23" s="66" t="s">
        <v>323</v>
      </c>
      <c r="C23" s="32" t="s">
        <v>1</v>
      </c>
      <c r="D23" s="24" t="s">
        <v>23</v>
      </c>
      <c r="E23" s="22" t="s">
        <v>14</v>
      </c>
      <c r="F23" s="136">
        <v>2700</v>
      </c>
      <c r="G23" s="59"/>
    </row>
    <row r="24" spans="1:7" ht="12.75" customHeight="1" x14ac:dyDescent="0.2">
      <c r="A24" s="67">
        <v>56304</v>
      </c>
      <c r="B24" s="66" t="s">
        <v>324</v>
      </c>
      <c r="C24" s="32" t="s">
        <v>1</v>
      </c>
      <c r="D24" s="24" t="s">
        <v>23</v>
      </c>
      <c r="E24" s="22" t="s">
        <v>14</v>
      </c>
      <c r="F24" s="136">
        <v>4000</v>
      </c>
      <c r="G24" s="59"/>
    </row>
    <row r="25" spans="1:7" ht="12.75" customHeight="1" x14ac:dyDescent="0.2">
      <c r="A25" s="47">
        <v>51</v>
      </c>
      <c r="B25" s="262" t="s">
        <v>31</v>
      </c>
      <c r="C25" s="32"/>
      <c r="D25" s="24"/>
      <c r="E25" s="22"/>
      <c r="F25" s="136"/>
      <c r="G25" s="59"/>
    </row>
    <row r="26" spans="1:7" ht="12.75" customHeight="1" x14ac:dyDescent="0.2">
      <c r="A26" s="47">
        <v>511</v>
      </c>
      <c r="B26" s="263" t="s">
        <v>30</v>
      </c>
      <c r="C26" s="32"/>
      <c r="D26" s="24"/>
      <c r="E26" s="22"/>
      <c r="F26" s="136"/>
      <c r="G26" s="59"/>
    </row>
    <row r="27" spans="1:7" ht="12.75" customHeight="1" x14ac:dyDescent="0.2">
      <c r="A27" s="48">
        <v>51103</v>
      </c>
      <c r="B27" s="66" t="s">
        <v>316</v>
      </c>
      <c r="C27" s="32" t="s">
        <v>15</v>
      </c>
      <c r="D27" s="24" t="s">
        <v>23</v>
      </c>
      <c r="E27" s="22" t="s">
        <v>14</v>
      </c>
      <c r="F27" s="136">
        <v>5057.9799999999996</v>
      </c>
      <c r="G27" s="59"/>
    </row>
    <row r="28" spans="1:7" ht="12.75" customHeight="1" x14ac:dyDescent="0.2">
      <c r="A28" s="47">
        <v>51</v>
      </c>
      <c r="B28" s="262" t="s">
        <v>31</v>
      </c>
      <c r="C28" s="32"/>
      <c r="D28" s="24"/>
      <c r="E28" s="22"/>
      <c r="F28" s="136"/>
      <c r="G28" s="59"/>
    </row>
    <row r="29" spans="1:7" ht="12.75" customHeight="1" x14ac:dyDescent="0.2">
      <c r="A29" s="47">
        <v>511</v>
      </c>
      <c r="B29" s="263" t="s">
        <v>30</v>
      </c>
      <c r="C29" s="32"/>
      <c r="D29" s="24"/>
      <c r="E29" s="22"/>
      <c r="F29" s="136"/>
      <c r="G29" s="59"/>
    </row>
    <row r="30" spans="1:7" ht="12.75" customHeight="1" x14ac:dyDescent="0.2">
      <c r="A30" s="48">
        <v>51103</v>
      </c>
      <c r="B30" s="66" t="s">
        <v>316</v>
      </c>
      <c r="C30" s="32" t="s">
        <v>4</v>
      </c>
      <c r="D30" s="24" t="s">
        <v>23</v>
      </c>
      <c r="E30" s="22" t="s">
        <v>14</v>
      </c>
      <c r="F30" s="136">
        <v>20392.22</v>
      </c>
      <c r="G30" s="59"/>
    </row>
    <row r="31" spans="1:7" ht="12.75" customHeight="1" x14ac:dyDescent="0.2">
      <c r="A31" s="230">
        <v>541</v>
      </c>
      <c r="B31" s="243" t="s">
        <v>20</v>
      </c>
      <c r="C31" s="32"/>
      <c r="D31" s="24"/>
      <c r="E31" s="22"/>
      <c r="F31" s="141"/>
      <c r="G31" s="60"/>
    </row>
    <row r="32" spans="1:7" ht="12.75" customHeight="1" x14ac:dyDescent="0.2">
      <c r="A32" s="67">
        <v>54115</v>
      </c>
      <c r="B32" s="121" t="s">
        <v>325</v>
      </c>
      <c r="C32" s="32" t="s">
        <v>4</v>
      </c>
      <c r="D32" s="24" t="s">
        <v>23</v>
      </c>
      <c r="E32" s="22" t="s">
        <v>14</v>
      </c>
      <c r="F32" s="141">
        <v>1000</v>
      </c>
      <c r="G32" s="60"/>
    </row>
    <row r="33" spans="1:7" ht="12.75" customHeight="1" x14ac:dyDescent="0.2">
      <c r="A33" s="67"/>
      <c r="B33" s="121"/>
      <c r="C33" s="32"/>
      <c r="D33" s="24"/>
      <c r="E33" s="22"/>
      <c r="F33" s="141"/>
      <c r="G33" s="60"/>
    </row>
    <row r="34" spans="1:7" ht="12.75" customHeight="1" x14ac:dyDescent="0.2">
      <c r="A34" s="47">
        <v>51</v>
      </c>
      <c r="B34" s="262" t="s">
        <v>31</v>
      </c>
      <c r="C34" s="32"/>
      <c r="D34" s="24"/>
      <c r="E34" s="22"/>
      <c r="F34" s="141"/>
      <c r="G34" s="60"/>
    </row>
    <row r="35" spans="1:7" ht="12.75" customHeight="1" x14ac:dyDescent="0.2">
      <c r="A35" s="47">
        <v>512</v>
      </c>
      <c r="B35" s="263" t="s">
        <v>326</v>
      </c>
      <c r="C35" s="32"/>
      <c r="D35" s="24"/>
      <c r="E35" s="22"/>
      <c r="F35" s="141"/>
      <c r="G35" s="60"/>
    </row>
    <row r="36" spans="1:7" ht="12.75" customHeight="1" x14ac:dyDescent="0.2">
      <c r="A36" s="48">
        <v>51201</v>
      </c>
      <c r="B36" s="66" t="s">
        <v>327</v>
      </c>
      <c r="C36" s="32" t="s">
        <v>1</v>
      </c>
      <c r="D36" s="24" t="s">
        <v>23</v>
      </c>
      <c r="E36" s="29" t="s">
        <v>328</v>
      </c>
      <c r="F36" s="141">
        <v>2000</v>
      </c>
      <c r="G36" s="60"/>
    </row>
    <row r="37" spans="1:7" ht="12.75" customHeight="1" x14ac:dyDescent="0.2">
      <c r="A37" s="47">
        <v>54</v>
      </c>
      <c r="B37" s="262" t="s">
        <v>20</v>
      </c>
      <c r="C37" s="32"/>
      <c r="D37" s="24"/>
      <c r="E37" s="22"/>
      <c r="F37" s="141"/>
      <c r="G37" s="60"/>
    </row>
    <row r="38" spans="1:7" ht="12.75" customHeight="1" x14ac:dyDescent="0.2">
      <c r="A38" s="47">
        <v>542</v>
      </c>
      <c r="B38" s="263" t="s">
        <v>25</v>
      </c>
      <c r="C38" s="32"/>
      <c r="D38" s="24"/>
      <c r="E38" s="22"/>
      <c r="F38" s="141"/>
      <c r="G38" s="60"/>
    </row>
    <row r="39" spans="1:7" ht="12.75" customHeight="1" x14ac:dyDescent="0.2">
      <c r="A39" s="67">
        <v>54201</v>
      </c>
      <c r="B39" s="261" t="s">
        <v>329</v>
      </c>
      <c r="C39" s="32" t="s">
        <v>1</v>
      </c>
      <c r="D39" s="24" t="s">
        <v>23</v>
      </c>
      <c r="E39" s="29" t="s">
        <v>328</v>
      </c>
      <c r="F39" s="141">
        <v>5000</v>
      </c>
      <c r="G39" s="60"/>
    </row>
    <row r="40" spans="1:7" ht="12.75" customHeight="1" x14ac:dyDescent="0.2">
      <c r="A40" s="67">
        <v>54203</v>
      </c>
      <c r="B40" s="121" t="s">
        <v>82</v>
      </c>
      <c r="C40" s="32" t="s">
        <v>1</v>
      </c>
      <c r="D40" s="24" t="s">
        <v>23</v>
      </c>
      <c r="E40" s="29" t="s">
        <v>328</v>
      </c>
      <c r="F40" s="141">
        <v>2000</v>
      </c>
      <c r="G40" s="60"/>
    </row>
    <row r="41" spans="1:7" ht="12.75" customHeight="1" x14ac:dyDescent="0.2">
      <c r="A41" s="67">
        <v>51107</v>
      </c>
      <c r="B41" s="121" t="s">
        <v>485</v>
      </c>
      <c r="C41" s="32" t="s">
        <v>15</v>
      </c>
      <c r="D41" s="24" t="s">
        <v>23</v>
      </c>
      <c r="E41" s="29" t="s">
        <v>328</v>
      </c>
      <c r="F41" s="141">
        <v>600</v>
      </c>
      <c r="G41" s="60"/>
    </row>
    <row r="42" spans="1:7" ht="12.75" customHeight="1" x14ac:dyDescent="0.2">
      <c r="A42" s="47">
        <v>51</v>
      </c>
      <c r="B42" s="262" t="s">
        <v>31</v>
      </c>
      <c r="C42" s="32"/>
      <c r="D42" s="24"/>
      <c r="E42" s="22"/>
      <c r="F42" s="141"/>
      <c r="G42" s="60"/>
    </row>
    <row r="43" spans="1:7" ht="12.75" customHeight="1" x14ac:dyDescent="0.2">
      <c r="A43" s="47">
        <v>512</v>
      </c>
      <c r="B43" s="263" t="s">
        <v>326</v>
      </c>
      <c r="C43" s="32"/>
      <c r="D43" s="24"/>
      <c r="E43" s="22"/>
      <c r="F43" s="141"/>
      <c r="G43" s="60"/>
    </row>
    <row r="44" spans="1:7" ht="12.75" customHeight="1" x14ac:dyDescent="0.2">
      <c r="A44" s="48">
        <v>51201</v>
      </c>
      <c r="B44" s="66" t="s">
        <v>327</v>
      </c>
      <c r="C44" s="32" t="s">
        <v>4</v>
      </c>
      <c r="D44" s="24" t="s">
        <v>23</v>
      </c>
      <c r="E44" s="29" t="s">
        <v>328</v>
      </c>
      <c r="F44" s="141">
        <v>4500</v>
      </c>
      <c r="G44" s="60"/>
    </row>
    <row r="45" spans="1:7" ht="12.75" customHeight="1" thickBot="1" x14ac:dyDescent="0.25">
      <c r="A45" s="67"/>
      <c r="B45" s="121"/>
      <c r="C45" s="32"/>
      <c r="D45" s="24"/>
      <c r="E45" s="22"/>
      <c r="F45" s="141"/>
      <c r="G45" s="60"/>
    </row>
    <row r="46" spans="1:7" ht="13.5" thickBot="1" x14ac:dyDescent="0.25">
      <c r="A46" s="18"/>
      <c r="B46" s="240"/>
      <c r="C46" s="15"/>
      <c r="D46" s="15"/>
      <c r="E46" s="16"/>
      <c r="F46" s="91"/>
      <c r="G46" s="91"/>
    </row>
    <row r="47" spans="1:7" ht="13.5" thickBot="1" x14ac:dyDescent="0.25">
      <c r="A47" s="8"/>
      <c r="B47" s="79"/>
      <c r="C47" s="33"/>
      <c r="D47" s="33"/>
      <c r="E47" s="34"/>
      <c r="F47" s="92"/>
      <c r="G47" s="92"/>
    </row>
    <row r="48" spans="1:7" ht="13.5" thickBot="1" x14ac:dyDescent="0.25">
      <c r="A48" s="17"/>
      <c r="B48" s="80" t="s">
        <v>124</v>
      </c>
      <c r="C48" s="10"/>
      <c r="D48" s="11"/>
      <c r="E48" s="12"/>
      <c r="F48" s="89"/>
      <c r="G48" s="87"/>
    </row>
    <row r="49" spans="1:7" ht="26.25" thickBot="1" x14ac:dyDescent="0.25">
      <c r="A49" s="46" t="s">
        <v>13</v>
      </c>
      <c r="B49" s="241" t="s">
        <v>0</v>
      </c>
      <c r="C49" s="13" t="s">
        <v>9</v>
      </c>
      <c r="D49" s="13" t="s">
        <v>11</v>
      </c>
      <c r="E49" s="13" t="s">
        <v>10</v>
      </c>
      <c r="F49" s="14" t="s">
        <v>12</v>
      </c>
      <c r="G49" s="13" t="s">
        <v>7</v>
      </c>
    </row>
    <row r="50" spans="1:7" s="40" customFormat="1" ht="20.25" customHeight="1" x14ac:dyDescent="0.2">
      <c r="A50" s="47">
        <v>51</v>
      </c>
      <c r="B50" s="266" t="s">
        <v>31</v>
      </c>
      <c r="C50" s="68"/>
      <c r="D50" s="68"/>
      <c r="E50" s="22"/>
      <c r="F50" s="30"/>
      <c r="G50" s="137"/>
    </row>
    <row r="51" spans="1:7" s="40" customFormat="1" ht="20.25" customHeight="1" x14ac:dyDescent="0.2">
      <c r="A51" s="47">
        <v>511</v>
      </c>
      <c r="B51" s="265" t="s">
        <v>330</v>
      </c>
      <c r="C51" s="68"/>
      <c r="D51" s="68"/>
      <c r="E51" s="22"/>
      <c r="F51" s="30"/>
      <c r="G51" s="137"/>
    </row>
    <row r="52" spans="1:7" s="40" customFormat="1" ht="20.25" customHeight="1" x14ac:dyDescent="0.2">
      <c r="A52" s="61">
        <v>51105</v>
      </c>
      <c r="B52" s="120" t="s">
        <v>55</v>
      </c>
      <c r="C52" s="32" t="s">
        <v>1</v>
      </c>
      <c r="D52" s="24" t="s">
        <v>23</v>
      </c>
      <c r="E52" s="22" t="s">
        <v>14</v>
      </c>
      <c r="F52" s="30"/>
      <c r="G52" s="137">
        <v>3000</v>
      </c>
    </row>
    <row r="53" spans="1:7" s="40" customFormat="1" ht="24.75" customHeight="1" x14ac:dyDescent="0.2">
      <c r="A53" s="44">
        <v>514</v>
      </c>
      <c r="B53" s="269" t="s">
        <v>331</v>
      </c>
      <c r="C53" s="68"/>
      <c r="D53" s="68"/>
      <c r="E53" s="22"/>
      <c r="F53" s="30"/>
      <c r="G53" s="137"/>
    </row>
    <row r="54" spans="1:7" s="40" customFormat="1" ht="20.25" customHeight="1" x14ac:dyDescent="0.2">
      <c r="A54" s="61">
        <v>51401</v>
      </c>
      <c r="B54" s="120" t="s">
        <v>332</v>
      </c>
      <c r="C54" s="32" t="s">
        <v>1</v>
      </c>
      <c r="D54" s="24" t="s">
        <v>23</v>
      </c>
      <c r="E54" s="22" t="s">
        <v>14</v>
      </c>
      <c r="F54" s="30"/>
      <c r="G54" s="137">
        <v>1000</v>
      </c>
    </row>
    <row r="55" spans="1:7" s="40" customFormat="1" ht="23.25" customHeight="1" x14ac:dyDescent="0.2">
      <c r="A55" s="44">
        <v>515</v>
      </c>
      <c r="B55" s="269" t="s">
        <v>333</v>
      </c>
      <c r="C55" s="32"/>
      <c r="D55" s="24"/>
      <c r="E55" s="22"/>
      <c r="F55" s="30"/>
      <c r="G55" s="137"/>
    </row>
    <row r="56" spans="1:7" s="40" customFormat="1" ht="20.25" customHeight="1" x14ac:dyDescent="0.2">
      <c r="A56" s="61">
        <v>51501</v>
      </c>
      <c r="B56" s="120" t="s">
        <v>334</v>
      </c>
      <c r="C56" s="32" t="s">
        <v>1</v>
      </c>
      <c r="D56" s="24" t="s">
        <v>23</v>
      </c>
      <c r="E56" s="22" t="s">
        <v>14</v>
      </c>
      <c r="F56" s="30"/>
      <c r="G56" s="137">
        <v>2000</v>
      </c>
    </row>
    <row r="57" spans="1:7" s="40" customFormat="1" ht="20.25" customHeight="1" x14ac:dyDescent="0.2">
      <c r="A57" s="44">
        <v>519</v>
      </c>
      <c r="B57" s="269" t="s">
        <v>335</v>
      </c>
      <c r="C57" s="32"/>
      <c r="D57" s="24"/>
      <c r="E57" s="22"/>
      <c r="F57" s="30"/>
      <c r="G57" s="137"/>
    </row>
    <row r="58" spans="1:7" s="40" customFormat="1" ht="20.25" customHeight="1" x14ac:dyDescent="0.2">
      <c r="A58" s="61">
        <v>51501</v>
      </c>
      <c r="B58" s="270" t="s">
        <v>336</v>
      </c>
      <c r="C58" s="32" t="s">
        <v>1</v>
      </c>
      <c r="D58" s="24" t="s">
        <v>23</v>
      </c>
      <c r="E58" s="22" t="s">
        <v>14</v>
      </c>
      <c r="F58" s="30"/>
      <c r="G58" s="137">
        <v>1000</v>
      </c>
    </row>
    <row r="59" spans="1:7" s="40" customFormat="1" ht="20.25" customHeight="1" x14ac:dyDescent="0.2">
      <c r="A59" s="3">
        <v>54</v>
      </c>
      <c r="B59" s="243" t="s">
        <v>346</v>
      </c>
      <c r="C59" s="32"/>
      <c r="D59" s="24"/>
      <c r="E59" s="22"/>
      <c r="F59" s="30"/>
      <c r="G59" s="137"/>
    </row>
    <row r="60" spans="1:7" s="40" customFormat="1" ht="20.25" customHeight="1" x14ac:dyDescent="0.2">
      <c r="A60" s="3">
        <v>541</v>
      </c>
      <c r="B60" s="243" t="s">
        <v>361</v>
      </c>
      <c r="C60" s="32"/>
      <c r="D60" s="24"/>
      <c r="E60" s="22"/>
      <c r="F60" s="30"/>
      <c r="G60" s="137"/>
    </row>
    <row r="61" spans="1:7" s="40" customFormat="1" ht="20.25" customHeight="1" x14ac:dyDescent="0.2">
      <c r="A61" s="61">
        <v>54101</v>
      </c>
      <c r="B61" s="270" t="s">
        <v>337</v>
      </c>
      <c r="C61" s="32" t="s">
        <v>1</v>
      </c>
      <c r="D61" s="24" t="s">
        <v>23</v>
      </c>
      <c r="E61" s="22" t="s">
        <v>14</v>
      </c>
      <c r="F61" s="30"/>
      <c r="G61" s="137">
        <v>2000</v>
      </c>
    </row>
    <row r="62" spans="1:7" s="40" customFormat="1" ht="20.25" customHeight="1" x14ac:dyDescent="0.2">
      <c r="A62" s="61">
        <v>54104</v>
      </c>
      <c r="B62" s="270" t="s">
        <v>338</v>
      </c>
      <c r="C62" s="32" t="s">
        <v>1</v>
      </c>
      <c r="D62" s="24" t="s">
        <v>23</v>
      </c>
      <c r="E62" s="22" t="s">
        <v>14</v>
      </c>
      <c r="F62" s="30"/>
      <c r="G62" s="137">
        <v>1000</v>
      </c>
    </row>
    <row r="63" spans="1:7" s="40" customFormat="1" ht="20.25" customHeight="1" x14ac:dyDescent="0.2">
      <c r="A63" s="61">
        <v>54107</v>
      </c>
      <c r="B63" s="270" t="s">
        <v>339</v>
      </c>
      <c r="C63" s="32" t="s">
        <v>1</v>
      </c>
      <c r="D63" s="24" t="s">
        <v>23</v>
      </c>
      <c r="E63" s="22" t="s">
        <v>14</v>
      </c>
      <c r="F63" s="30"/>
      <c r="G63" s="137">
        <v>500</v>
      </c>
    </row>
    <row r="64" spans="1:7" s="40" customFormat="1" ht="20.25" customHeight="1" x14ac:dyDescent="0.2">
      <c r="A64" s="61">
        <v>54108</v>
      </c>
      <c r="B64" s="270" t="s">
        <v>340</v>
      </c>
      <c r="C64" s="32" t="s">
        <v>1</v>
      </c>
      <c r="D64" s="24" t="s">
        <v>23</v>
      </c>
      <c r="E64" s="22" t="s">
        <v>14</v>
      </c>
      <c r="F64" s="30"/>
      <c r="G64" s="137">
        <v>100</v>
      </c>
    </row>
    <row r="65" spans="1:7" s="40" customFormat="1" ht="20.25" customHeight="1" x14ac:dyDescent="0.2">
      <c r="A65" s="61">
        <v>54109</v>
      </c>
      <c r="B65" s="270" t="s">
        <v>69</v>
      </c>
      <c r="C65" s="32" t="s">
        <v>1</v>
      </c>
      <c r="D65" s="24" t="s">
        <v>23</v>
      </c>
      <c r="E65" s="22" t="s">
        <v>14</v>
      </c>
      <c r="F65" s="30"/>
      <c r="G65" s="137">
        <v>500</v>
      </c>
    </row>
    <row r="66" spans="1:7" s="40" customFormat="1" ht="20.25" customHeight="1" x14ac:dyDescent="0.2">
      <c r="A66" s="61">
        <v>54114</v>
      </c>
      <c r="B66" s="270" t="s">
        <v>341</v>
      </c>
      <c r="C66" s="32" t="s">
        <v>1</v>
      </c>
      <c r="D66" s="24" t="s">
        <v>23</v>
      </c>
      <c r="E66" s="22" t="s">
        <v>14</v>
      </c>
      <c r="F66" s="30"/>
      <c r="G66" s="137">
        <v>500</v>
      </c>
    </row>
    <row r="67" spans="1:7" s="40" customFormat="1" ht="20.25" customHeight="1" x14ac:dyDescent="0.2">
      <c r="A67" s="61">
        <v>54116</v>
      </c>
      <c r="B67" s="270" t="s">
        <v>342</v>
      </c>
      <c r="C67" s="32" t="s">
        <v>1</v>
      </c>
      <c r="D67" s="24" t="s">
        <v>23</v>
      </c>
      <c r="E67" s="22" t="s">
        <v>14</v>
      </c>
      <c r="F67" s="30"/>
      <c r="G67" s="137">
        <v>300</v>
      </c>
    </row>
    <row r="68" spans="1:7" s="40" customFormat="1" ht="20.25" customHeight="1" x14ac:dyDescent="0.2">
      <c r="A68" s="61">
        <v>54117</v>
      </c>
      <c r="B68" s="270" t="s">
        <v>343</v>
      </c>
      <c r="C68" s="32" t="s">
        <v>1</v>
      </c>
      <c r="D68" s="24" t="s">
        <v>23</v>
      </c>
      <c r="E68" s="22" t="s">
        <v>14</v>
      </c>
      <c r="F68" s="30"/>
      <c r="G68" s="137">
        <v>500</v>
      </c>
    </row>
    <row r="69" spans="1:7" s="40" customFormat="1" ht="20.25" customHeight="1" x14ac:dyDescent="0.2">
      <c r="A69" s="61">
        <v>54118</v>
      </c>
      <c r="B69" s="270" t="s">
        <v>344</v>
      </c>
      <c r="C69" s="32" t="s">
        <v>1</v>
      </c>
      <c r="D69" s="24" t="s">
        <v>23</v>
      </c>
      <c r="E69" s="22" t="s">
        <v>14</v>
      </c>
      <c r="F69" s="30"/>
      <c r="G69" s="137">
        <v>400</v>
      </c>
    </row>
    <row r="70" spans="1:7" s="40" customFormat="1" ht="20.25" customHeight="1" x14ac:dyDescent="0.2">
      <c r="A70" s="61">
        <v>54119</v>
      </c>
      <c r="B70" s="270" t="s">
        <v>345</v>
      </c>
      <c r="C70" s="32" t="s">
        <v>1</v>
      </c>
      <c r="D70" s="24" t="s">
        <v>23</v>
      </c>
      <c r="E70" s="22" t="s">
        <v>14</v>
      </c>
      <c r="F70" s="30"/>
      <c r="G70" s="137">
        <v>500</v>
      </c>
    </row>
    <row r="71" spans="1:7" s="40" customFormat="1" ht="20.25" customHeight="1" x14ac:dyDescent="0.2">
      <c r="A71" s="3">
        <v>541</v>
      </c>
      <c r="B71" s="243" t="s">
        <v>361</v>
      </c>
      <c r="C71" s="32"/>
      <c r="D71" s="24"/>
      <c r="E71" s="22"/>
      <c r="F71" s="30"/>
      <c r="G71" s="137"/>
    </row>
    <row r="72" spans="1:7" s="40" customFormat="1" ht="20.25" customHeight="1" x14ac:dyDescent="0.2">
      <c r="A72" s="3">
        <v>542</v>
      </c>
      <c r="B72" s="243" t="s">
        <v>25</v>
      </c>
      <c r="C72" s="32"/>
      <c r="D72" s="24"/>
      <c r="E72" s="22"/>
      <c r="F72" s="30"/>
      <c r="G72" s="137"/>
    </row>
    <row r="73" spans="1:7" s="40" customFormat="1" ht="20.25" customHeight="1" x14ac:dyDescent="0.2">
      <c r="A73" s="31">
        <v>54201</v>
      </c>
      <c r="B73" s="121" t="s">
        <v>81</v>
      </c>
      <c r="C73" s="32" t="s">
        <v>1</v>
      </c>
      <c r="D73" s="24" t="s">
        <v>23</v>
      </c>
      <c r="E73" s="22" t="s">
        <v>14</v>
      </c>
      <c r="F73" s="30"/>
      <c r="G73" s="137">
        <v>6120.7</v>
      </c>
    </row>
    <row r="74" spans="1:7" s="40" customFormat="1" ht="20.25" customHeight="1" x14ac:dyDescent="0.2">
      <c r="A74" s="73">
        <v>54202</v>
      </c>
      <c r="B74" s="120" t="s">
        <v>347</v>
      </c>
      <c r="C74" s="32" t="s">
        <v>1</v>
      </c>
      <c r="D74" s="24" t="s">
        <v>23</v>
      </c>
      <c r="E74" s="22" t="s">
        <v>14</v>
      </c>
      <c r="F74" s="30"/>
      <c r="G74" s="137">
        <v>2000</v>
      </c>
    </row>
    <row r="75" spans="1:7" s="40" customFormat="1" ht="20.25" customHeight="1" x14ac:dyDescent="0.2">
      <c r="A75" s="73">
        <v>54203</v>
      </c>
      <c r="B75" s="120" t="s">
        <v>82</v>
      </c>
      <c r="C75" s="32" t="s">
        <v>1</v>
      </c>
      <c r="D75" s="24" t="s">
        <v>23</v>
      </c>
      <c r="E75" s="22" t="s">
        <v>14</v>
      </c>
      <c r="F75" s="30"/>
      <c r="G75" s="137">
        <v>6000</v>
      </c>
    </row>
    <row r="76" spans="1:7" s="40" customFormat="1" ht="20.25" customHeight="1" x14ac:dyDescent="0.2">
      <c r="A76" s="67">
        <v>54204</v>
      </c>
      <c r="B76" s="121" t="s">
        <v>348</v>
      </c>
      <c r="C76" s="68" t="s">
        <v>1</v>
      </c>
      <c r="D76" s="68" t="s">
        <v>23</v>
      </c>
      <c r="E76" s="22" t="s">
        <v>14</v>
      </c>
      <c r="F76" s="30"/>
      <c r="G76" s="137">
        <v>100</v>
      </c>
    </row>
    <row r="77" spans="1:7" s="40" customFormat="1" ht="16.5" customHeight="1" x14ac:dyDescent="0.2">
      <c r="A77" s="3">
        <v>543</v>
      </c>
      <c r="B77" s="243" t="s">
        <v>349</v>
      </c>
      <c r="C77" s="32"/>
      <c r="D77" s="24"/>
      <c r="E77" s="22"/>
      <c r="F77" s="30"/>
      <c r="G77" s="59"/>
    </row>
    <row r="78" spans="1:7" s="40" customFormat="1" ht="0.75" hidden="1" customHeight="1" x14ac:dyDescent="0.2">
      <c r="A78" s="67"/>
      <c r="B78" s="236"/>
      <c r="C78" s="68"/>
      <c r="D78" s="68"/>
      <c r="E78" s="22"/>
      <c r="F78" s="30"/>
      <c r="G78" s="49"/>
    </row>
    <row r="79" spans="1:7" s="40" customFormat="1" ht="16.5" hidden="1" customHeight="1" x14ac:dyDescent="0.2">
      <c r="A79" s="67"/>
      <c r="B79" s="236"/>
      <c r="C79" s="68"/>
      <c r="D79" s="68"/>
      <c r="E79" s="22"/>
      <c r="F79" s="30"/>
      <c r="G79" s="49"/>
    </row>
    <row r="80" spans="1:7" s="40" customFormat="1" ht="0.75" hidden="1" customHeight="1" x14ac:dyDescent="0.2">
      <c r="A80" s="104"/>
      <c r="B80" s="236"/>
      <c r="C80" s="68"/>
      <c r="D80" s="68"/>
      <c r="E80" s="22"/>
      <c r="F80" s="30"/>
      <c r="G80" s="49"/>
    </row>
    <row r="81" spans="1:7" s="40" customFormat="1" ht="16.5" hidden="1" customHeight="1" x14ac:dyDescent="0.2">
      <c r="A81" s="48"/>
      <c r="B81" s="242"/>
      <c r="C81" s="68"/>
      <c r="D81" s="68"/>
      <c r="E81" s="29"/>
      <c r="F81" s="30"/>
      <c r="G81" s="49"/>
    </row>
    <row r="82" spans="1:7" s="40" customFormat="1" ht="18" customHeight="1" x14ac:dyDescent="0.2">
      <c r="A82" s="67">
        <v>54301</v>
      </c>
      <c r="B82" s="121" t="s">
        <v>350</v>
      </c>
      <c r="C82" s="32" t="s">
        <v>1</v>
      </c>
      <c r="D82" s="24" t="s">
        <v>23</v>
      </c>
      <c r="E82" s="22" t="s">
        <v>14</v>
      </c>
      <c r="F82" s="30"/>
      <c r="G82" s="146">
        <v>338</v>
      </c>
    </row>
    <row r="83" spans="1:7" s="40" customFormat="1" ht="18" customHeight="1" x14ac:dyDescent="0.2">
      <c r="A83" s="104">
        <v>54302</v>
      </c>
      <c r="B83" s="121" t="s">
        <v>351</v>
      </c>
      <c r="C83" s="32" t="s">
        <v>1</v>
      </c>
      <c r="D83" s="24" t="s">
        <v>23</v>
      </c>
      <c r="E83" s="22" t="s">
        <v>14</v>
      </c>
      <c r="F83" s="30"/>
      <c r="G83" s="271">
        <v>500</v>
      </c>
    </row>
    <row r="84" spans="1:7" s="40" customFormat="1" ht="18" customHeight="1" x14ac:dyDescent="0.2">
      <c r="A84" s="104">
        <v>54303</v>
      </c>
      <c r="B84" s="121" t="s">
        <v>352</v>
      </c>
      <c r="C84" s="32" t="s">
        <v>1</v>
      </c>
      <c r="D84" s="24" t="s">
        <v>23</v>
      </c>
      <c r="E84" s="22" t="s">
        <v>14</v>
      </c>
      <c r="F84" s="30"/>
      <c r="G84" s="271">
        <v>400</v>
      </c>
    </row>
    <row r="85" spans="1:7" s="40" customFormat="1" ht="18" customHeight="1" x14ac:dyDescent="0.2">
      <c r="A85" s="43">
        <v>544</v>
      </c>
      <c r="B85" s="243" t="s">
        <v>353</v>
      </c>
      <c r="C85" s="32"/>
      <c r="D85" s="24"/>
      <c r="E85" s="22"/>
      <c r="F85" s="30"/>
      <c r="G85" s="49"/>
    </row>
    <row r="86" spans="1:7" s="40" customFormat="1" ht="27" customHeight="1" x14ac:dyDescent="0.2">
      <c r="A86" s="67">
        <v>54401</v>
      </c>
      <c r="B86" s="120" t="s">
        <v>354</v>
      </c>
      <c r="C86" s="32" t="s">
        <v>1</v>
      </c>
      <c r="D86" s="24" t="s">
        <v>23</v>
      </c>
      <c r="E86" s="22" t="s">
        <v>14</v>
      </c>
      <c r="F86" s="30"/>
      <c r="G86" s="147">
        <v>200</v>
      </c>
    </row>
    <row r="87" spans="1:7" ht="16.5" customHeight="1" x14ac:dyDescent="0.2">
      <c r="A87" s="3">
        <v>545</v>
      </c>
      <c r="B87" s="243" t="s">
        <v>29</v>
      </c>
      <c r="C87" s="68"/>
      <c r="D87" s="68"/>
      <c r="E87" s="68"/>
      <c r="F87" s="142"/>
      <c r="G87" s="139"/>
    </row>
    <row r="88" spans="1:7" ht="15" x14ac:dyDescent="0.2">
      <c r="A88" s="67">
        <v>54503</v>
      </c>
      <c r="B88" s="121" t="s">
        <v>355</v>
      </c>
      <c r="C88" s="32" t="s">
        <v>1</v>
      </c>
      <c r="D88" s="68" t="s">
        <v>23</v>
      </c>
      <c r="E88" s="22" t="s">
        <v>14</v>
      </c>
      <c r="F88" s="142"/>
      <c r="G88" s="139">
        <v>1000</v>
      </c>
    </row>
    <row r="89" spans="1:7" ht="15" x14ac:dyDescent="0.2">
      <c r="A89" s="67">
        <v>54599</v>
      </c>
      <c r="B89" s="121" t="s">
        <v>356</v>
      </c>
      <c r="C89" s="32" t="s">
        <v>1</v>
      </c>
      <c r="D89" s="68" t="s">
        <v>23</v>
      </c>
      <c r="E89" s="22" t="s">
        <v>14</v>
      </c>
      <c r="F89" s="152"/>
      <c r="G89" s="272">
        <v>500</v>
      </c>
    </row>
    <row r="90" spans="1:7" ht="15" x14ac:dyDescent="0.2">
      <c r="A90" s="3">
        <v>553</v>
      </c>
      <c r="B90" s="243" t="s">
        <v>357</v>
      </c>
      <c r="C90" s="32"/>
      <c r="D90" s="68"/>
      <c r="E90" s="273"/>
      <c r="F90" s="152"/>
      <c r="G90" s="272"/>
    </row>
    <row r="91" spans="1:7" ht="15" x14ac:dyDescent="0.2">
      <c r="A91" s="31">
        <v>55302</v>
      </c>
      <c r="B91" s="274" t="s">
        <v>358</v>
      </c>
      <c r="C91" s="32" t="s">
        <v>1</v>
      </c>
      <c r="D91" s="68" t="s">
        <v>23</v>
      </c>
      <c r="E91" s="22" t="s">
        <v>14</v>
      </c>
      <c r="F91" s="152"/>
      <c r="G91" s="272">
        <v>500</v>
      </c>
    </row>
    <row r="92" spans="1:7" ht="15" x14ac:dyDescent="0.2">
      <c r="A92" s="3">
        <v>556</v>
      </c>
      <c r="B92" s="243" t="s">
        <v>359</v>
      </c>
      <c r="C92" s="32"/>
      <c r="D92" s="68"/>
      <c r="E92" s="273"/>
      <c r="F92" s="152"/>
      <c r="G92" s="272"/>
    </row>
    <row r="93" spans="1:7" ht="15" x14ac:dyDescent="0.2">
      <c r="A93" s="67">
        <v>55601</v>
      </c>
      <c r="B93" s="121" t="s">
        <v>127</v>
      </c>
      <c r="C93" s="32" t="s">
        <v>1</v>
      </c>
      <c r="D93" s="68" t="s">
        <v>23</v>
      </c>
      <c r="E93" s="22" t="s">
        <v>14</v>
      </c>
      <c r="F93" s="152"/>
      <c r="G93" s="272">
        <v>3457.6</v>
      </c>
    </row>
    <row r="94" spans="1:7" ht="15" x14ac:dyDescent="0.2">
      <c r="A94" s="67"/>
      <c r="B94" s="121"/>
      <c r="C94" s="32"/>
      <c r="D94" s="68"/>
      <c r="E94" s="273"/>
      <c r="F94" s="152"/>
      <c r="G94" s="272"/>
    </row>
    <row r="95" spans="1:7" ht="15" x14ac:dyDescent="0.2">
      <c r="A95" s="47">
        <v>51</v>
      </c>
      <c r="B95" s="267" t="s">
        <v>31</v>
      </c>
      <c r="C95" s="32"/>
      <c r="D95" s="68"/>
      <c r="E95" s="273"/>
      <c r="F95" s="152"/>
      <c r="G95" s="272"/>
    </row>
    <row r="96" spans="1:7" ht="15" x14ac:dyDescent="0.2">
      <c r="A96" s="47">
        <v>513</v>
      </c>
      <c r="B96" s="268" t="s">
        <v>360</v>
      </c>
      <c r="C96" s="32"/>
      <c r="D96" s="68"/>
      <c r="E96" s="273"/>
      <c r="F96" s="152"/>
      <c r="G96" s="272"/>
    </row>
    <row r="97" spans="1:7" ht="15" x14ac:dyDescent="0.2">
      <c r="A97" s="67">
        <v>51301</v>
      </c>
      <c r="B97" s="121" t="s">
        <v>58</v>
      </c>
      <c r="C97" s="32" t="s">
        <v>15</v>
      </c>
      <c r="D97" s="68" t="s">
        <v>23</v>
      </c>
      <c r="E97" s="22" t="s">
        <v>14</v>
      </c>
      <c r="F97" s="152"/>
      <c r="G97" s="272">
        <v>1000</v>
      </c>
    </row>
    <row r="98" spans="1:7" ht="24" x14ac:dyDescent="0.2">
      <c r="A98" s="44">
        <v>514</v>
      </c>
      <c r="B98" s="269" t="s">
        <v>331</v>
      </c>
      <c r="C98" s="32"/>
      <c r="D98" s="68"/>
      <c r="E98" s="273"/>
      <c r="F98" s="152"/>
      <c r="G98" s="272"/>
    </row>
    <row r="99" spans="1:7" ht="15" x14ac:dyDescent="0.2">
      <c r="A99" s="61">
        <v>51401</v>
      </c>
      <c r="B99" s="120" t="s">
        <v>332</v>
      </c>
      <c r="C99" s="32" t="s">
        <v>15</v>
      </c>
      <c r="D99" s="68" t="s">
        <v>23</v>
      </c>
      <c r="E99" s="22" t="s">
        <v>14</v>
      </c>
      <c r="F99" s="152"/>
      <c r="G99" s="272">
        <v>1000</v>
      </c>
    </row>
    <row r="100" spans="1:7" ht="24" x14ac:dyDescent="0.2">
      <c r="A100" s="44">
        <v>515</v>
      </c>
      <c r="B100" s="269" t="s">
        <v>333</v>
      </c>
      <c r="C100" s="32"/>
      <c r="D100" s="68"/>
      <c r="E100" s="273"/>
      <c r="F100" s="152"/>
      <c r="G100" s="272"/>
    </row>
    <row r="101" spans="1:7" ht="15" x14ac:dyDescent="0.2">
      <c r="A101" s="61">
        <v>51501</v>
      </c>
      <c r="B101" s="120" t="s">
        <v>334</v>
      </c>
      <c r="C101" s="32" t="s">
        <v>15</v>
      </c>
      <c r="D101" s="68" t="s">
        <v>23</v>
      </c>
      <c r="E101" s="22" t="s">
        <v>14</v>
      </c>
      <c r="F101" s="152"/>
      <c r="G101" s="272">
        <v>1000</v>
      </c>
    </row>
    <row r="102" spans="1:7" ht="15" x14ac:dyDescent="0.2">
      <c r="A102" s="3">
        <v>541</v>
      </c>
      <c r="B102" s="243" t="s">
        <v>361</v>
      </c>
      <c r="C102" s="32"/>
      <c r="D102" s="68"/>
      <c r="E102" s="273"/>
      <c r="F102" s="152"/>
      <c r="G102" s="272"/>
    </row>
    <row r="103" spans="1:7" ht="15" x14ac:dyDescent="0.2">
      <c r="A103" s="67">
        <v>54104</v>
      </c>
      <c r="B103" s="121" t="s">
        <v>338</v>
      </c>
      <c r="C103" s="32" t="s">
        <v>15</v>
      </c>
      <c r="D103" s="68" t="s">
        <v>23</v>
      </c>
      <c r="E103" s="22" t="s">
        <v>14</v>
      </c>
      <c r="F103" s="152"/>
      <c r="G103" s="272">
        <v>1000</v>
      </c>
    </row>
    <row r="104" spans="1:7" ht="15" x14ac:dyDescent="0.2">
      <c r="A104" s="67"/>
      <c r="B104" s="121"/>
      <c r="C104" s="32"/>
      <c r="D104" s="68"/>
      <c r="E104" s="273"/>
      <c r="F104" s="152"/>
      <c r="G104" s="272"/>
    </row>
    <row r="105" spans="1:7" ht="15" x14ac:dyDescent="0.2">
      <c r="A105" s="47">
        <v>51</v>
      </c>
      <c r="B105" s="267" t="s">
        <v>31</v>
      </c>
      <c r="C105" s="32"/>
      <c r="D105" s="68"/>
      <c r="E105" s="273"/>
      <c r="F105" s="152"/>
      <c r="G105" s="272"/>
    </row>
    <row r="106" spans="1:7" ht="15" x14ac:dyDescent="0.2">
      <c r="A106" s="47">
        <v>513</v>
      </c>
      <c r="B106" s="268" t="s">
        <v>360</v>
      </c>
      <c r="C106" s="32"/>
      <c r="D106" s="68"/>
      <c r="E106" s="273"/>
      <c r="F106" s="152"/>
      <c r="G106" s="272"/>
    </row>
    <row r="107" spans="1:7" ht="15" x14ac:dyDescent="0.2">
      <c r="A107" s="67">
        <v>51301</v>
      </c>
      <c r="B107" s="121" t="s">
        <v>58</v>
      </c>
      <c r="C107" s="32" t="s">
        <v>4</v>
      </c>
      <c r="D107" s="68" t="s">
        <v>23</v>
      </c>
      <c r="E107" s="22" t="s">
        <v>14</v>
      </c>
      <c r="F107" s="152"/>
      <c r="G107" s="272">
        <v>1000</v>
      </c>
    </row>
    <row r="108" spans="1:7" ht="24" x14ac:dyDescent="0.2">
      <c r="A108" s="44">
        <v>514</v>
      </c>
      <c r="B108" s="269" t="s">
        <v>331</v>
      </c>
      <c r="C108" s="32"/>
      <c r="D108" s="68"/>
      <c r="E108" s="273"/>
      <c r="F108" s="152"/>
      <c r="G108" s="272"/>
    </row>
    <row r="109" spans="1:7" ht="15" x14ac:dyDescent="0.2">
      <c r="A109" s="61">
        <v>51401</v>
      </c>
      <c r="B109" s="120" t="s">
        <v>332</v>
      </c>
      <c r="C109" s="32" t="s">
        <v>4</v>
      </c>
      <c r="D109" s="68" t="s">
        <v>23</v>
      </c>
      <c r="E109" s="22" t="s">
        <v>14</v>
      </c>
      <c r="F109" s="152"/>
      <c r="G109" s="272">
        <v>5000</v>
      </c>
    </row>
    <row r="110" spans="1:7" ht="24" x14ac:dyDescent="0.2">
      <c r="A110" s="44">
        <v>515</v>
      </c>
      <c r="B110" s="269" t="s">
        <v>333</v>
      </c>
      <c r="C110" s="32"/>
      <c r="D110" s="68"/>
      <c r="E110" s="273"/>
      <c r="F110" s="152"/>
      <c r="G110" s="272"/>
    </row>
    <row r="111" spans="1:7" ht="15" x14ac:dyDescent="0.2">
      <c r="A111" s="61">
        <v>51501</v>
      </c>
      <c r="B111" s="120" t="s">
        <v>334</v>
      </c>
      <c r="C111" s="32" t="s">
        <v>4</v>
      </c>
      <c r="D111" s="68" t="s">
        <v>23</v>
      </c>
      <c r="E111" s="22" t="s">
        <v>14</v>
      </c>
      <c r="F111" s="152"/>
      <c r="G111" s="272">
        <v>5000</v>
      </c>
    </row>
    <row r="112" spans="1:7" ht="15" x14ac:dyDescent="0.2">
      <c r="A112" s="3">
        <v>541</v>
      </c>
      <c r="B112" s="243" t="s">
        <v>361</v>
      </c>
      <c r="C112" s="32"/>
      <c r="D112" s="68"/>
      <c r="E112" s="273"/>
      <c r="F112" s="152"/>
      <c r="G112" s="272"/>
    </row>
    <row r="113" spans="1:7" ht="15" x14ac:dyDescent="0.2">
      <c r="A113" s="67">
        <v>54104</v>
      </c>
      <c r="B113" s="121" t="s">
        <v>338</v>
      </c>
      <c r="C113" s="32" t="s">
        <v>4</v>
      </c>
      <c r="D113" s="68" t="s">
        <v>23</v>
      </c>
      <c r="E113" s="22" t="s">
        <v>14</v>
      </c>
      <c r="F113" s="152"/>
      <c r="G113" s="272">
        <v>500</v>
      </c>
    </row>
    <row r="114" spans="1:7" ht="15" x14ac:dyDescent="0.2">
      <c r="A114" s="67">
        <v>54105</v>
      </c>
      <c r="B114" s="121" t="s">
        <v>362</v>
      </c>
      <c r="C114" s="32" t="s">
        <v>4</v>
      </c>
      <c r="D114" s="68" t="s">
        <v>23</v>
      </c>
      <c r="E114" s="22" t="s">
        <v>14</v>
      </c>
      <c r="F114" s="152"/>
      <c r="G114" s="272">
        <v>400</v>
      </c>
    </row>
    <row r="115" spans="1:7" ht="15" x14ac:dyDescent="0.2">
      <c r="A115" s="67">
        <v>54106</v>
      </c>
      <c r="B115" s="121" t="s">
        <v>363</v>
      </c>
      <c r="C115" s="32" t="s">
        <v>4</v>
      </c>
      <c r="D115" s="68" t="s">
        <v>23</v>
      </c>
      <c r="E115" s="22" t="s">
        <v>14</v>
      </c>
      <c r="F115" s="152"/>
      <c r="G115" s="272">
        <v>300</v>
      </c>
    </row>
    <row r="116" spans="1:7" ht="15" x14ac:dyDescent="0.2">
      <c r="A116" s="67">
        <v>54114</v>
      </c>
      <c r="B116" s="121" t="s">
        <v>70</v>
      </c>
      <c r="C116" s="32" t="s">
        <v>4</v>
      </c>
      <c r="D116" s="68" t="s">
        <v>23</v>
      </c>
      <c r="E116" s="22" t="s">
        <v>14</v>
      </c>
      <c r="F116" s="152"/>
      <c r="G116" s="272">
        <v>400</v>
      </c>
    </row>
    <row r="117" spans="1:7" ht="15" x14ac:dyDescent="0.2">
      <c r="A117" s="67">
        <v>54119</v>
      </c>
      <c r="B117" s="121" t="s">
        <v>364</v>
      </c>
      <c r="C117" s="32" t="s">
        <v>4</v>
      </c>
      <c r="D117" s="68" t="s">
        <v>23</v>
      </c>
      <c r="E117" s="22" t="s">
        <v>14</v>
      </c>
      <c r="F117" s="152"/>
      <c r="G117" s="272">
        <v>500</v>
      </c>
    </row>
    <row r="118" spans="1:7" ht="14.25" x14ac:dyDescent="0.2">
      <c r="A118" s="43">
        <v>544</v>
      </c>
      <c r="B118" s="243" t="s">
        <v>353</v>
      </c>
      <c r="C118" s="32"/>
      <c r="D118" s="24"/>
      <c r="E118" s="22"/>
      <c r="F118" s="152"/>
      <c r="G118" s="272"/>
    </row>
    <row r="119" spans="1:7" ht="15" x14ac:dyDescent="0.2">
      <c r="A119" s="67">
        <v>54401</v>
      </c>
      <c r="B119" s="120" t="s">
        <v>354</v>
      </c>
      <c r="C119" s="32" t="s">
        <v>4</v>
      </c>
      <c r="D119" s="24" t="s">
        <v>23</v>
      </c>
      <c r="E119" s="22" t="s">
        <v>14</v>
      </c>
      <c r="F119" s="152"/>
      <c r="G119" s="272">
        <v>200</v>
      </c>
    </row>
    <row r="120" spans="1:7" ht="15" x14ac:dyDescent="0.2">
      <c r="A120" s="47">
        <v>51</v>
      </c>
      <c r="B120" s="267" t="s">
        <v>31</v>
      </c>
      <c r="C120" s="32"/>
      <c r="D120" s="68"/>
      <c r="E120" s="273"/>
      <c r="F120" s="152"/>
      <c r="G120" s="272"/>
    </row>
    <row r="121" spans="1:7" ht="15" x14ac:dyDescent="0.2">
      <c r="A121" s="47">
        <v>511</v>
      </c>
      <c r="B121" s="268" t="s">
        <v>330</v>
      </c>
      <c r="C121" s="32"/>
      <c r="D121" s="68"/>
      <c r="E121" s="273"/>
      <c r="F121" s="152"/>
      <c r="G121" s="272"/>
    </row>
    <row r="122" spans="1:7" ht="15" x14ac:dyDescent="0.2">
      <c r="A122" s="67">
        <v>51101</v>
      </c>
      <c r="B122" s="121" t="s">
        <v>365</v>
      </c>
      <c r="C122" s="32" t="s">
        <v>1</v>
      </c>
      <c r="D122" s="24" t="s">
        <v>23</v>
      </c>
      <c r="E122" s="29" t="s">
        <v>366</v>
      </c>
      <c r="F122" s="152"/>
      <c r="G122" s="272">
        <v>3000</v>
      </c>
    </row>
    <row r="123" spans="1:7" ht="15" x14ac:dyDescent="0.2">
      <c r="A123" s="67">
        <v>51103</v>
      </c>
      <c r="B123" s="121" t="s">
        <v>316</v>
      </c>
      <c r="C123" s="32" t="s">
        <v>1</v>
      </c>
      <c r="D123" s="24" t="s">
        <v>23</v>
      </c>
      <c r="E123" s="29" t="s">
        <v>366</v>
      </c>
      <c r="F123" s="152"/>
      <c r="G123" s="272">
        <v>2000</v>
      </c>
    </row>
    <row r="124" spans="1:7" ht="15" x14ac:dyDescent="0.2">
      <c r="A124" s="67"/>
      <c r="B124" s="121"/>
      <c r="C124" s="32"/>
      <c r="D124" s="68"/>
      <c r="E124" s="273"/>
      <c r="F124" s="152"/>
      <c r="G124" s="272"/>
    </row>
    <row r="125" spans="1:7" ht="15" x14ac:dyDescent="0.2">
      <c r="A125" s="47">
        <v>511</v>
      </c>
      <c r="B125" s="268" t="s">
        <v>330</v>
      </c>
      <c r="C125" s="32"/>
      <c r="D125" s="68"/>
      <c r="E125" s="273"/>
      <c r="F125" s="152"/>
      <c r="G125" s="272"/>
    </row>
    <row r="126" spans="1:7" ht="15" x14ac:dyDescent="0.2">
      <c r="A126" s="67">
        <v>51101</v>
      </c>
      <c r="B126" s="121" t="s">
        <v>365</v>
      </c>
      <c r="C126" s="32" t="s">
        <v>15</v>
      </c>
      <c r="D126" s="24" t="s">
        <v>23</v>
      </c>
      <c r="E126" s="29" t="s">
        <v>366</v>
      </c>
      <c r="F126" s="152"/>
      <c r="G126" s="272">
        <v>4000</v>
      </c>
    </row>
    <row r="127" spans="1:7" ht="15" x14ac:dyDescent="0.2">
      <c r="A127" s="67">
        <v>51301</v>
      </c>
      <c r="B127" s="121" t="s">
        <v>58</v>
      </c>
      <c r="C127" s="32" t="s">
        <v>15</v>
      </c>
      <c r="D127" s="24" t="s">
        <v>23</v>
      </c>
      <c r="E127" s="29" t="s">
        <v>366</v>
      </c>
      <c r="F127" s="152"/>
      <c r="G127" s="272">
        <v>600</v>
      </c>
    </row>
    <row r="128" spans="1:7" ht="15" x14ac:dyDescent="0.2">
      <c r="A128" s="47">
        <v>511</v>
      </c>
      <c r="B128" s="268" t="s">
        <v>330</v>
      </c>
      <c r="C128" s="32"/>
      <c r="D128" s="68"/>
      <c r="E128" s="273"/>
      <c r="F128" s="152"/>
      <c r="G128" s="272"/>
    </row>
    <row r="129" spans="1:7" ht="15" x14ac:dyDescent="0.2">
      <c r="A129" s="67">
        <v>51101</v>
      </c>
      <c r="B129" s="121" t="s">
        <v>365</v>
      </c>
      <c r="C129" s="32" t="s">
        <v>4</v>
      </c>
      <c r="D129" s="24" t="s">
        <v>23</v>
      </c>
      <c r="E129" s="29" t="s">
        <v>366</v>
      </c>
      <c r="F129" s="152"/>
      <c r="G129" s="272">
        <v>4500</v>
      </c>
    </row>
    <row r="130" spans="1:7" ht="24.75" customHeight="1" thickBot="1" x14ac:dyDescent="0.25">
      <c r="A130" s="67"/>
      <c r="B130" s="121"/>
      <c r="C130" s="32"/>
      <c r="D130" s="24"/>
      <c r="E130" s="29"/>
      <c r="F130" s="152"/>
      <c r="G130" s="153"/>
    </row>
    <row r="131" spans="1:7" ht="22.5" customHeight="1" thickBot="1" x14ac:dyDescent="0.25">
      <c r="B131" s="144" t="s">
        <v>6</v>
      </c>
      <c r="C131" s="102"/>
      <c r="D131" s="102"/>
      <c r="E131" s="103"/>
      <c r="F131" s="154">
        <f>SUM(F10:F45)</f>
        <v>65816.3</v>
      </c>
      <c r="G131" s="155">
        <f>SUM(G50:G130)</f>
        <v>65816.3</v>
      </c>
    </row>
    <row r="132" spans="1:7" ht="22.5" customHeight="1" x14ac:dyDescent="0.2">
      <c r="B132" s="258"/>
      <c r="C132" s="33"/>
      <c r="D132" s="33"/>
      <c r="E132" s="34"/>
      <c r="F132" s="259"/>
      <c r="G132" s="260"/>
    </row>
    <row r="133" spans="1:7" ht="22.5" customHeight="1" x14ac:dyDescent="0.2">
      <c r="B133" s="258"/>
      <c r="C133" s="33"/>
      <c r="D133" s="33"/>
      <c r="E133" s="34"/>
      <c r="F133" s="259"/>
      <c r="G133" s="260"/>
    </row>
    <row r="134" spans="1:7" ht="22.5" customHeight="1" x14ac:dyDescent="0.2">
      <c r="B134" s="258"/>
      <c r="C134" s="33"/>
      <c r="D134" s="33"/>
      <c r="E134" s="34"/>
      <c r="F134" s="259"/>
      <c r="G134" s="260"/>
    </row>
    <row r="135" spans="1:7" ht="22.5" customHeight="1" x14ac:dyDescent="0.2">
      <c r="B135" s="258"/>
      <c r="C135" s="33"/>
      <c r="D135" s="33"/>
      <c r="E135" s="34"/>
      <c r="F135" s="259"/>
      <c r="G135" s="260"/>
    </row>
    <row r="136" spans="1:7" ht="22.5" customHeight="1" x14ac:dyDescent="0.2">
      <c r="B136" s="258"/>
      <c r="C136" s="33"/>
      <c r="D136" s="33"/>
      <c r="E136" s="34"/>
      <c r="F136" s="259"/>
      <c r="G136" s="260"/>
    </row>
    <row r="137" spans="1:7" ht="22.5" customHeight="1" x14ac:dyDescent="0.2">
      <c r="B137" s="258"/>
      <c r="C137" s="33"/>
      <c r="D137" s="33"/>
      <c r="E137" s="34"/>
      <c r="F137" s="259"/>
      <c r="G137" s="260"/>
    </row>
    <row r="138" spans="1:7" ht="22.5" customHeight="1" x14ac:dyDescent="0.2">
      <c r="B138" s="258"/>
      <c r="C138" s="33"/>
      <c r="D138" s="33"/>
      <c r="E138" s="34"/>
      <c r="F138" s="259"/>
      <c r="G138" s="260"/>
    </row>
    <row r="139" spans="1:7" ht="22.5" customHeight="1" x14ac:dyDescent="0.2">
      <c r="B139" s="258"/>
      <c r="C139" s="33"/>
      <c r="D139" s="33"/>
      <c r="E139" s="34"/>
      <c r="F139" s="259"/>
      <c r="G139" s="260"/>
    </row>
    <row r="140" spans="1:7" ht="22.5" customHeight="1" x14ac:dyDescent="0.2">
      <c r="B140" s="258"/>
      <c r="C140" s="33"/>
      <c r="D140" s="33"/>
      <c r="E140" s="34"/>
      <c r="F140" s="259"/>
      <c r="G140" s="260"/>
    </row>
    <row r="141" spans="1:7" ht="22.5" customHeight="1" x14ac:dyDescent="0.2">
      <c r="B141" s="258"/>
      <c r="C141" s="33"/>
      <c r="D141" s="33"/>
      <c r="E141" s="34"/>
      <c r="F141" s="259"/>
      <c r="G141" s="260"/>
    </row>
    <row r="142" spans="1:7" ht="22.5" customHeight="1" x14ac:dyDescent="0.2">
      <c r="B142" s="258"/>
      <c r="C142" s="33"/>
      <c r="D142" s="33"/>
      <c r="E142" s="34"/>
      <c r="F142" s="259"/>
      <c r="G142" s="260"/>
    </row>
    <row r="143" spans="1:7" ht="22.5" customHeight="1" x14ac:dyDescent="0.2">
      <c r="B143" s="258"/>
      <c r="C143" s="33"/>
      <c r="D143" s="33"/>
      <c r="E143" s="34"/>
      <c r="F143" s="259"/>
      <c r="G143" s="260"/>
    </row>
    <row r="144" spans="1:7" ht="22.5" customHeight="1" x14ac:dyDescent="0.2">
      <c r="B144" s="258"/>
      <c r="C144" s="33"/>
      <c r="D144" s="33"/>
      <c r="E144" s="34"/>
      <c r="F144" s="259"/>
      <c r="G144" s="260"/>
    </row>
    <row r="145" spans="1:7" ht="22.5" customHeight="1" x14ac:dyDescent="0.2">
      <c r="B145" s="258"/>
      <c r="C145" s="33"/>
      <c r="D145" s="33"/>
      <c r="E145" s="34"/>
      <c r="F145" s="259"/>
      <c r="G145" s="260"/>
    </row>
    <row r="146" spans="1:7" ht="22.5" customHeight="1" x14ac:dyDescent="0.2">
      <c r="B146" s="258"/>
      <c r="C146" s="33"/>
      <c r="D146" s="33"/>
      <c r="E146" s="34"/>
      <c r="F146" s="259"/>
      <c r="G146" s="260"/>
    </row>
    <row r="147" spans="1:7" ht="22.5" customHeight="1" x14ac:dyDescent="0.2">
      <c r="B147" s="258"/>
      <c r="C147" s="33"/>
      <c r="D147" s="33"/>
      <c r="E147" s="34"/>
      <c r="F147" s="259"/>
      <c r="G147" s="260"/>
    </row>
    <row r="148" spans="1:7" ht="17.25" customHeight="1" thickBot="1" x14ac:dyDescent="0.25">
      <c r="A148" s="133"/>
    </row>
    <row r="149" spans="1:7" ht="13.5" thickBot="1" x14ac:dyDescent="0.25">
      <c r="A149" s="1"/>
      <c r="B149" s="305" t="s">
        <v>22</v>
      </c>
      <c r="C149" s="306"/>
      <c r="D149" s="306"/>
      <c r="E149" s="306"/>
      <c r="F149" s="307"/>
      <c r="G149" s="19" t="s">
        <v>367</v>
      </c>
    </row>
    <row r="150" spans="1:7" x14ac:dyDescent="0.2">
      <c r="A150" s="1"/>
      <c r="B150" s="82" t="s">
        <v>5</v>
      </c>
      <c r="C150" s="4"/>
      <c r="D150" s="4"/>
      <c r="E150" s="4"/>
      <c r="F150" s="4"/>
      <c r="G150" s="4"/>
    </row>
    <row r="151" spans="1:7" x14ac:dyDescent="0.2">
      <c r="A151" s="1"/>
      <c r="B151" s="83" t="s">
        <v>2</v>
      </c>
      <c r="C151" s="2"/>
      <c r="D151" s="2"/>
      <c r="E151" s="4"/>
      <c r="F151" s="4"/>
      <c r="G151" s="4"/>
    </row>
    <row r="152" spans="1:7" x14ac:dyDescent="0.2">
      <c r="A152" s="1"/>
      <c r="B152" s="84" t="s">
        <v>8</v>
      </c>
      <c r="C152" s="6"/>
      <c r="D152" s="5"/>
      <c r="E152" s="7"/>
      <c r="F152" s="4"/>
      <c r="G152" s="4"/>
    </row>
    <row r="153" spans="1:7" x14ac:dyDescent="0.2">
      <c r="A153" s="1"/>
      <c r="B153" s="85" t="s">
        <v>3</v>
      </c>
      <c r="C153" s="5"/>
      <c r="D153" s="5"/>
      <c r="E153" s="7"/>
      <c r="F153" s="4"/>
      <c r="G153" s="4"/>
    </row>
    <row r="154" spans="1:7" x14ac:dyDescent="0.2">
      <c r="A154" s="1"/>
      <c r="B154" s="301" t="s">
        <v>21</v>
      </c>
      <c r="C154" s="301"/>
      <c r="D154" s="301"/>
      <c r="E154" s="301"/>
      <c r="F154" s="301"/>
      <c r="G154" s="82"/>
    </row>
    <row r="155" spans="1:7" ht="15" customHeight="1" x14ac:dyDescent="0.2">
      <c r="A155" s="1"/>
      <c r="B155" s="302" t="s">
        <v>35</v>
      </c>
      <c r="C155" s="302"/>
      <c r="D155" s="302"/>
      <c r="E155" s="302"/>
      <c r="F155" s="302"/>
      <c r="G155" s="302"/>
    </row>
    <row r="156" spans="1:7" ht="18" customHeight="1" x14ac:dyDescent="0.2">
      <c r="A156" s="25" t="s">
        <v>16</v>
      </c>
      <c r="B156" s="303" t="s">
        <v>36</v>
      </c>
      <c r="C156" s="303"/>
      <c r="D156" s="303"/>
      <c r="E156" s="303"/>
      <c r="F156" s="303"/>
      <c r="G156" s="303"/>
    </row>
    <row r="157" spans="1:7" ht="13.5" thickBot="1" x14ac:dyDescent="0.25">
      <c r="A157" s="36"/>
      <c r="B157" s="239"/>
      <c r="C157" s="2"/>
      <c r="D157" s="2"/>
      <c r="E157" s="4"/>
      <c r="F157" s="4"/>
      <c r="G157" s="4"/>
    </row>
    <row r="158" spans="1:7" ht="24" customHeight="1" x14ac:dyDescent="0.2">
      <c r="A158" s="36" t="s">
        <v>13</v>
      </c>
      <c r="B158" s="244" t="s">
        <v>0</v>
      </c>
      <c r="C158" s="37" t="s">
        <v>9</v>
      </c>
      <c r="D158" s="37" t="s">
        <v>11</v>
      </c>
      <c r="E158" s="37" t="s">
        <v>10</v>
      </c>
      <c r="F158" s="38" t="s">
        <v>12</v>
      </c>
      <c r="G158" s="39" t="s">
        <v>7</v>
      </c>
    </row>
    <row r="159" spans="1:7" ht="17.25" customHeight="1" x14ac:dyDescent="0.2">
      <c r="A159" s="58">
        <v>54</v>
      </c>
      <c r="B159" s="127" t="s">
        <v>346</v>
      </c>
      <c r="C159" s="68"/>
      <c r="D159" s="68"/>
      <c r="E159" s="68"/>
      <c r="F159" s="164"/>
      <c r="G159" s="134"/>
    </row>
    <row r="160" spans="1:7" ht="17.25" customHeight="1" x14ac:dyDescent="0.2">
      <c r="A160" s="58">
        <v>545</v>
      </c>
      <c r="B160" s="127" t="s">
        <v>409</v>
      </c>
      <c r="C160" s="68"/>
      <c r="D160" s="68"/>
      <c r="E160" s="68"/>
      <c r="F160" s="164"/>
      <c r="G160" s="134"/>
    </row>
    <row r="161" spans="1:7" ht="17.25" customHeight="1" x14ac:dyDescent="0.2">
      <c r="A161" s="45">
        <v>54599</v>
      </c>
      <c r="B161" s="127" t="s">
        <v>408</v>
      </c>
      <c r="C161" s="68" t="s">
        <v>410</v>
      </c>
      <c r="D161" s="68" t="s">
        <v>17</v>
      </c>
      <c r="E161" s="68" t="s">
        <v>37</v>
      </c>
      <c r="F161" s="164">
        <v>3000</v>
      </c>
      <c r="G161" s="134"/>
    </row>
    <row r="162" spans="1:7" ht="17.25" customHeight="1" x14ac:dyDescent="0.2">
      <c r="A162" s="58"/>
      <c r="B162" s="127"/>
      <c r="C162" s="68"/>
      <c r="D162" s="68"/>
      <c r="E162" s="68"/>
      <c r="F162" s="164"/>
      <c r="G162" s="134"/>
    </row>
    <row r="163" spans="1:7" ht="49.5" customHeight="1" x14ac:dyDescent="0.2">
      <c r="A163" s="54" t="s">
        <v>214</v>
      </c>
      <c r="B163" s="122" t="s">
        <v>237</v>
      </c>
      <c r="C163" s="68"/>
      <c r="D163" s="68"/>
      <c r="E163" s="68"/>
      <c r="F163" s="164"/>
      <c r="G163" s="134"/>
    </row>
    <row r="164" spans="1:7" ht="24.75" customHeight="1" x14ac:dyDescent="0.2">
      <c r="A164" s="45" t="s">
        <v>62</v>
      </c>
      <c r="B164" s="122" t="s">
        <v>238</v>
      </c>
      <c r="C164" s="68" t="s">
        <v>19</v>
      </c>
      <c r="D164" s="68" t="s">
        <v>17</v>
      </c>
      <c r="E164" s="68" t="s">
        <v>37</v>
      </c>
      <c r="F164" s="164">
        <v>8000</v>
      </c>
      <c r="G164" s="134"/>
    </row>
    <row r="165" spans="1:7" ht="24.75" customHeight="1" x14ac:dyDescent="0.2">
      <c r="A165" s="45" t="s">
        <v>369</v>
      </c>
      <c r="B165" s="122" t="s">
        <v>368</v>
      </c>
      <c r="C165" s="68" t="s">
        <v>19</v>
      </c>
      <c r="D165" s="68" t="s">
        <v>17</v>
      </c>
      <c r="E165" s="68" t="s">
        <v>37</v>
      </c>
      <c r="F165" s="164">
        <v>3000</v>
      </c>
      <c r="G165" s="134"/>
    </row>
    <row r="166" spans="1:7" ht="24.75" customHeight="1" x14ac:dyDescent="0.2">
      <c r="A166" s="45" t="s">
        <v>370</v>
      </c>
      <c r="B166" s="122" t="s">
        <v>371</v>
      </c>
      <c r="C166" s="68" t="s">
        <v>19</v>
      </c>
      <c r="D166" s="68" t="s">
        <v>17</v>
      </c>
      <c r="E166" s="68" t="s">
        <v>37</v>
      </c>
      <c r="F166" s="164">
        <v>100</v>
      </c>
      <c r="G166" s="134"/>
    </row>
    <row r="167" spans="1:7" ht="27" customHeight="1" x14ac:dyDescent="0.2">
      <c r="A167" s="54" t="s">
        <v>146</v>
      </c>
      <c r="B167" s="126" t="s">
        <v>239</v>
      </c>
      <c r="C167" s="68" t="s">
        <v>19</v>
      </c>
      <c r="D167" s="68" t="s">
        <v>17</v>
      </c>
      <c r="E167" s="68" t="s">
        <v>37</v>
      </c>
      <c r="F167" s="164">
        <v>4000</v>
      </c>
      <c r="G167" s="134"/>
    </row>
    <row r="168" spans="1:7" ht="27" customHeight="1" x14ac:dyDescent="0.2">
      <c r="A168" s="54" t="s">
        <v>275</v>
      </c>
      <c r="B168" s="126" t="s">
        <v>372</v>
      </c>
      <c r="C168" s="68" t="s">
        <v>19</v>
      </c>
      <c r="D168" s="68" t="s">
        <v>17</v>
      </c>
      <c r="E168" s="68" t="s">
        <v>37</v>
      </c>
      <c r="F168" s="164">
        <v>2364.52</v>
      </c>
      <c r="G168" s="134"/>
    </row>
    <row r="169" spans="1:7" ht="54.75" customHeight="1" x14ac:dyDescent="0.2">
      <c r="A169" s="54" t="s">
        <v>57</v>
      </c>
      <c r="B169" s="122" t="s">
        <v>242</v>
      </c>
      <c r="C169" s="68"/>
      <c r="D169" s="68"/>
      <c r="E169" s="68"/>
      <c r="F169" s="164"/>
      <c r="G169" s="134"/>
    </row>
    <row r="170" spans="1:7" ht="16.5" customHeight="1" x14ac:dyDescent="0.2">
      <c r="A170" s="45" t="s">
        <v>93</v>
      </c>
      <c r="B170" s="122" t="s">
        <v>94</v>
      </c>
      <c r="C170" s="68" t="s">
        <v>19</v>
      </c>
      <c r="D170" s="68" t="s">
        <v>17</v>
      </c>
      <c r="E170" s="68" t="s">
        <v>37</v>
      </c>
      <c r="F170" s="164">
        <v>7000</v>
      </c>
      <c r="G170" s="134"/>
    </row>
    <row r="171" spans="1:7" ht="27.75" customHeight="1" x14ac:dyDescent="0.2">
      <c r="A171" s="54" t="s">
        <v>373</v>
      </c>
      <c r="B171" s="126" t="s">
        <v>374</v>
      </c>
      <c r="C171" s="68" t="s">
        <v>19</v>
      </c>
      <c r="D171" s="68" t="s">
        <v>17</v>
      </c>
      <c r="E171" s="68" t="s">
        <v>37</v>
      </c>
      <c r="F171" s="164">
        <v>2000</v>
      </c>
      <c r="G171" s="134"/>
    </row>
    <row r="172" spans="1:7" ht="33" customHeight="1" x14ac:dyDescent="0.2">
      <c r="A172" s="54" t="s">
        <v>375</v>
      </c>
      <c r="B172" s="126" t="s">
        <v>376</v>
      </c>
      <c r="C172" s="68" t="s">
        <v>19</v>
      </c>
      <c r="D172" s="68" t="s">
        <v>17</v>
      </c>
      <c r="E172" s="68" t="s">
        <v>37</v>
      </c>
      <c r="F172" s="164">
        <v>500</v>
      </c>
      <c r="G172" s="134"/>
    </row>
    <row r="173" spans="1:7" ht="49.5" customHeight="1" x14ac:dyDescent="0.2">
      <c r="A173" s="54" t="s">
        <v>97</v>
      </c>
      <c r="B173" s="122" t="s">
        <v>377</v>
      </c>
      <c r="C173" s="68"/>
      <c r="D173" s="68"/>
      <c r="E173" s="68"/>
      <c r="F173" s="164"/>
      <c r="G173" s="134"/>
    </row>
    <row r="174" spans="1:7" ht="28.5" customHeight="1" x14ac:dyDescent="0.2">
      <c r="A174" s="45" t="s">
        <v>99</v>
      </c>
      <c r="B174" s="122" t="s">
        <v>100</v>
      </c>
      <c r="C174" s="68" t="s">
        <v>19</v>
      </c>
      <c r="D174" s="68" t="s">
        <v>17</v>
      </c>
      <c r="E174" s="68" t="s">
        <v>37</v>
      </c>
      <c r="F174" s="164">
        <v>3000</v>
      </c>
      <c r="G174" s="134"/>
    </row>
    <row r="175" spans="1:7" ht="33" customHeight="1" x14ac:dyDescent="0.2">
      <c r="A175" s="45" t="s">
        <v>99</v>
      </c>
      <c r="B175" s="127" t="s">
        <v>378</v>
      </c>
      <c r="C175" s="68" t="s">
        <v>19</v>
      </c>
      <c r="D175" s="68" t="s">
        <v>17</v>
      </c>
      <c r="E175" s="68" t="s">
        <v>37</v>
      </c>
      <c r="F175" s="164">
        <v>10000</v>
      </c>
      <c r="G175" s="134"/>
    </row>
    <row r="176" spans="1:7" ht="33" customHeight="1" x14ac:dyDescent="0.2">
      <c r="A176" s="45" t="s">
        <v>379</v>
      </c>
      <c r="B176" s="127" t="s">
        <v>380</v>
      </c>
      <c r="C176" s="68" t="s">
        <v>19</v>
      </c>
      <c r="D176" s="68" t="s">
        <v>17</v>
      </c>
      <c r="E176" s="68" t="s">
        <v>37</v>
      </c>
      <c r="F176" s="164">
        <v>400</v>
      </c>
      <c r="G176" s="134"/>
    </row>
    <row r="177" spans="1:7" ht="33" customHeight="1" x14ac:dyDescent="0.2">
      <c r="A177" s="45" t="s">
        <v>381</v>
      </c>
      <c r="B177" s="127" t="s">
        <v>382</v>
      </c>
      <c r="C177" s="68" t="s">
        <v>19</v>
      </c>
      <c r="D177" s="68" t="s">
        <v>17</v>
      </c>
      <c r="E177" s="68" t="s">
        <v>37</v>
      </c>
      <c r="F177" s="164">
        <v>18000</v>
      </c>
      <c r="G177" s="134"/>
    </row>
    <row r="178" spans="1:7" ht="58.5" customHeight="1" x14ac:dyDescent="0.2">
      <c r="A178" s="54" t="s">
        <v>48</v>
      </c>
      <c r="B178" s="190" t="s">
        <v>383</v>
      </c>
      <c r="C178" s="68"/>
      <c r="D178" s="68"/>
      <c r="E178" s="68"/>
      <c r="F178" s="164"/>
      <c r="G178" s="134"/>
    </row>
    <row r="179" spans="1:7" ht="31.5" customHeight="1" x14ac:dyDescent="0.2">
      <c r="A179" s="45" t="s">
        <v>384</v>
      </c>
      <c r="B179" s="122" t="s">
        <v>385</v>
      </c>
      <c r="C179" s="68" t="s">
        <v>19</v>
      </c>
      <c r="D179" s="68" t="s">
        <v>17</v>
      </c>
      <c r="E179" s="68" t="s">
        <v>37</v>
      </c>
      <c r="F179" s="164">
        <v>3000</v>
      </c>
      <c r="G179" s="134"/>
    </row>
    <row r="180" spans="1:7" ht="27" customHeight="1" x14ac:dyDescent="0.2">
      <c r="A180" s="45" t="s">
        <v>386</v>
      </c>
      <c r="B180" s="122" t="s">
        <v>387</v>
      </c>
      <c r="C180" s="68" t="s">
        <v>19</v>
      </c>
      <c r="D180" s="68" t="s">
        <v>17</v>
      </c>
      <c r="E180" s="68" t="s">
        <v>37</v>
      </c>
      <c r="F180" s="164">
        <v>300</v>
      </c>
      <c r="G180" s="134"/>
    </row>
    <row r="181" spans="1:7" ht="43.5" customHeight="1" x14ac:dyDescent="0.2">
      <c r="A181" s="54" t="s">
        <v>39</v>
      </c>
      <c r="B181" s="122" t="s">
        <v>243</v>
      </c>
      <c r="C181" s="68"/>
      <c r="D181" s="68"/>
      <c r="E181" s="68"/>
      <c r="F181" s="164"/>
      <c r="G181" s="134"/>
    </row>
    <row r="182" spans="1:7" ht="33" customHeight="1" x14ac:dyDescent="0.2">
      <c r="A182" s="45" t="s">
        <v>104</v>
      </c>
      <c r="B182" s="122" t="s">
        <v>388</v>
      </c>
      <c r="C182" s="68" t="s">
        <v>19</v>
      </c>
      <c r="D182" s="52" t="s">
        <v>17</v>
      </c>
      <c r="E182" s="52" t="s">
        <v>37</v>
      </c>
      <c r="F182" s="164">
        <v>1200</v>
      </c>
      <c r="G182" s="57"/>
    </row>
    <row r="183" spans="1:7" ht="17.25" customHeight="1" x14ac:dyDescent="0.2">
      <c r="A183" s="54"/>
      <c r="B183" s="126"/>
      <c r="C183" s="52"/>
      <c r="D183" s="52"/>
      <c r="E183" s="52"/>
      <c r="F183" s="164"/>
      <c r="G183" s="123"/>
    </row>
    <row r="184" spans="1:7" ht="55.5" customHeight="1" x14ac:dyDescent="0.25">
      <c r="A184" s="54" t="s">
        <v>52</v>
      </c>
      <c r="B184" s="124" t="s">
        <v>391</v>
      </c>
      <c r="C184" s="52"/>
      <c r="D184" s="52"/>
      <c r="E184" s="68"/>
      <c r="F184" s="71"/>
      <c r="G184" s="57"/>
    </row>
    <row r="185" spans="1:7" ht="36" customHeight="1" x14ac:dyDescent="0.2">
      <c r="A185" s="45">
        <v>54107</v>
      </c>
      <c r="B185" s="190" t="s">
        <v>389</v>
      </c>
      <c r="C185" s="52" t="s">
        <v>19</v>
      </c>
      <c r="D185" s="52" t="s">
        <v>17</v>
      </c>
      <c r="E185" s="68" t="s">
        <v>37</v>
      </c>
      <c r="F185" s="179">
        <v>200</v>
      </c>
      <c r="G185" s="57"/>
    </row>
    <row r="186" spans="1:7" ht="25.5" customHeight="1" x14ac:dyDescent="0.2">
      <c r="A186" s="45">
        <v>54118</v>
      </c>
      <c r="B186" s="190" t="s">
        <v>390</v>
      </c>
      <c r="C186" s="52" t="s">
        <v>19</v>
      </c>
      <c r="D186" s="52" t="s">
        <v>17</v>
      </c>
      <c r="E186" s="68" t="s">
        <v>37</v>
      </c>
      <c r="F186" s="275">
        <v>600</v>
      </c>
      <c r="G186" s="57"/>
    </row>
    <row r="187" spans="1:7" ht="60.75" customHeight="1" x14ac:dyDescent="0.25">
      <c r="A187" s="54" t="s">
        <v>43</v>
      </c>
      <c r="B187" s="124" t="s">
        <v>112</v>
      </c>
      <c r="C187" s="52"/>
      <c r="D187" s="52"/>
      <c r="E187" s="68"/>
      <c r="F187" s="71"/>
      <c r="G187" s="57"/>
    </row>
    <row r="188" spans="1:7" ht="27.75" customHeight="1" x14ac:dyDescent="0.2">
      <c r="A188" s="45">
        <v>51202</v>
      </c>
      <c r="B188" s="124" t="s">
        <v>113</v>
      </c>
      <c r="C188" s="52" t="s">
        <v>19</v>
      </c>
      <c r="D188" s="52" t="s">
        <v>17</v>
      </c>
      <c r="E188" s="68" t="s">
        <v>37</v>
      </c>
      <c r="F188" s="179">
        <v>200</v>
      </c>
      <c r="G188" s="57"/>
    </row>
    <row r="189" spans="1:7" ht="63" customHeight="1" x14ac:dyDescent="0.25">
      <c r="A189" s="54" t="s">
        <v>393</v>
      </c>
      <c r="B189" s="287" t="s">
        <v>392</v>
      </c>
      <c r="C189" s="52"/>
      <c r="D189" s="52"/>
      <c r="E189" s="68"/>
      <c r="F189" s="72"/>
      <c r="G189" s="57"/>
    </row>
    <row r="190" spans="1:7" ht="32.25" customHeight="1" x14ac:dyDescent="0.25">
      <c r="A190" s="276">
        <v>54199</v>
      </c>
      <c r="B190" s="124" t="s">
        <v>394</v>
      </c>
      <c r="C190" s="52" t="s">
        <v>19</v>
      </c>
      <c r="D190" s="52" t="s">
        <v>17</v>
      </c>
      <c r="E190" s="68" t="s">
        <v>37</v>
      </c>
      <c r="F190" s="245">
        <v>1000</v>
      </c>
      <c r="G190" s="57"/>
    </row>
    <row r="191" spans="1:7" ht="62.25" customHeight="1" x14ac:dyDescent="0.2">
      <c r="A191" s="129" t="s">
        <v>115</v>
      </c>
      <c r="B191" s="124" t="s">
        <v>116</v>
      </c>
      <c r="C191" s="52"/>
      <c r="D191" s="52"/>
      <c r="E191" s="68"/>
      <c r="F191" s="164"/>
      <c r="G191" s="74"/>
    </row>
    <row r="192" spans="1:7" ht="35.25" customHeight="1" x14ac:dyDescent="0.2">
      <c r="A192" s="55">
        <v>54110</v>
      </c>
      <c r="B192" s="124" t="s">
        <v>395</v>
      </c>
      <c r="C192" s="52" t="s">
        <v>19</v>
      </c>
      <c r="D192" s="52" t="s">
        <v>17</v>
      </c>
      <c r="E192" s="68" t="s">
        <v>37</v>
      </c>
      <c r="F192" s="164">
        <v>500.08</v>
      </c>
      <c r="G192" s="57"/>
    </row>
    <row r="193" spans="1:7" ht="78" customHeight="1" x14ac:dyDescent="0.2">
      <c r="A193" s="54" t="s">
        <v>45</v>
      </c>
      <c r="B193" s="124" t="s">
        <v>396</v>
      </c>
      <c r="C193" s="52"/>
      <c r="D193" s="52"/>
      <c r="E193" s="68"/>
      <c r="F193" s="180"/>
      <c r="G193" s="57"/>
    </row>
    <row r="194" spans="1:7" ht="37.5" customHeight="1" x14ac:dyDescent="0.2">
      <c r="A194" s="56">
        <v>54112</v>
      </c>
      <c r="B194" s="246" t="s">
        <v>256</v>
      </c>
      <c r="C194" s="52" t="s">
        <v>19</v>
      </c>
      <c r="D194" s="52" t="s">
        <v>17</v>
      </c>
      <c r="E194" s="68" t="s">
        <v>37</v>
      </c>
      <c r="F194" s="185">
        <v>200</v>
      </c>
      <c r="G194" s="100"/>
    </row>
    <row r="195" spans="1:7" ht="60.75" customHeight="1" x14ac:dyDescent="0.2">
      <c r="A195" s="247" t="s">
        <v>260</v>
      </c>
      <c r="B195" s="127" t="s">
        <v>261</v>
      </c>
      <c r="C195" s="52"/>
      <c r="D195" s="52"/>
      <c r="E195" s="52"/>
      <c r="F195" s="185"/>
      <c r="G195" s="100"/>
    </row>
    <row r="196" spans="1:7" ht="38.25" customHeight="1" x14ac:dyDescent="0.2">
      <c r="A196" s="56">
        <v>54110</v>
      </c>
      <c r="B196" s="246" t="s">
        <v>398</v>
      </c>
      <c r="C196" s="52" t="s">
        <v>19</v>
      </c>
      <c r="D196" s="52" t="s">
        <v>17</v>
      </c>
      <c r="E196" s="68" t="s">
        <v>37</v>
      </c>
      <c r="F196" s="251">
        <v>60</v>
      </c>
      <c r="G196" s="100"/>
    </row>
    <row r="197" spans="1:7" ht="38.25" customHeight="1" x14ac:dyDescent="0.2">
      <c r="A197" s="56">
        <v>54119</v>
      </c>
      <c r="B197" s="248" t="s">
        <v>397</v>
      </c>
      <c r="C197" s="52" t="s">
        <v>19</v>
      </c>
      <c r="D197" s="52" t="s">
        <v>17</v>
      </c>
      <c r="E197" s="68" t="s">
        <v>37</v>
      </c>
      <c r="F197" s="251">
        <v>1700</v>
      </c>
      <c r="G197" s="100"/>
    </row>
    <row r="198" spans="1:7" ht="55.5" customHeight="1" x14ac:dyDescent="0.2">
      <c r="A198" s="56"/>
      <c r="B198" s="289" t="s">
        <v>449</v>
      </c>
      <c r="C198" s="52"/>
      <c r="D198" s="52"/>
      <c r="E198" s="68"/>
      <c r="F198" s="251"/>
      <c r="G198" s="100"/>
    </row>
    <row r="199" spans="1:7" ht="33" customHeight="1" x14ac:dyDescent="0.2">
      <c r="A199" s="56">
        <v>54199</v>
      </c>
      <c r="B199" s="246" t="s">
        <v>450</v>
      </c>
      <c r="C199" s="52" t="s">
        <v>19</v>
      </c>
      <c r="D199" s="52" t="s">
        <v>17</v>
      </c>
      <c r="E199" s="68" t="s">
        <v>37</v>
      </c>
      <c r="F199" s="251">
        <v>6000</v>
      </c>
      <c r="G199" s="100"/>
    </row>
    <row r="200" spans="1:7" ht="34.5" customHeight="1" x14ac:dyDescent="0.2">
      <c r="A200" s="56">
        <v>54314</v>
      </c>
      <c r="B200" s="246" t="s">
        <v>451</v>
      </c>
      <c r="C200" s="52" t="s">
        <v>19</v>
      </c>
      <c r="D200" s="52" t="s">
        <v>17</v>
      </c>
      <c r="E200" s="68" t="s">
        <v>37</v>
      </c>
      <c r="F200" s="251">
        <v>23000</v>
      </c>
      <c r="G200" s="100"/>
    </row>
    <row r="201" spans="1:7" ht="34.5" customHeight="1" x14ac:dyDescent="0.2">
      <c r="A201" s="56">
        <v>54316</v>
      </c>
      <c r="B201" s="246" t="s">
        <v>468</v>
      </c>
      <c r="C201" s="52" t="s">
        <v>19</v>
      </c>
      <c r="D201" s="52" t="s">
        <v>17</v>
      </c>
      <c r="E201" s="68" t="s">
        <v>37</v>
      </c>
      <c r="F201" s="251">
        <v>13000</v>
      </c>
      <c r="G201" s="100"/>
    </row>
    <row r="202" spans="1:7" ht="44.25" customHeight="1" x14ac:dyDescent="0.2">
      <c r="A202" s="56">
        <v>56303</v>
      </c>
      <c r="B202" s="246" t="s">
        <v>452</v>
      </c>
      <c r="C202" s="52" t="s">
        <v>19</v>
      </c>
      <c r="D202" s="52" t="s">
        <v>17</v>
      </c>
      <c r="E202" s="68" t="s">
        <v>37</v>
      </c>
      <c r="F202" s="251">
        <v>2995</v>
      </c>
      <c r="G202" s="100"/>
    </row>
    <row r="203" spans="1:7" ht="31.5" customHeight="1" x14ac:dyDescent="0.2">
      <c r="A203" s="56">
        <v>55603</v>
      </c>
      <c r="B203" s="246" t="s">
        <v>469</v>
      </c>
      <c r="C203" s="52" t="s">
        <v>19</v>
      </c>
      <c r="D203" s="52" t="s">
        <v>17</v>
      </c>
      <c r="E203" s="68" t="s">
        <v>37</v>
      </c>
      <c r="F203" s="251">
        <v>5</v>
      </c>
      <c r="G203" s="100"/>
    </row>
    <row r="204" spans="1:7" ht="19.5" customHeight="1" x14ac:dyDescent="0.2">
      <c r="A204" s="56"/>
      <c r="B204" s="288"/>
      <c r="C204" s="52"/>
      <c r="D204" s="52"/>
      <c r="E204" s="68"/>
      <c r="F204" s="251"/>
      <c r="G204" s="100"/>
    </row>
    <row r="205" spans="1:7" ht="27.75" customHeight="1" x14ac:dyDescent="0.2">
      <c r="A205" s="252" t="s">
        <v>223</v>
      </c>
      <c r="B205" s="249"/>
      <c r="C205" s="52"/>
      <c r="D205" s="52"/>
      <c r="E205" s="68"/>
      <c r="F205" s="251"/>
      <c r="G205" s="100"/>
    </row>
    <row r="206" spans="1:7" ht="60" customHeight="1" x14ac:dyDescent="0.2">
      <c r="A206" s="45" t="s">
        <v>63</v>
      </c>
      <c r="B206" s="250" t="s">
        <v>263</v>
      </c>
      <c r="C206" s="52" t="s">
        <v>27</v>
      </c>
      <c r="D206" s="52" t="s">
        <v>28</v>
      </c>
      <c r="E206" s="52" t="s">
        <v>37</v>
      </c>
      <c r="F206" s="251">
        <v>969.97</v>
      </c>
      <c r="G206" s="100"/>
    </row>
    <row r="207" spans="1:7" ht="63.75" customHeight="1" x14ac:dyDescent="0.2">
      <c r="A207" s="45"/>
      <c r="B207" s="290" t="s">
        <v>457</v>
      </c>
      <c r="C207" s="52"/>
      <c r="D207" s="52"/>
      <c r="E207" s="52"/>
      <c r="F207" s="251"/>
      <c r="G207" s="100"/>
    </row>
    <row r="208" spans="1:7" ht="22.5" customHeight="1" x14ac:dyDescent="0.2">
      <c r="A208" s="45">
        <v>51202</v>
      </c>
      <c r="B208" s="291" t="s">
        <v>453</v>
      </c>
      <c r="C208" s="52" t="s">
        <v>27</v>
      </c>
      <c r="D208" s="52" t="s">
        <v>28</v>
      </c>
      <c r="E208" s="52" t="s">
        <v>37</v>
      </c>
      <c r="F208" s="251">
        <v>10000</v>
      </c>
      <c r="G208" s="100"/>
    </row>
    <row r="209" spans="1:7" ht="27.75" customHeight="1" x14ac:dyDescent="0.2">
      <c r="A209" s="45">
        <v>54110</v>
      </c>
      <c r="B209" s="289" t="s">
        <v>454</v>
      </c>
      <c r="C209" s="52" t="s">
        <v>27</v>
      </c>
      <c r="D209" s="52" t="s">
        <v>28</v>
      </c>
      <c r="E209" s="52" t="s">
        <v>37</v>
      </c>
      <c r="F209" s="251">
        <v>1000</v>
      </c>
      <c r="G209" s="100"/>
    </row>
    <row r="210" spans="1:7" ht="33" customHeight="1" x14ac:dyDescent="0.2">
      <c r="A210" s="45">
        <v>54111</v>
      </c>
      <c r="B210" s="289" t="s">
        <v>455</v>
      </c>
      <c r="C210" s="52" t="s">
        <v>27</v>
      </c>
      <c r="D210" s="52" t="s">
        <v>28</v>
      </c>
      <c r="E210" s="52" t="s">
        <v>37</v>
      </c>
      <c r="F210" s="251">
        <v>15000</v>
      </c>
      <c r="G210" s="100"/>
    </row>
    <row r="211" spans="1:7" ht="29.25" customHeight="1" x14ac:dyDescent="0.2">
      <c r="A211" s="45">
        <v>54112</v>
      </c>
      <c r="B211" s="289" t="s">
        <v>456</v>
      </c>
      <c r="C211" s="52" t="s">
        <v>27</v>
      </c>
      <c r="D211" s="52" t="s">
        <v>28</v>
      </c>
      <c r="E211" s="52" t="s">
        <v>37</v>
      </c>
      <c r="F211" s="251">
        <v>10000</v>
      </c>
      <c r="G211" s="100"/>
    </row>
    <row r="212" spans="1:7" ht="27" customHeight="1" x14ac:dyDescent="0.2">
      <c r="A212" s="45">
        <v>54316</v>
      </c>
      <c r="B212" s="289" t="s">
        <v>487</v>
      </c>
      <c r="C212" s="52" t="s">
        <v>27</v>
      </c>
      <c r="D212" s="52" t="s">
        <v>28</v>
      </c>
      <c r="E212" s="52" t="s">
        <v>37</v>
      </c>
      <c r="F212" s="251">
        <v>24000</v>
      </c>
      <c r="G212" s="100"/>
    </row>
    <row r="213" spans="1:7" ht="27" customHeight="1" x14ac:dyDescent="0.2">
      <c r="A213" s="45"/>
      <c r="B213" s="299"/>
      <c r="C213" s="52"/>
      <c r="D213" s="52"/>
      <c r="E213" s="52"/>
      <c r="F213" s="251"/>
      <c r="G213" s="100"/>
    </row>
    <row r="214" spans="1:7" ht="39" customHeight="1" x14ac:dyDescent="0.2">
      <c r="A214" s="297" t="s">
        <v>482</v>
      </c>
      <c r="B214" s="298" t="s">
        <v>483</v>
      </c>
      <c r="C214" s="52" t="s">
        <v>27</v>
      </c>
      <c r="D214" s="52" t="s">
        <v>28</v>
      </c>
      <c r="E214" s="52" t="s">
        <v>37</v>
      </c>
      <c r="F214" s="251">
        <v>2000</v>
      </c>
      <c r="G214" s="100"/>
    </row>
    <row r="215" spans="1:7" ht="27" customHeight="1" x14ac:dyDescent="0.2">
      <c r="A215" s="45"/>
      <c r="B215" s="289"/>
      <c r="C215" s="52"/>
      <c r="D215" s="52"/>
      <c r="E215" s="52"/>
      <c r="F215" s="251"/>
      <c r="G215" s="100"/>
    </row>
    <row r="216" spans="1:7" ht="24" customHeight="1" x14ac:dyDescent="0.2">
      <c r="A216" s="45"/>
      <c r="B216" s="291"/>
      <c r="C216" s="52"/>
      <c r="D216" s="52"/>
      <c r="E216" s="52"/>
      <c r="F216" s="251"/>
      <c r="G216" s="100"/>
    </row>
    <row r="217" spans="1:7" ht="19.5" customHeight="1" x14ac:dyDescent="0.2">
      <c r="A217" s="252" t="s">
        <v>223</v>
      </c>
      <c r="B217" s="132"/>
      <c r="C217" s="52"/>
      <c r="D217" s="52"/>
      <c r="E217" s="52"/>
      <c r="F217" s="169"/>
      <c r="G217" s="100"/>
    </row>
    <row r="218" spans="1:7" ht="51.75" customHeight="1" x14ac:dyDescent="0.2">
      <c r="A218" s="58" t="s">
        <v>66</v>
      </c>
      <c r="B218" s="127" t="s">
        <v>266</v>
      </c>
      <c r="C218" s="52"/>
      <c r="D218" s="52"/>
      <c r="E218" s="52"/>
      <c r="F218" s="216"/>
      <c r="G218" s="100"/>
    </row>
    <row r="219" spans="1:7" ht="29.25" customHeight="1" x14ac:dyDescent="0.2">
      <c r="A219" s="45">
        <v>51202</v>
      </c>
      <c r="B219" s="187" t="s">
        <v>400</v>
      </c>
      <c r="C219" s="52" t="s">
        <v>27</v>
      </c>
      <c r="D219" s="52" t="s">
        <v>28</v>
      </c>
      <c r="E219" s="52" t="s">
        <v>37</v>
      </c>
      <c r="F219" s="169">
        <v>3000</v>
      </c>
      <c r="G219" s="100"/>
    </row>
    <row r="220" spans="1:7" ht="27.75" customHeight="1" x14ac:dyDescent="0.2">
      <c r="A220" s="45">
        <v>54112</v>
      </c>
      <c r="B220" s="187" t="s">
        <v>399</v>
      </c>
      <c r="C220" s="52" t="s">
        <v>27</v>
      </c>
      <c r="D220" s="52" t="s">
        <v>28</v>
      </c>
      <c r="E220" s="52" t="s">
        <v>37</v>
      </c>
      <c r="F220" s="216">
        <v>500</v>
      </c>
      <c r="G220" s="57"/>
    </row>
    <row r="221" spans="1:7" ht="27.75" customHeight="1" x14ac:dyDescent="0.2">
      <c r="A221" s="45">
        <v>54313</v>
      </c>
      <c r="B221" s="187" t="s">
        <v>401</v>
      </c>
      <c r="C221" s="52" t="s">
        <v>27</v>
      </c>
      <c r="D221" s="52" t="s">
        <v>28</v>
      </c>
      <c r="E221" s="52" t="s">
        <v>37</v>
      </c>
      <c r="F221" s="216">
        <v>500</v>
      </c>
      <c r="G221" s="57"/>
    </row>
    <row r="222" spans="1:7" ht="44.25" customHeight="1" x14ac:dyDescent="0.2">
      <c r="A222" s="45">
        <v>54316</v>
      </c>
      <c r="B222" s="187" t="s">
        <v>458</v>
      </c>
      <c r="C222" s="52" t="s">
        <v>27</v>
      </c>
      <c r="D222" s="52" t="s">
        <v>28</v>
      </c>
      <c r="E222" s="52" t="s">
        <v>37</v>
      </c>
      <c r="F222" s="216">
        <v>1000</v>
      </c>
      <c r="G222" s="57"/>
    </row>
    <row r="223" spans="1:7" ht="26.25" customHeight="1" x14ac:dyDescent="0.2">
      <c r="A223" s="45"/>
      <c r="B223" s="187"/>
      <c r="C223" s="52"/>
      <c r="D223" s="52"/>
      <c r="E223" s="52"/>
      <c r="F223" s="216"/>
      <c r="G223" s="57"/>
    </row>
    <row r="224" spans="1:7" ht="30" customHeight="1" x14ac:dyDescent="0.2">
      <c r="A224" s="281" t="s">
        <v>405</v>
      </c>
      <c r="B224" s="187"/>
      <c r="C224" s="52"/>
      <c r="D224" s="52"/>
      <c r="E224" s="52"/>
      <c r="F224" s="216"/>
      <c r="G224" s="57"/>
    </row>
    <row r="225" spans="1:7" ht="67.5" customHeight="1" x14ac:dyDescent="0.2">
      <c r="A225" s="277" t="s">
        <v>97</v>
      </c>
      <c r="B225" s="278" t="s">
        <v>402</v>
      </c>
      <c r="C225" s="52"/>
      <c r="D225" s="52"/>
      <c r="E225" s="52"/>
      <c r="F225" s="216"/>
      <c r="G225" s="57"/>
    </row>
    <row r="226" spans="1:7" ht="36" customHeight="1" x14ac:dyDescent="0.2">
      <c r="A226" s="65">
        <v>51999</v>
      </c>
      <c r="B226" s="279" t="s">
        <v>403</v>
      </c>
      <c r="C226" s="52" t="s">
        <v>19</v>
      </c>
      <c r="D226" s="52" t="s">
        <v>17</v>
      </c>
      <c r="E226" s="280" t="s">
        <v>404</v>
      </c>
      <c r="F226" s="282">
        <v>7000</v>
      </c>
      <c r="G226" s="57"/>
    </row>
    <row r="227" spans="1:7" ht="40.5" customHeight="1" x14ac:dyDescent="0.2">
      <c r="A227" s="65">
        <v>54199</v>
      </c>
      <c r="B227" s="279" t="s">
        <v>406</v>
      </c>
      <c r="C227" s="52" t="s">
        <v>19</v>
      </c>
      <c r="D227" s="52" t="s">
        <v>17</v>
      </c>
      <c r="E227" s="280" t="s">
        <v>404</v>
      </c>
      <c r="F227" s="216">
        <v>18000</v>
      </c>
      <c r="G227" s="57"/>
    </row>
    <row r="228" spans="1:7" ht="66" customHeight="1" x14ac:dyDescent="0.2">
      <c r="A228" s="45"/>
      <c r="B228" s="187"/>
      <c r="C228" s="52"/>
      <c r="D228" s="52"/>
      <c r="E228" s="52"/>
      <c r="F228" s="216"/>
      <c r="G228" s="93"/>
    </row>
    <row r="229" spans="1:7" ht="66" customHeight="1" x14ac:dyDescent="0.2">
      <c r="A229" s="119"/>
      <c r="B229" s="292"/>
      <c r="C229" s="77"/>
      <c r="D229" s="77"/>
      <c r="E229" s="77"/>
      <c r="F229" s="293"/>
      <c r="G229" s="94"/>
    </row>
    <row r="230" spans="1:7" ht="66" customHeight="1" x14ac:dyDescent="0.2">
      <c r="A230" s="119"/>
      <c r="B230" s="292"/>
      <c r="C230" s="77"/>
      <c r="D230" s="77"/>
      <c r="E230" s="77"/>
      <c r="F230" s="293"/>
      <c r="G230" s="94"/>
    </row>
    <row r="231" spans="1:7" ht="66" customHeight="1" x14ac:dyDescent="0.2">
      <c r="A231" s="119"/>
      <c r="B231" s="292"/>
      <c r="C231" s="77"/>
      <c r="D231" s="77"/>
      <c r="E231" s="77"/>
      <c r="F231" s="293"/>
      <c r="G231" s="94"/>
    </row>
    <row r="232" spans="1:7" ht="66" customHeight="1" x14ac:dyDescent="0.2">
      <c r="A232" s="119"/>
      <c r="B232" s="292"/>
      <c r="C232" s="77"/>
      <c r="D232" s="77"/>
      <c r="E232" s="77"/>
      <c r="F232" s="293"/>
      <c r="G232" s="94"/>
    </row>
    <row r="233" spans="1:7" ht="66" customHeight="1" x14ac:dyDescent="0.2">
      <c r="A233" s="119"/>
      <c r="B233" s="292"/>
      <c r="C233" s="77"/>
      <c r="D233" s="77"/>
      <c r="E233" s="77"/>
      <c r="F233" s="293"/>
      <c r="G233" s="94"/>
    </row>
    <row r="234" spans="1:7" ht="32.25" customHeight="1" x14ac:dyDescent="0.2">
      <c r="A234" s="119"/>
      <c r="B234" s="292"/>
      <c r="C234" s="77"/>
      <c r="D234" s="77"/>
      <c r="E234" s="77"/>
      <c r="F234" s="293"/>
      <c r="G234" s="94"/>
    </row>
    <row r="235" spans="1:7" ht="14.25" customHeight="1" x14ac:dyDescent="0.2">
      <c r="A235" s="20"/>
      <c r="B235" s="86"/>
      <c r="C235" s="63"/>
      <c r="D235" s="63"/>
      <c r="E235" s="64"/>
      <c r="F235" s="90"/>
      <c r="G235" s="88"/>
    </row>
    <row r="236" spans="1:7" x14ac:dyDescent="0.2">
      <c r="A236" s="20"/>
      <c r="B236" s="304" t="s">
        <v>21</v>
      </c>
      <c r="C236" s="304"/>
      <c r="D236" s="304"/>
      <c r="E236" s="304"/>
      <c r="F236" s="304"/>
      <c r="G236" s="4"/>
    </row>
    <row r="237" spans="1:7" x14ac:dyDescent="0.2">
      <c r="A237" s="21"/>
      <c r="B237" s="304" t="s">
        <v>34</v>
      </c>
      <c r="C237" s="304"/>
      <c r="D237" s="304"/>
      <c r="E237" s="304"/>
      <c r="F237" s="304"/>
      <c r="G237" s="4"/>
    </row>
    <row r="238" spans="1:7" x14ac:dyDescent="0.2">
      <c r="A238" s="25" t="s">
        <v>16</v>
      </c>
      <c r="B238" s="300" t="s">
        <v>71</v>
      </c>
      <c r="C238" s="300"/>
      <c r="D238" s="300"/>
      <c r="E238" s="300"/>
      <c r="F238" s="300"/>
      <c r="G238" s="300"/>
    </row>
    <row r="239" spans="1:7" x14ac:dyDescent="0.2">
      <c r="A239" s="25"/>
      <c r="B239" s="238"/>
      <c r="C239" s="231"/>
      <c r="D239" s="231"/>
      <c r="E239" s="231"/>
      <c r="F239" s="98"/>
      <c r="G239" s="4"/>
    </row>
    <row r="240" spans="1:7" ht="13.5" thickBot="1" x14ac:dyDescent="0.25">
      <c r="A240" s="36" t="s">
        <v>13</v>
      </c>
      <c r="B240" s="238"/>
      <c r="C240" s="231"/>
      <c r="D240" s="231"/>
      <c r="E240" s="231"/>
      <c r="F240" s="98"/>
      <c r="G240" s="4"/>
    </row>
    <row r="241" spans="1:6149" ht="33.75" customHeight="1" thickBot="1" x14ac:dyDescent="0.25">
      <c r="A241" s="199"/>
      <c r="B241" s="201" t="s">
        <v>0</v>
      </c>
      <c r="C241" s="37" t="s">
        <v>9</v>
      </c>
      <c r="D241" s="37" t="s">
        <v>11</v>
      </c>
      <c r="E241" s="37" t="s">
        <v>10</v>
      </c>
      <c r="F241" s="38" t="s">
        <v>12</v>
      </c>
      <c r="G241" s="39" t="s">
        <v>7</v>
      </c>
    </row>
    <row r="242" spans="1:6149" ht="20.25" customHeight="1" x14ac:dyDescent="0.2">
      <c r="A242" s="58">
        <v>54</v>
      </c>
      <c r="B242" s="253" t="s">
        <v>346</v>
      </c>
      <c r="C242" s="196"/>
      <c r="D242" s="196"/>
      <c r="E242" s="196"/>
      <c r="F242" s="197"/>
      <c r="G242" s="198"/>
    </row>
    <row r="243" spans="1:6149" ht="20.25" customHeight="1" x14ac:dyDescent="0.2">
      <c r="A243" s="58">
        <v>543</v>
      </c>
      <c r="B243" s="253" t="s">
        <v>411</v>
      </c>
      <c r="C243" s="196"/>
      <c r="D243" s="196"/>
      <c r="E243" s="196"/>
      <c r="F243" s="197"/>
      <c r="G243" s="198"/>
    </row>
    <row r="244" spans="1:6149" ht="20.25" customHeight="1" x14ac:dyDescent="0.2">
      <c r="A244" s="45">
        <v>54305</v>
      </c>
      <c r="B244" s="283" t="s">
        <v>412</v>
      </c>
      <c r="C244" s="68" t="s">
        <v>410</v>
      </c>
      <c r="D244" s="68" t="s">
        <v>17</v>
      </c>
      <c r="E244" s="68" t="s">
        <v>37</v>
      </c>
      <c r="F244" s="197"/>
      <c r="G244" s="254">
        <v>1500</v>
      </c>
    </row>
    <row r="245" spans="1:6149" ht="20.25" customHeight="1" x14ac:dyDescent="0.2">
      <c r="A245" s="45">
        <v>54505</v>
      </c>
      <c r="B245" s="283" t="s">
        <v>413</v>
      </c>
      <c r="C245" s="68" t="s">
        <v>410</v>
      </c>
      <c r="D245" s="68" t="s">
        <v>17</v>
      </c>
      <c r="E245" s="68" t="s">
        <v>37</v>
      </c>
      <c r="F245" s="197"/>
      <c r="G245" s="254">
        <v>1500</v>
      </c>
    </row>
    <row r="246" spans="1:6149" ht="20.25" customHeight="1" x14ac:dyDescent="0.2">
      <c r="A246" s="58"/>
      <c r="B246" s="253"/>
      <c r="C246" s="196"/>
      <c r="D246" s="196"/>
      <c r="E246" s="196"/>
      <c r="F246" s="197"/>
      <c r="G246" s="198"/>
    </row>
    <row r="247" spans="1:6149" ht="20.25" customHeight="1" x14ac:dyDescent="0.2">
      <c r="A247" s="3">
        <v>541</v>
      </c>
      <c r="B247" s="243" t="s">
        <v>361</v>
      </c>
      <c r="C247" s="196"/>
      <c r="D247" s="196"/>
      <c r="E247" s="196"/>
      <c r="F247" s="197"/>
      <c r="G247" s="198"/>
    </row>
    <row r="248" spans="1:6149" ht="29.25" customHeight="1" x14ac:dyDescent="0.2">
      <c r="A248" s="58">
        <v>54117</v>
      </c>
      <c r="B248" s="253" t="s">
        <v>407</v>
      </c>
      <c r="C248" s="68" t="s">
        <v>19</v>
      </c>
      <c r="D248" s="68" t="s">
        <v>17</v>
      </c>
      <c r="E248" s="68" t="s">
        <v>37</v>
      </c>
      <c r="F248" s="197"/>
      <c r="G248" s="254">
        <v>969.97</v>
      </c>
    </row>
    <row r="249" spans="1:6149" ht="20.25" customHeight="1" x14ac:dyDescent="0.2">
      <c r="A249" s="58"/>
      <c r="B249" s="253"/>
      <c r="C249" s="196"/>
      <c r="D249" s="196"/>
      <c r="E249" s="196"/>
      <c r="F249" s="197"/>
      <c r="G249" s="198"/>
    </row>
    <row r="250" spans="1:6149" ht="63.75" customHeight="1" thickBot="1" x14ac:dyDescent="0.25">
      <c r="A250" s="54" t="s">
        <v>57</v>
      </c>
      <c r="B250" s="122" t="s">
        <v>278</v>
      </c>
      <c r="C250" s="52"/>
      <c r="D250" s="52"/>
      <c r="E250" s="52"/>
      <c r="F250" s="51"/>
      <c r="G250" s="175"/>
    </row>
    <row r="251" spans="1:6149" ht="41.25" customHeight="1" thickBot="1" x14ac:dyDescent="0.25">
      <c r="A251" s="45" t="s">
        <v>414</v>
      </c>
      <c r="B251" s="122" t="s">
        <v>150</v>
      </c>
      <c r="C251" s="52" t="s">
        <v>19</v>
      </c>
      <c r="D251" s="52" t="s">
        <v>17</v>
      </c>
      <c r="E251" s="52" t="s">
        <v>37</v>
      </c>
      <c r="F251" s="157"/>
      <c r="G251" s="177">
        <v>30</v>
      </c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 s="119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/>
      <c r="CY251" s="119"/>
      <c r="CZ251" s="119"/>
      <c r="DA251" s="119"/>
      <c r="DB251" s="119"/>
      <c r="DC251" s="119"/>
      <c r="DD251" s="119"/>
      <c r="DE251" s="119"/>
      <c r="DF251" s="119"/>
      <c r="DG251" s="119"/>
      <c r="DH251" s="119"/>
      <c r="DI251" s="119"/>
      <c r="DJ251" s="119"/>
      <c r="DK251" s="119"/>
      <c r="DL251" s="119"/>
      <c r="DM251" s="119"/>
      <c r="DN251" s="119"/>
      <c r="DO251" s="119"/>
      <c r="DP251" s="119"/>
      <c r="DQ251" s="119"/>
      <c r="DR251" s="119"/>
      <c r="DS251" s="119"/>
      <c r="DT251" s="119"/>
      <c r="DU251" s="119"/>
      <c r="DV251" s="119"/>
      <c r="DW251" s="119"/>
      <c r="DX251" s="119"/>
      <c r="DY251" s="119"/>
      <c r="DZ251" s="119"/>
      <c r="EA251" s="119"/>
      <c r="EB251" s="119"/>
      <c r="EC251" s="119"/>
      <c r="ED251" s="119"/>
      <c r="EE251" s="119"/>
      <c r="EF251" s="119"/>
      <c r="EG251" s="119"/>
      <c r="EH251" s="119"/>
      <c r="EI251" s="119"/>
      <c r="EJ251" s="119"/>
      <c r="EK251" s="119"/>
      <c r="EL251" s="119"/>
      <c r="EM251" s="119"/>
      <c r="EN251" s="119"/>
      <c r="EO251" s="119"/>
      <c r="EP251" s="119"/>
      <c r="EQ251" s="119"/>
      <c r="ER251" s="119"/>
      <c r="ES251" s="119"/>
      <c r="ET251" s="119"/>
      <c r="EU251" s="119"/>
      <c r="EV251" s="119"/>
      <c r="EW251" s="119"/>
      <c r="EX251" s="119"/>
      <c r="EY251" s="119"/>
      <c r="EZ251" s="119"/>
      <c r="FA251" s="119"/>
      <c r="FB251" s="119"/>
      <c r="FC251" s="119"/>
      <c r="FD251" s="119"/>
      <c r="FE251" s="119"/>
      <c r="FF251" s="119"/>
      <c r="FG251" s="119"/>
      <c r="FH251" s="119"/>
      <c r="FI251" s="119"/>
      <c r="FJ251" s="119"/>
      <c r="FK251" s="119"/>
      <c r="FL251" s="119"/>
      <c r="FM251" s="119"/>
      <c r="FN251" s="119"/>
      <c r="FO251" s="119"/>
      <c r="FP251" s="119"/>
      <c r="FQ251" s="119"/>
      <c r="FR251" s="119"/>
      <c r="FS251" s="119"/>
      <c r="FT251" s="119"/>
      <c r="FU251" s="119"/>
      <c r="FV251" s="119"/>
      <c r="FW251" s="119"/>
      <c r="FX251" s="119"/>
      <c r="FY251" s="119"/>
      <c r="FZ251" s="119"/>
      <c r="GA251" s="119"/>
      <c r="GB251" s="119"/>
      <c r="GC251" s="119"/>
      <c r="GD251" s="119"/>
      <c r="GE251" s="119"/>
      <c r="GF251" s="119"/>
      <c r="GG251" s="119"/>
      <c r="GH251" s="119"/>
      <c r="GI251" s="119"/>
      <c r="GJ251" s="119"/>
      <c r="GK251" s="119"/>
      <c r="GL251" s="119"/>
      <c r="GM251" s="119"/>
      <c r="GN251" s="119"/>
      <c r="GO251" s="119"/>
      <c r="GP251" s="119"/>
      <c r="GQ251" s="119"/>
      <c r="GR251" s="119"/>
      <c r="GS251" s="119"/>
      <c r="GT251" s="119"/>
      <c r="GU251" s="119"/>
      <c r="GV251" s="119"/>
      <c r="GW251" s="119"/>
      <c r="GX251" s="119"/>
      <c r="GY251" s="119"/>
      <c r="GZ251" s="119"/>
      <c r="HA251" s="119"/>
      <c r="HB251" s="119"/>
      <c r="HC251" s="119"/>
      <c r="HD251" s="119"/>
      <c r="HE251" s="119"/>
      <c r="HF251" s="119"/>
      <c r="HG251" s="119"/>
      <c r="HH251" s="119"/>
      <c r="HI251" s="119"/>
      <c r="HJ251" s="119"/>
      <c r="HK251" s="119"/>
      <c r="HL251" s="119"/>
      <c r="HM251" s="119"/>
      <c r="HN251" s="119"/>
      <c r="HO251" s="119"/>
      <c r="HP251" s="119"/>
      <c r="HQ251" s="119"/>
      <c r="HR251" s="119"/>
      <c r="HS251" s="119"/>
      <c r="HT251" s="119"/>
      <c r="HU251" s="119"/>
      <c r="HV251" s="119"/>
      <c r="HW251" s="119"/>
      <c r="HX251" s="119"/>
      <c r="HY251" s="119"/>
      <c r="HZ251" s="119"/>
      <c r="IA251" s="119"/>
      <c r="IB251" s="119"/>
      <c r="IC251" s="119"/>
      <c r="ID251" s="119"/>
      <c r="IE251" s="119"/>
      <c r="IF251" s="119"/>
      <c r="IG251" s="119"/>
      <c r="IH251" s="119"/>
      <c r="II251" s="119"/>
      <c r="IJ251" s="119"/>
      <c r="IK251" s="119"/>
      <c r="IL251" s="119"/>
      <c r="IM251" s="119"/>
      <c r="IN251" s="119"/>
      <c r="IO251" s="119"/>
      <c r="IP251" s="119"/>
      <c r="IQ251" s="119"/>
      <c r="IR251" s="119"/>
      <c r="IS251" s="119"/>
      <c r="IT251" s="119"/>
      <c r="IU251" s="119"/>
      <c r="IV251" s="119"/>
      <c r="IW251" s="119"/>
      <c r="IX251" s="119"/>
      <c r="IY251" s="119"/>
      <c r="IZ251" s="119"/>
      <c r="JA251" s="119"/>
      <c r="JB251" s="119"/>
      <c r="JC251" s="119"/>
      <c r="JD251" s="119"/>
      <c r="JE251" s="119"/>
      <c r="JF251" s="119"/>
      <c r="JG251" s="119"/>
      <c r="JH251" s="119"/>
      <c r="JI251" s="119"/>
      <c r="JJ251" s="119"/>
      <c r="JK251" s="119"/>
      <c r="JL251" s="119"/>
      <c r="JM251" s="119"/>
      <c r="JN251" s="119"/>
      <c r="JO251" s="119"/>
      <c r="JP251" s="119"/>
      <c r="JQ251" s="119"/>
      <c r="JR251" s="119"/>
      <c r="JS251" s="119"/>
      <c r="JT251" s="119"/>
      <c r="JU251" s="119"/>
      <c r="JV251" s="119"/>
      <c r="JW251" s="119"/>
      <c r="JX251" s="119"/>
      <c r="JY251" s="119"/>
      <c r="JZ251" s="119"/>
      <c r="KA251" s="119"/>
      <c r="KB251" s="119"/>
      <c r="KC251" s="119"/>
      <c r="KD251" s="119"/>
      <c r="KE251" s="119"/>
      <c r="KF251" s="119"/>
      <c r="KG251" s="119"/>
      <c r="KH251" s="119"/>
      <c r="KI251" s="119"/>
      <c r="KJ251" s="119"/>
      <c r="KK251" s="119"/>
      <c r="KL251" s="119"/>
      <c r="KM251" s="119"/>
      <c r="KN251" s="119"/>
      <c r="KO251" s="119"/>
      <c r="KP251" s="119"/>
      <c r="KQ251" s="119"/>
      <c r="KR251" s="119"/>
      <c r="KS251" s="119"/>
      <c r="KT251" s="119"/>
      <c r="KU251" s="119"/>
      <c r="KV251" s="119"/>
      <c r="KW251" s="119"/>
      <c r="KX251" s="119"/>
      <c r="KY251" s="119"/>
      <c r="KZ251" s="119"/>
      <c r="LA251" s="119"/>
      <c r="LB251" s="119"/>
      <c r="LC251" s="119"/>
      <c r="LD251" s="119"/>
      <c r="LE251" s="119"/>
      <c r="LF251" s="119"/>
      <c r="LG251" s="119"/>
      <c r="LH251" s="119"/>
      <c r="LI251" s="119"/>
      <c r="LJ251" s="119"/>
      <c r="LK251" s="119"/>
      <c r="LL251" s="119"/>
      <c r="LM251" s="119"/>
      <c r="LN251" s="119"/>
      <c r="LO251" s="119"/>
      <c r="LP251" s="119"/>
      <c r="LQ251" s="119"/>
      <c r="LR251" s="119"/>
      <c r="LS251" s="119"/>
      <c r="LT251" s="119"/>
      <c r="LU251" s="119"/>
      <c r="LV251" s="119"/>
      <c r="LW251" s="119"/>
      <c r="LX251" s="119"/>
      <c r="LY251" s="119"/>
      <c r="LZ251" s="119"/>
      <c r="MA251" s="119"/>
      <c r="MB251" s="119"/>
      <c r="MC251" s="119"/>
      <c r="MD251" s="119"/>
      <c r="ME251" s="119"/>
      <c r="MF251" s="119"/>
      <c r="MG251" s="119"/>
      <c r="MH251" s="119"/>
      <c r="MI251" s="119"/>
      <c r="MJ251" s="119"/>
      <c r="MK251" s="119"/>
      <c r="ML251" s="119"/>
      <c r="MM251" s="119"/>
      <c r="MN251" s="119"/>
      <c r="MO251" s="119"/>
      <c r="MP251" s="119"/>
      <c r="MQ251" s="119"/>
      <c r="MR251" s="119"/>
      <c r="MS251" s="119"/>
      <c r="MT251" s="119"/>
      <c r="MU251" s="119"/>
      <c r="MV251" s="119"/>
      <c r="MW251" s="119"/>
      <c r="MX251" s="119"/>
      <c r="MY251" s="119"/>
      <c r="MZ251" s="119"/>
      <c r="NA251" s="119"/>
      <c r="NB251" s="119"/>
      <c r="NC251" s="119"/>
      <c r="ND251" s="119"/>
      <c r="NE251" s="119"/>
      <c r="NF251" s="119"/>
      <c r="NG251" s="119"/>
      <c r="NH251" s="119"/>
      <c r="NI251" s="119"/>
      <c r="NJ251" s="119"/>
      <c r="NK251" s="119"/>
      <c r="NL251" s="119"/>
      <c r="NM251" s="119"/>
      <c r="NN251" s="119"/>
      <c r="NO251" s="119"/>
      <c r="NP251" s="119"/>
      <c r="NQ251" s="119"/>
      <c r="NR251" s="119"/>
      <c r="NS251" s="119"/>
      <c r="NT251" s="119"/>
      <c r="NU251" s="119"/>
      <c r="NV251" s="119"/>
      <c r="NW251" s="119"/>
      <c r="NX251" s="119"/>
      <c r="NY251" s="119"/>
      <c r="NZ251" s="119"/>
      <c r="OA251" s="119"/>
      <c r="OB251" s="119"/>
      <c r="OC251" s="119"/>
      <c r="OD251" s="119"/>
      <c r="OE251" s="119"/>
      <c r="OF251" s="119"/>
      <c r="OG251" s="119"/>
      <c r="OH251" s="119"/>
      <c r="OI251" s="119"/>
      <c r="OJ251" s="119"/>
      <c r="OK251" s="119"/>
      <c r="OL251" s="119"/>
      <c r="OM251" s="119"/>
      <c r="ON251" s="119"/>
      <c r="OO251" s="119"/>
      <c r="OP251" s="119"/>
      <c r="OQ251" s="119"/>
      <c r="OR251" s="119"/>
      <c r="OS251" s="119"/>
      <c r="OT251" s="119"/>
      <c r="OU251" s="119"/>
      <c r="OV251" s="119"/>
      <c r="OW251" s="119"/>
      <c r="OX251" s="119"/>
      <c r="OY251" s="119"/>
      <c r="OZ251" s="119"/>
      <c r="PA251" s="119"/>
      <c r="PB251" s="119"/>
      <c r="PC251" s="119"/>
      <c r="PD251" s="119"/>
      <c r="PE251" s="119"/>
      <c r="PF251" s="119"/>
      <c r="PG251" s="119"/>
      <c r="PH251" s="119"/>
      <c r="PI251" s="119"/>
      <c r="PJ251" s="119"/>
      <c r="PK251" s="119"/>
      <c r="PL251" s="119"/>
      <c r="PM251" s="119"/>
      <c r="PN251" s="119"/>
      <c r="PO251" s="119"/>
      <c r="PP251" s="119"/>
      <c r="PQ251" s="119"/>
      <c r="PR251" s="119"/>
      <c r="PS251" s="119"/>
      <c r="PT251" s="119"/>
      <c r="PU251" s="119"/>
      <c r="PV251" s="119"/>
      <c r="PW251" s="119"/>
      <c r="PX251" s="119"/>
      <c r="PY251" s="119"/>
      <c r="PZ251" s="119"/>
      <c r="QA251" s="119"/>
      <c r="QB251" s="119"/>
      <c r="QC251" s="119"/>
      <c r="QD251" s="119"/>
      <c r="QE251" s="119"/>
      <c r="QF251" s="119"/>
      <c r="QG251" s="119"/>
      <c r="QH251" s="119"/>
      <c r="QI251" s="119"/>
      <c r="QJ251" s="119"/>
      <c r="QK251" s="119"/>
      <c r="QL251" s="119"/>
      <c r="QM251" s="119"/>
      <c r="QN251" s="119"/>
      <c r="QO251" s="119"/>
      <c r="QP251" s="119"/>
      <c r="QQ251" s="119"/>
      <c r="QR251" s="119"/>
      <c r="QS251" s="119"/>
      <c r="QT251" s="119"/>
      <c r="QU251" s="119"/>
      <c r="QV251" s="119"/>
      <c r="QW251" s="119"/>
      <c r="QX251" s="119"/>
      <c r="QY251" s="119"/>
      <c r="QZ251" s="119"/>
      <c r="RA251" s="119"/>
      <c r="RB251" s="119"/>
      <c r="RC251" s="119"/>
      <c r="RD251" s="119"/>
      <c r="RE251" s="119"/>
      <c r="RF251" s="119"/>
      <c r="RG251" s="119"/>
      <c r="RH251" s="119"/>
      <c r="RI251" s="119"/>
      <c r="RJ251" s="119"/>
      <c r="RK251" s="119"/>
      <c r="RL251" s="119"/>
      <c r="RM251" s="119"/>
      <c r="RN251" s="119"/>
      <c r="RO251" s="119"/>
      <c r="RP251" s="119"/>
      <c r="RQ251" s="119"/>
      <c r="RR251" s="119"/>
      <c r="RS251" s="119"/>
      <c r="RT251" s="119"/>
      <c r="RU251" s="119"/>
      <c r="RV251" s="119"/>
      <c r="RW251" s="119"/>
      <c r="RX251" s="119"/>
      <c r="RY251" s="119"/>
      <c r="RZ251" s="119"/>
      <c r="SA251" s="119"/>
      <c r="SB251" s="119"/>
      <c r="SC251" s="119"/>
      <c r="SD251" s="119"/>
      <c r="SE251" s="119"/>
      <c r="SF251" s="119"/>
      <c r="SG251" s="119"/>
      <c r="SH251" s="119"/>
      <c r="SI251" s="119"/>
      <c r="SJ251" s="119"/>
      <c r="SK251" s="119"/>
      <c r="SL251" s="119"/>
      <c r="SM251" s="119"/>
      <c r="SN251" s="119"/>
      <c r="SO251" s="119"/>
      <c r="SP251" s="119"/>
      <c r="SQ251" s="119"/>
      <c r="SR251" s="119"/>
      <c r="SS251" s="119"/>
      <c r="ST251" s="119"/>
      <c r="SU251" s="119"/>
      <c r="SV251" s="119"/>
      <c r="SW251" s="119"/>
      <c r="SX251" s="119"/>
      <c r="SY251" s="119"/>
      <c r="SZ251" s="119"/>
      <c r="TA251" s="119"/>
      <c r="TB251" s="119"/>
      <c r="TC251" s="119"/>
      <c r="TD251" s="119"/>
      <c r="TE251" s="119"/>
      <c r="TF251" s="119"/>
      <c r="TG251" s="119"/>
      <c r="TH251" s="119"/>
      <c r="TI251" s="119"/>
      <c r="TJ251" s="119"/>
      <c r="TK251" s="119"/>
      <c r="TL251" s="119"/>
      <c r="TM251" s="119"/>
      <c r="TN251" s="119"/>
      <c r="TO251" s="119"/>
      <c r="TP251" s="119"/>
      <c r="TQ251" s="119"/>
      <c r="TR251" s="119"/>
      <c r="TS251" s="119"/>
      <c r="TT251" s="119"/>
      <c r="TU251" s="119"/>
      <c r="TV251" s="119"/>
      <c r="TW251" s="119"/>
      <c r="TX251" s="119"/>
      <c r="TY251" s="119"/>
      <c r="TZ251" s="119"/>
      <c r="UA251" s="119"/>
      <c r="UB251" s="119"/>
      <c r="UC251" s="119"/>
      <c r="UD251" s="119"/>
      <c r="UE251" s="119"/>
      <c r="UF251" s="119"/>
      <c r="UG251" s="119"/>
      <c r="UH251" s="119"/>
      <c r="UI251" s="119"/>
      <c r="UJ251" s="119"/>
      <c r="UK251" s="119"/>
      <c r="UL251" s="119"/>
      <c r="UM251" s="119"/>
      <c r="UN251" s="119"/>
      <c r="UO251" s="119"/>
      <c r="UP251" s="119"/>
      <c r="UQ251" s="119"/>
      <c r="UR251" s="119"/>
      <c r="US251" s="119"/>
      <c r="UT251" s="119"/>
      <c r="UU251" s="119"/>
      <c r="UV251" s="119"/>
      <c r="UW251" s="119"/>
      <c r="UX251" s="119"/>
      <c r="UY251" s="119"/>
      <c r="UZ251" s="119"/>
      <c r="VA251" s="119"/>
      <c r="VB251" s="119"/>
      <c r="VC251" s="119"/>
      <c r="VD251" s="119"/>
      <c r="VE251" s="119"/>
      <c r="VF251" s="119"/>
      <c r="VG251" s="119"/>
      <c r="VH251" s="119"/>
      <c r="VI251" s="119"/>
      <c r="VJ251" s="119"/>
      <c r="VK251" s="119"/>
      <c r="VL251" s="119"/>
      <c r="VM251" s="119"/>
      <c r="VN251" s="119"/>
      <c r="VO251" s="119"/>
      <c r="VP251" s="119"/>
      <c r="VQ251" s="119"/>
      <c r="VR251" s="119"/>
      <c r="VS251" s="119"/>
      <c r="VT251" s="119"/>
      <c r="VU251" s="119"/>
      <c r="VV251" s="119"/>
      <c r="VW251" s="119"/>
      <c r="VX251" s="119"/>
      <c r="VY251" s="119"/>
      <c r="VZ251" s="119"/>
      <c r="WA251" s="119"/>
      <c r="WB251" s="119"/>
      <c r="WC251" s="119"/>
      <c r="WD251" s="119"/>
      <c r="WE251" s="119"/>
      <c r="WF251" s="119"/>
      <c r="WG251" s="119"/>
      <c r="WH251" s="119"/>
      <c r="WI251" s="119"/>
      <c r="WJ251" s="119"/>
      <c r="WK251" s="119"/>
      <c r="WL251" s="119"/>
      <c r="WM251" s="119"/>
      <c r="WN251" s="119"/>
      <c r="WO251" s="119"/>
      <c r="WP251" s="119"/>
      <c r="WQ251" s="119"/>
      <c r="WR251" s="119"/>
      <c r="WS251" s="119"/>
      <c r="WT251" s="119"/>
      <c r="WU251" s="119"/>
      <c r="WV251" s="119"/>
      <c r="WW251" s="119"/>
      <c r="WX251" s="119"/>
      <c r="WY251" s="119"/>
      <c r="WZ251" s="119"/>
      <c r="XA251" s="119"/>
      <c r="XB251" s="119"/>
      <c r="XC251" s="119"/>
      <c r="XD251" s="119"/>
      <c r="XE251" s="119"/>
      <c r="XF251" s="119"/>
      <c r="XG251" s="119"/>
      <c r="XH251" s="119"/>
      <c r="XI251" s="119"/>
      <c r="XJ251" s="119"/>
      <c r="XK251" s="119"/>
      <c r="XL251" s="119"/>
      <c r="XM251" s="119"/>
      <c r="XN251" s="119"/>
      <c r="XO251" s="119"/>
      <c r="XP251" s="119"/>
      <c r="XQ251" s="119"/>
      <c r="XR251" s="119"/>
      <c r="XS251" s="119"/>
      <c r="XT251" s="119"/>
      <c r="XU251" s="119"/>
      <c r="XV251" s="119"/>
      <c r="XW251" s="119"/>
      <c r="XX251" s="119"/>
      <c r="XY251" s="119"/>
      <c r="XZ251" s="119"/>
      <c r="YA251" s="119"/>
      <c r="YB251" s="119"/>
      <c r="YC251" s="119"/>
      <c r="YD251" s="119"/>
      <c r="YE251" s="119"/>
      <c r="YF251" s="119"/>
      <c r="YG251" s="119"/>
      <c r="YH251" s="119"/>
      <c r="YI251" s="119"/>
      <c r="YJ251" s="119"/>
      <c r="YK251" s="119"/>
      <c r="YL251" s="119"/>
      <c r="YM251" s="119"/>
      <c r="YN251" s="119"/>
      <c r="YO251" s="119"/>
      <c r="YP251" s="119"/>
      <c r="YQ251" s="119"/>
      <c r="YR251" s="119"/>
      <c r="YS251" s="119"/>
      <c r="YT251" s="119"/>
      <c r="YU251" s="119"/>
      <c r="YV251" s="119"/>
      <c r="YW251" s="119"/>
      <c r="YX251" s="119"/>
      <c r="YY251" s="119"/>
      <c r="YZ251" s="119"/>
      <c r="ZA251" s="119"/>
      <c r="ZB251" s="119"/>
      <c r="ZC251" s="119"/>
      <c r="ZD251" s="119"/>
      <c r="ZE251" s="119"/>
      <c r="ZF251" s="119"/>
      <c r="ZG251" s="119"/>
      <c r="ZH251" s="119"/>
      <c r="ZI251" s="119"/>
      <c r="ZJ251" s="119"/>
      <c r="ZK251" s="119"/>
      <c r="ZL251" s="119"/>
      <c r="ZM251" s="119"/>
      <c r="ZN251" s="119"/>
      <c r="ZO251" s="119"/>
      <c r="ZP251" s="119"/>
      <c r="ZQ251" s="119"/>
      <c r="ZR251" s="119"/>
      <c r="ZS251" s="119"/>
      <c r="ZT251" s="119"/>
      <c r="ZU251" s="119"/>
      <c r="ZV251" s="119"/>
      <c r="ZW251" s="119"/>
      <c r="ZX251" s="119"/>
      <c r="ZY251" s="119"/>
      <c r="ZZ251" s="119"/>
      <c r="AAA251" s="119"/>
      <c r="AAB251" s="119"/>
      <c r="AAC251" s="119"/>
      <c r="AAD251" s="119"/>
      <c r="AAE251" s="119"/>
      <c r="AAF251" s="119"/>
      <c r="AAG251" s="119"/>
      <c r="AAH251" s="119"/>
      <c r="AAI251" s="119"/>
      <c r="AAJ251" s="119"/>
      <c r="AAK251" s="119"/>
      <c r="AAL251" s="119"/>
      <c r="AAM251" s="119"/>
      <c r="AAN251" s="119"/>
      <c r="AAO251" s="119"/>
      <c r="AAP251" s="119"/>
      <c r="AAQ251" s="119"/>
      <c r="AAR251" s="119"/>
      <c r="AAS251" s="119"/>
      <c r="AAT251" s="119"/>
      <c r="AAU251" s="119"/>
      <c r="AAV251" s="119"/>
      <c r="AAW251" s="119"/>
      <c r="AAX251" s="119"/>
      <c r="AAY251" s="119"/>
      <c r="AAZ251" s="119"/>
      <c r="ABA251" s="119"/>
      <c r="ABB251" s="119"/>
      <c r="ABC251" s="119"/>
      <c r="ABD251" s="119"/>
      <c r="ABE251" s="119"/>
      <c r="ABF251" s="119"/>
      <c r="ABG251" s="119"/>
      <c r="ABH251" s="119"/>
      <c r="ABI251" s="119"/>
      <c r="ABJ251" s="119"/>
      <c r="ABK251" s="119"/>
      <c r="ABL251" s="119"/>
      <c r="ABM251" s="119"/>
      <c r="ABN251" s="119"/>
      <c r="ABO251" s="119"/>
      <c r="ABP251" s="119"/>
      <c r="ABQ251" s="119"/>
      <c r="ABR251" s="119"/>
      <c r="ABS251" s="119"/>
      <c r="ABT251" s="119"/>
      <c r="ABU251" s="119"/>
      <c r="ABV251" s="119"/>
      <c r="ABW251" s="119"/>
      <c r="ABX251" s="119"/>
      <c r="ABY251" s="119"/>
      <c r="ABZ251" s="119"/>
      <c r="ACA251" s="119"/>
      <c r="ACB251" s="119"/>
      <c r="ACC251" s="119"/>
      <c r="ACD251" s="119"/>
      <c r="ACE251" s="119"/>
      <c r="ACF251" s="119"/>
      <c r="ACG251" s="119"/>
      <c r="ACH251" s="119"/>
      <c r="ACI251" s="119"/>
      <c r="ACJ251" s="119"/>
      <c r="ACK251" s="119"/>
      <c r="ACL251" s="119"/>
      <c r="ACM251" s="119"/>
      <c r="ACN251" s="119"/>
      <c r="ACO251" s="119"/>
      <c r="ACP251" s="119"/>
      <c r="ACQ251" s="119"/>
      <c r="ACR251" s="119"/>
      <c r="ACS251" s="119"/>
      <c r="ACT251" s="119"/>
      <c r="ACU251" s="119"/>
      <c r="ACV251" s="119"/>
      <c r="ACW251" s="119"/>
      <c r="ACX251" s="119"/>
      <c r="ACY251" s="119"/>
      <c r="ACZ251" s="119"/>
      <c r="ADA251" s="119"/>
      <c r="ADB251" s="119"/>
      <c r="ADC251" s="119"/>
      <c r="ADD251" s="119"/>
      <c r="ADE251" s="119"/>
      <c r="ADF251" s="119"/>
      <c r="ADG251" s="119"/>
      <c r="ADH251" s="119"/>
      <c r="ADI251" s="119"/>
      <c r="ADJ251" s="119"/>
      <c r="ADK251" s="119"/>
      <c r="ADL251" s="119"/>
      <c r="ADM251" s="119"/>
      <c r="ADN251" s="119"/>
      <c r="ADO251" s="119"/>
      <c r="ADP251" s="119"/>
      <c r="ADQ251" s="119"/>
      <c r="ADR251" s="119"/>
      <c r="ADS251" s="119"/>
      <c r="ADT251" s="119"/>
      <c r="ADU251" s="119"/>
      <c r="ADV251" s="119"/>
      <c r="ADW251" s="119"/>
      <c r="ADX251" s="119"/>
      <c r="ADY251" s="119"/>
      <c r="ADZ251" s="119"/>
      <c r="AEA251" s="119"/>
      <c r="AEB251" s="119"/>
      <c r="AEC251" s="119"/>
      <c r="AED251" s="119"/>
      <c r="AEE251" s="119"/>
      <c r="AEF251" s="119"/>
      <c r="AEG251" s="119"/>
      <c r="AEH251" s="119"/>
      <c r="AEI251" s="119"/>
      <c r="AEJ251" s="119"/>
      <c r="AEK251" s="119"/>
      <c r="AEL251" s="119"/>
      <c r="AEM251" s="119"/>
      <c r="AEN251" s="119"/>
      <c r="AEO251" s="119"/>
      <c r="AEP251" s="119"/>
      <c r="AEQ251" s="119"/>
      <c r="AER251" s="119"/>
      <c r="AES251" s="119"/>
      <c r="AET251" s="119"/>
      <c r="AEU251" s="119"/>
      <c r="AEV251" s="119"/>
      <c r="AEW251" s="119"/>
      <c r="AEX251" s="119"/>
      <c r="AEY251" s="119"/>
      <c r="AEZ251" s="119"/>
      <c r="AFA251" s="119"/>
      <c r="AFB251" s="119"/>
      <c r="AFC251" s="119"/>
      <c r="AFD251" s="119"/>
      <c r="AFE251" s="119"/>
      <c r="AFF251" s="119"/>
      <c r="AFG251" s="119"/>
      <c r="AFH251" s="119"/>
      <c r="AFI251" s="119"/>
      <c r="AFJ251" s="119"/>
      <c r="AFK251" s="119"/>
      <c r="AFL251" s="119"/>
      <c r="AFM251" s="119"/>
      <c r="AFN251" s="119"/>
      <c r="AFO251" s="119"/>
      <c r="AFP251" s="119"/>
      <c r="AFQ251" s="119"/>
      <c r="AFR251" s="119"/>
      <c r="AFS251" s="119"/>
      <c r="AFT251" s="119"/>
      <c r="AFU251" s="119"/>
      <c r="AFV251" s="119"/>
      <c r="AFW251" s="119"/>
      <c r="AFX251" s="119"/>
      <c r="AFY251" s="119"/>
      <c r="AFZ251" s="119"/>
      <c r="AGA251" s="119"/>
      <c r="AGB251" s="119"/>
      <c r="AGC251" s="119"/>
      <c r="AGD251" s="119"/>
      <c r="AGE251" s="119"/>
      <c r="AGF251" s="119"/>
      <c r="AGG251" s="119"/>
      <c r="AGH251" s="119"/>
      <c r="AGI251" s="119"/>
      <c r="AGJ251" s="119"/>
      <c r="AGK251" s="119"/>
      <c r="AGL251" s="119"/>
      <c r="AGM251" s="119"/>
      <c r="AGN251" s="119"/>
      <c r="AGO251" s="119"/>
      <c r="AGP251" s="119"/>
      <c r="AGQ251" s="119"/>
      <c r="AGR251" s="119"/>
      <c r="AGS251" s="119"/>
      <c r="AGT251" s="119"/>
      <c r="AGU251" s="119"/>
      <c r="AGV251" s="119"/>
      <c r="AGW251" s="119"/>
      <c r="AGX251" s="119"/>
      <c r="AGY251" s="119"/>
      <c r="AGZ251" s="119"/>
      <c r="AHA251" s="119"/>
      <c r="AHB251" s="119"/>
      <c r="AHC251" s="119"/>
      <c r="AHD251" s="119"/>
      <c r="AHE251" s="119"/>
      <c r="AHF251" s="119"/>
      <c r="AHG251" s="119"/>
      <c r="AHH251" s="119"/>
      <c r="AHI251" s="119"/>
      <c r="AHJ251" s="119"/>
      <c r="AHK251" s="119"/>
      <c r="AHL251" s="119"/>
      <c r="AHM251" s="119"/>
      <c r="AHN251" s="119"/>
      <c r="AHO251" s="119"/>
      <c r="AHP251" s="119"/>
      <c r="AHQ251" s="119"/>
      <c r="AHR251" s="119"/>
      <c r="AHS251" s="119"/>
      <c r="AHT251" s="119"/>
      <c r="AHU251" s="119"/>
      <c r="AHV251" s="119"/>
      <c r="AHW251" s="119"/>
      <c r="AHX251" s="119"/>
      <c r="AHY251" s="119"/>
      <c r="AHZ251" s="119"/>
      <c r="AIA251" s="119"/>
      <c r="AIB251" s="119"/>
      <c r="AIC251" s="119"/>
      <c r="AID251" s="119"/>
      <c r="AIE251" s="119"/>
      <c r="AIF251" s="119"/>
      <c r="AIG251" s="119"/>
      <c r="AIH251" s="119"/>
      <c r="AII251" s="119"/>
      <c r="AIJ251" s="119"/>
      <c r="AIK251" s="119"/>
      <c r="AIL251" s="119"/>
      <c r="AIM251" s="119"/>
      <c r="AIN251" s="119"/>
      <c r="AIO251" s="119"/>
      <c r="AIP251" s="119"/>
      <c r="AIQ251" s="119"/>
      <c r="AIR251" s="119"/>
      <c r="AIS251" s="119"/>
      <c r="AIT251" s="119"/>
      <c r="AIU251" s="119"/>
      <c r="AIV251" s="119"/>
      <c r="AIW251" s="119"/>
      <c r="AIX251" s="119"/>
      <c r="AIY251" s="119"/>
      <c r="AIZ251" s="119"/>
      <c r="AJA251" s="119"/>
      <c r="AJB251" s="119"/>
      <c r="AJC251" s="119"/>
      <c r="AJD251" s="119"/>
      <c r="AJE251" s="119"/>
      <c r="AJF251" s="119"/>
      <c r="AJG251" s="119"/>
      <c r="AJH251" s="119"/>
      <c r="AJI251" s="119"/>
      <c r="AJJ251" s="119"/>
      <c r="AJK251" s="119"/>
      <c r="AJL251" s="119"/>
      <c r="AJM251" s="119"/>
      <c r="AJN251" s="119"/>
      <c r="AJO251" s="119"/>
      <c r="AJP251" s="119"/>
      <c r="AJQ251" s="119"/>
      <c r="AJR251" s="119"/>
      <c r="AJS251" s="119"/>
      <c r="AJT251" s="119"/>
      <c r="AJU251" s="119"/>
      <c r="AJV251" s="119"/>
      <c r="AJW251" s="119"/>
      <c r="AJX251" s="119"/>
      <c r="AJY251" s="119"/>
      <c r="AJZ251" s="119"/>
      <c r="AKA251" s="119"/>
      <c r="AKB251" s="119"/>
      <c r="AKC251" s="119"/>
      <c r="AKD251" s="119"/>
      <c r="AKE251" s="119"/>
      <c r="AKF251" s="119"/>
      <c r="AKG251" s="119"/>
      <c r="AKH251" s="119"/>
      <c r="AKI251" s="119"/>
      <c r="AKJ251" s="119"/>
      <c r="AKK251" s="119"/>
      <c r="AKL251" s="119"/>
      <c r="AKM251" s="119"/>
      <c r="AKN251" s="119"/>
      <c r="AKO251" s="119"/>
      <c r="AKP251" s="119"/>
      <c r="AKQ251" s="119"/>
      <c r="AKR251" s="119"/>
      <c r="AKS251" s="119"/>
      <c r="AKT251" s="119"/>
      <c r="AKU251" s="119"/>
      <c r="AKV251" s="119"/>
      <c r="AKW251" s="119"/>
      <c r="AKX251" s="119"/>
      <c r="AKY251" s="119"/>
      <c r="AKZ251" s="119"/>
      <c r="ALA251" s="119"/>
      <c r="ALB251" s="119"/>
      <c r="ALC251" s="119"/>
      <c r="ALD251" s="119"/>
      <c r="ALE251" s="119"/>
      <c r="ALF251" s="119"/>
      <c r="ALG251" s="119"/>
      <c r="ALH251" s="119"/>
      <c r="ALI251" s="119"/>
      <c r="ALJ251" s="119"/>
      <c r="ALK251" s="119"/>
      <c r="ALL251" s="119"/>
      <c r="ALM251" s="119"/>
      <c r="ALN251" s="119"/>
      <c r="ALO251" s="119"/>
      <c r="ALP251" s="119"/>
      <c r="ALQ251" s="119"/>
      <c r="ALR251" s="119"/>
      <c r="ALS251" s="119"/>
      <c r="ALT251" s="119"/>
      <c r="ALU251" s="119"/>
      <c r="ALV251" s="119"/>
      <c r="ALW251" s="119"/>
      <c r="ALX251" s="119"/>
      <c r="ALY251" s="119"/>
      <c r="ALZ251" s="119"/>
      <c r="AMA251" s="119"/>
      <c r="AMB251" s="119"/>
      <c r="AMC251" s="119"/>
      <c r="AMD251" s="119"/>
      <c r="AME251" s="119"/>
      <c r="AMF251" s="119"/>
      <c r="AMG251" s="119"/>
      <c r="AMH251" s="119"/>
      <c r="AMI251" s="119"/>
      <c r="AMJ251" s="119"/>
      <c r="AMK251" s="119"/>
      <c r="AML251" s="119"/>
      <c r="AMM251" s="119"/>
      <c r="AMN251" s="119"/>
      <c r="AMO251" s="119"/>
      <c r="AMP251" s="119"/>
      <c r="AMQ251" s="119"/>
      <c r="AMR251" s="119"/>
      <c r="AMS251" s="119"/>
      <c r="AMT251" s="119"/>
      <c r="AMU251" s="119"/>
      <c r="AMV251" s="119"/>
      <c r="AMW251" s="119"/>
      <c r="AMX251" s="119"/>
      <c r="AMY251" s="119"/>
      <c r="AMZ251" s="119"/>
      <c r="ANA251" s="119"/>
      <c r="ANB251" s="119"/>
      <c r="ANC251" s="119"/>
      <c r="AND251" s="119"/>
      <c r="ANE251" s="119"/>
      <c r="ANF251" s="119"/>
      <c r="ANG251" s="119"/>
      <c r="ANH251" s="119"/>
      <c r="ANI251" s="119"/>
      <c r="ANJ251" s="119"/>
      <c r="ANK251" s="119"/>
      <c r="ANL251" s="119"/>
      <c r="ANM251" s="119"/>
      <c r="ANN251" s="119"/>
      <c r="ANO251" s="119"/>
      <c r="ANP251" s="119"/>
      <c r="ANQ251" s="119"/>
      <c r="ANR251" s="119"/>
      <c r="ANS251" s="119"/>
      <c r="ANT251" s="119"/>
      <c r="ANU251" s="119"/>
      <c r="ANV251" s="119"/>
      <c r="ANW251" s="119"/>
      <c r="ANX251" s="119"/>
      <c r="ANY251" s="119"/>
      <c r="ANZ251" s="119"/>
      <c r="AOA251" s="119"/>
      <c r="AOB251" s="119"/>
      <c r="AOC251" s="119"/>
      <c r="AOD251" s="119"/>
      <c r="AOE251" s="119"/>
      <c r="AOF251" s="119"/>
      <c r="AOG251" s="119"/>
      <c r="AOH251" s="119"/>
      <c r="AOI251" s="119"/>
      <c r="AOJ251" s="119"/>
      <c r="AOK251" s="119"/>
      <c r="AOL251" s="119"/>
      <c r="AOM251" s="119"/>
      <c r="AON251" s="119"/>
      <c r="AOO251" s="119"/>
      <c r="AOP251" s="119"/>
      <c r="AOQ251" s="119"/>
      <c r="AOR251" s="119"/>
      <c r="AOS251" s="119"/>
      <c r="AOT251" s="119"/>
      <c r="AOU251" s="119"/>
      <c r="AOV251" s="119"/>
      <c r="AOW251" s="119"/>
      <c r="AOX251" s="119"/>
      <c r="AOY251" s="119"/>
      <c r="AOZ251" s="119"/>
      <c r="APA251" s="119"/>
      <c r="APB251" s="119"/>
      <c r="APC251" s="119"/>
      <c r="APD251" s="119"/>
      <c r="APE251" s="119"/>
      <c r="APF251" s="119"/>
      <c r="APG251" s="119"/>
      <c r="APH251" s="119"/>
      <c r="API251" s="119"/>
      <c r="APJ251" s="119"/>
      <c r="APK251" s="119"/>
      <c r="APL251" s="119"/>
      <c r="APM251" s="119"/>
      <c r="APN251" s="119"/>
      <c r="APO251" s="119"/>
      <c r="APP251" s="119"/>
      <c r="APQ251" s="119"/>
      <c r="APR251" s="119"/>
      <c r="APS251" s="119"/>
      <c r="APT251" s="119"/>
      <c r="APU251" s="119"/>
      <c r="APV251" s="119"/>
      <c r="APW251" s="119"/>
      <c r="APX251" s="119"/>
      <c r="APY251" s="119"/>
      <c r="APZ251" s="119"/>
      <c r="AQA251" s="119"/>
      <c r="AQB251" s="119"/>
      <c r="AQC251" s="119"/>
      <c r="AQD251" s="119"/>
      <c r="AQE251" s="119"/>
      <c r="AQF251" s="119"/>
      <c r="AQG251" s="119"/>
      <c r="AQH251" s="119"/>
      <c r="AQI251" s="119"/>
      <c r="AQJ251" s="119"/>
      <c r="AQK251" s="119"/>
      <c r="AQL251" s="119"/>
      <c r="AQM251" s="119"/>
      <c r="AQN251" s="119"/>
      <c r="AQO251" s="119"/>
      <c r="AQP251" s="119"/>
      <c r="AQQ251" s="119"/>
      <c r="AQR251" s="119"/>
      <c r="AQS251" s="119"/>
      <c r="AQT251" s="119"/>
      <c r="AQU251" s="119"/>
      <c r="AQV251" s="119"/>
      <c r="AQW251" s="119"/>
      <c r="AQX251" s="119"/>
      <c r="AQY251" s="119"/>
      <c r="AQZ251" s="119"/>
      <c r="ARA251" s="119"/>
      <c r="ARB251" s="119"/>
      <c r="ARC251" s="119"/>
      <c r="ARD251" s="119"/>
      <c r="ARE251" s="119"/>
      <c r="ARF251" s="119"/>
      <c r="ARG251" s="119"/>
      <c r="ARH251" s="119"/>
      <c r="ARI251" s="119"/>
      <c r="ARJ251" s="119"/>
      <c r="ARK251" s="119"/>
      <c r="ARL251" s="119"/>
      <c r="ARM251" s="119"/>
      <c r="ARN251" s="119"/>
      <c r="ARO251" s="119"/>
      <c r="ARP251" s="119"/>
      <c r="ARQ251" s="119"/>
      <c r="ARR251" s="119"/>
      <c r="ARS251" s="119"/>
      <c r="ART251" s="119"/>
      <c r="ARU251" s="119"/>
      <c r="ARV251" s="119"/>
      <c r="ARW251" s="119"/>
      <c r="ARX251" s="119"/>
      <c r="ARY251" s="119"/>
      <c r="ARZ251" s="119"/>
      <c r="ASA251" s="119"/>
      <c r="ASB251" s="119"/>
      <c r="ASC251" s="119"/>
      <c r="ASD251" s="119"/>
      <c r="ASE251" s="119"/>
      <c r="ASF251" s="119"/>
      <c r="ASG251" s="119"/>
      <c r="ASH251" s="119"/>
      <c r="ASI251" s="119"/>
      <c r="ASJ251" s="119"/>
      <c r="ASK251" s="119"/>
      <c r="ASL251" s="119"/>
      <c r="ASM251" s="119"/>
      <c r="ASN251" s="119"/>
      <c r="ASO251" s="119"/>
      <c r="ASP251" s="119"/>
      <c r="ASQ251" s="119"/>
      <c r="ASR251" s="119"/>
      <c r="ASS251" s="119"/>
      <c r="AST251" s="119"/>
      <c r="ASU251" s="119"/>
      <c r="ASV251" s="119"/>
      <c r="ASW251" s="119"/>
      <c r="ASX251" s="119"/>
      <c r="ASY251" s="119"/>
      <c r="ASZ251" s="119"/>
      <c r="ATA251" s="119"/>
      <c r="ATB251" s="119"/>
      <c r="ATC251" s="119"/>
      <c r="ATD251" s="119"/>
      <c r="ATE251" s="119"/>
      <c r="ATF251" s="119"/>
      <c r="ATG251" s="119"/>
      <c r="ATH251" s="119"/>
      <c r="ATI251" s="119"/>
      <c r="ATJ251" s="119"/>
      <c r="ATK251" s="119"/>
      <c r="ATL251" s="119"/>
      <c r="ATM251" s="119"/>
      <c r="ATN251" s="119"/>
      <c r="ATO251" s="119"/>
      <c r="ATP251" s="119"/>
      <c r="ATQ251" s="119"/>
      <c r="ATR251" s="119"/>
      <c r="ATS251" s="119"/>
      <c r="ATT251" s="119"/>
      <c r="ATU251" s="119"/>
      <c r="ATV251" s="119"/>
      <c r="ATW251" s="119"/>
      <c r="ATX251" s="119"/>
      <c r="ATY251" s="119"/>
      <c r="ATZ251" s="119"/>
      <c r="AUA251" s="119"/>
      <c r="AUB251" s="119"/>
      <c r="AUC251" s="119"/>
      <c r="AUD251" s="119"/>
      <c r="AUE251" s="119"/>
      <c r="AUF251" s="119"/>
      <c r="AUG251" s="119"/>
      <c r="AUH251" s="119"/>
      <c r="AUI251" s="119"/>
      <c r="AUJ251" s="119"/>
      <c r="AUK251" s="119"/>
      <c r="AUL251" s="119"/>
      <c r="AUM251" s="119"/>
      <c r="AUN251" s="119"/>
      <c r="AUO251" s="119"/>
      <c r="AUP251" s="119"/>
      <c r="AUQ251" s="119"/>
      <c r="AUR251" s="119"/>
      <c r="AUS251" s="119"/>
      <c r="AUT251" s="119"/>
      <c r="AUU251" s="119"/>
      <c r="AUV251" s="119"/>
      <c r="AUW251" s="119"/>
      <c r="AUX251" s="119"/>
      <c r="AUY251" s="119"/>
      <c r="AUZ251" s="119"/>
      <c r="AVA251" s="119"/>
      <c r="AVB251" s="119"/>
      <c r="AVC251" s="119"/>
      <c r="AVD251" s="119"/>
      <c r="AVE251" s="119"/>
      <c r="AVF251" s="119"/>
      <c r="AVG251" s="119"/>
      <c r="AVH251" s="119"/>
      <c r="AVI251" s="119"/>
      <c r="AVJ251" s="119"/>
      <c r="AVK251" s="119"/>
      <c r="AVL251" s="119"/>
      <c r="AVM251" s="119"/>
      <c r="AVN251" s="119"/>
      <c r="AVO251" s="119"/>
      <c r="AVP251" s="119"/>
      <c r="AVQ251" s="119"/>
      <c r="AVR251" s="119"/>
      <c r="AVS251" s="119"/>
      <c r="AVT251" s="119"/>
      <c r="AVU251" s="119"/>
      <c r="AVV251" s="119"/>
      <c r="AVW251" s="119"/>
      <c r="AVX251" s="119"/>
      <c r="AVY251" s="119"/>
      <c r="AVZ251" s="119"/>
      <c r="AWA251" s="119"/>
      <c r="AWB251" s="119"/>
      <c r="AWC251" s="119"/>
      <c r="AWD251" s="119"/>
      <c r="AWE251" s="119"/>
      <c r="AWF251" s="119"/>
      <c r="AWG251" s="119"/>
      <c r="AWH251" s="119"/>
      <c r="AWI251" s="119"/>
      <c r="AWJ251" s="119"/>
      <c r="AWK251" s="119"/>
      <c r="AWL251" s="119"/>
      <c r="AWM251" s="119"/>
      <c r="AWN251" s="119"/>
      <c r="AWO251" s="119"/>
      <c r="AWP251" s="119"/>
      <c r="AWQ251" s="119"/>
      <c r="AWR251" s="119"/>
      <c r="AWS251" s="119"/>
      <c r="AWT251" s="119"/>
      <c r="AWU251" s="119"/>
      <c r="AWV251" s="119"/>
      <c r="AWW251" s="119"/>
      <c r="AWX251" s="119"/>
      <c r="AWY251" s="119"/>
      <c r="AWZ251" s="119"/>
      <c r="AXA251" s="119"/>
      <c r="AXB251" s="119"/>
      <c r="AXC251" s="119"/>
      <c r="AXD251" s="119"/>
      <c r="AXE251" s="119"/>
      <c r="AXF251" s="119"/>
      <c r="AXG251" s="119"/>
      <c r="AXH251" s="119"/>
      <c r="AXI251" s="119"/>
      <c r="AXJ251" s="119"/>
      <c r="AXK251" s="119"/>
      <c r="AXL251" s="119"/>
      <c r="AXM251" s="119"/>
      <c r="AXN251" s="119"/>
      <c r="AXO251" s="119"/>
      <c r="AXP251" s="119"/>
      <c r="AXQ251" s="119"/>
      <c r="AXR251" s="119"/>
      <c r="AXS251" s="119"/>
      <c r="AXT251" s="119"/>
      <c r="AXU251" s="119"/>
      <c r="AXV251" s="119"/>
      <c r="AXW251" s="119"/>
      <c r="AXX251" s="119"/>
      <c r="AXY251" s="119"/>
      <c r="AXZ251" s="119"/>
      <c r="AYA251" s="119"/>
      <c r="AYB251" s="119"/>
      <c r="AYC251" s="119"/>
      <c r="AYD251" s="119"/>
      <c r="AYE251" s="119"/>
      <c r="AYF251" s="119"/>
      <c r="AYG251" s="119"/>
      <c r="AYH251" s="119"/>
      <c r="AYI251" s="119"/>
      <c r="AYJ251" s="119"/>
      <c r="AYK251" s="119"/>
      <c r="AYL251" s="119"/>
      <c r="AYM251" s="119"/>
      <c r="AYN251" s="119"/>
      <c r="AYO251" s="119"/>
      <c r="AYP251" s="119"/>
      <c r="AYQ251" s="119"/>
      <c r="AYR251" s="119"/>
      <c r="AYS251" s="119"/>
      <c r="AYT251" s="119"/>
      <c r="AYU251" s="119"/>
      <c r="AYV251" s="119"/>
      <c r="AYW251" s="119"/>
      <c r="AYX251" s="119"/>
      <c r="AYY251" s="119"/>
      <c r="AYZ251" s="119"/>
      <c r="AZA251" s="119"/>
      <c r="AZB251" s="119"/>
      <c r="AZC251" s="119"/>
      <c r="AZD251" s="119"/>
      <c r="AZE251" s="119"/>
      <c r="AZF251" s="119"/>
      <c r="AZG251" s="119"/>
      <c r="AZH251" s="119"/>
      <c r="AZI251" s="119"/>
      <c r="AZJ251" s="119"/>
      <c r="AZK251" s="119"/>
      <c r="AZL251" s="119"/>
      <c r="AZM251" s="119"/>
      <c r="AZN251" s="119"/>
      <c r="AZO251" s="119"/>
      <c r="AZP251" s="119"/>
      <c r="AZQ251" s="119"/>
      <c r="AZR251" s="119"/>
      <c r="AZS251" s="119"/>
      <c r="AZT251" s="119"/>
      <c r="AZU251" s="119"/>
      <c r="AZV251" s="119"/>
      <c r="AZW251" s="119"/>
      <c r="AZX251" s="119"/>
      <c r="AZY251" s="119"/>
      <c r="AZZ251" s="119"/>
      <c r="BAA251" s="119"/>
      <c r="BAB251" s="119"/>
      <c r="BAC251" s="119"/>
      <c r="BAD251" s="119"/>
      <c r="BAE251" s="119"/>
      <c r="BAF251" s="119"/>
      <c r="BAG251" s="119"/>
      <c r="BAH251" s="119"/>
      <c r="BAI251" s="119"/>
      <c r="BAJ251" s="119"/>
      <c r="BAK251" s="119"/>
      <c r="BAL251" s="119"/>
      <c r="BAM251" s="119"/>
      <c r="BAN251" s="119"/>
      <c r="BAO251" s="119"/>
      <c r="BAP251" s="119"/>
      <c r="BAQ251" s="119"/>
      <c r="BAR251" s="119"/>
      <c r="BAS251" s="119"/>
      <c r="BAT251" s="119"/>
      <c r="BAU251" s="119"/>
      <c r="BAV251" s="119"/>
      <c r="BAW251" s="119"/>
      <c r="BAX251" s="119"/>
      <c r="BAY251" s="119"/>
      <c r="BAZ251" s="119"/>
      <c r="BBA251" s="119"/>
      <c r="BBB251" s="119"/>
      <c r="BBC251" s="119"/>
      <c r="BBD251" s="119"/>
      <c r="BBE251" s="119"/>
      <c r="BBF251" s="119"/>
      <c r="BBG251" s="119"/>
      <c r="BBH251" s="119"/>
      <c r="BBI251" s="119"/>
      <c r="BBJ251" s="119"/>
      <c r="BBK251" s="119"/>
      <c r="BBL251" s="119"/>
      <c r="BBM251" s="119"/>
      <c r="BBN251" s="119"/>
      <c r="BBO251" s="119"/>
      <c r="BBP251" s="119"/>
      <c r="BBQ251" s="119"/>
      <c r="BBR251" s="119"/>
      <c r="BBS251" s="119"/>
      <c r="BBT251" s="119"/>
      <c r="BBU251" s="119"/>
      <c r="BBV251" s="119"/>
      <c r="BBW251" s="119"/>
      <c r="BBX251" s="119"/>
      <c r="BBY251" s="119"/>
      <c r="BBZ251" s="119"/>
      <c r="BCA251" s="119"/>
      <c r="BCB251" s="119"/>
      <c r="BCC251" s="119"/>
      <c r="BCD251" s="119"/>
      <c r="BCE251" s="119"/>
      <c r="BCF251" s="119"/>
      <c r="BCG251" s="119"/>
      <c r="BCH251" s="119"/>
      <c r="BCI251" s="119"/>
      <c r="BCJ251" s="119"/>
      <c r="BCK251" s="119"/>
      <c r="BCL251" s="119"/>
      <c r="BCM251" s="119"/>
      <c r="BCN251" s="119"/>
      <c r="BCO251" s="119"/>
      <c r="BCP251" s="119"/>
      <c r="BCQ251" s="119"/>
      <c r="BCR251" s="119"/>
      <c r="BCS251" s="119"/>
      <c r="BCT251" s="119"/>
      <c r="BCU251" s="119"/>
      <c r="BCV251" s="119"/>
      <c r="BCW251" s="119"/>
      <c r="BCX251" s="119"/>
      <c r="BCY251" s="119"/>
      <c r="BCZ251" s="119"/>
      <c r="BDA251" s="119"/>
      <c r="BDB251" s="119"/>
      <c r="BDC251" s="119"/>
      <c r="BDD251" s="119"/>
      <c r="BDE251" s="119"/>
      <c r="BDF251" s="119"/>
      <c r="BDG251" s="119"/>
      <c r="BDH251" s="119"/>
      <c r="BDI251" s="119"/>
      <c r="BDJ251" s="119"/>
      <c r="BDK251" s="119"/>
      <c r="BDL251" s="119"/>
      <c r="BDM251" s="119"/>
      <c r="BDN251" s="119"/>
      <c r="BDO251" s="119"/>
      <c r="BDP251" s="119"/>
      <c r="BDQ251" s="119"/>
      <c r="BDR251" s="119"/>
      <c r="BDS251" s="119"/>
      <c r="BDT251" s="119"/>
      <c r="BDU251" s="119"/>
      <c r="BDV251" s="119"/>
      <c r="BDW251" s="119"/>
      <c r="BDX251" s="119"/>
      <c r="BDY251" s="119"/>
      <c r="BDZ251" s="119"/>
      <c r="BEA251" s="119"/>
      <c r="BEB251" s="119"/>
      <c r="BEC251" s="119"/>
      <c r="BED251" s="119"/>
      <c r="BEE251" s="119"/>
      <c r="BEF251" s="119"/>
      <c r="BEG251" s="119"/>
      <c r="BEH251" s="119"/>
      <c r="BEI251" s="119"/>
      <c r="BEJ251" s="119"/>
      <c r="BEK251" s="119"/>
      <c r="BEL251" s="119"/>
      <c r="BEM251" s="119"/>
      <c r="BEN251" s="119"/>
      <c r="BEO251" s="119"/>
      <c r="BEP251" s="119"/>
      <c r="BEQ251" s="119"/>
      <c r="BER251" s="119"/>
      <c r="BES251" s="119"/>
      <c r="BET251" s="119"/>
      <c r="BEU251" s="119"/>
      <c r="BEV251" s="119"/>
      <c r="BEW251" s="119"/>
      <c r="BEX251" s="119"/>
      <c r="BEY251" s="119"/>
      <c r="BEZ251" s="119"/>
      <c r="BFA251" s="119"/>
      <c r="BFB251" s="119"/>
      <c r="BFC251" s="119"/>
      <c r="BFD251" s="119"/>
      <c r="BFE251" s="119"/>
      <c r="BFF251" s="119"/>
      <c r="BFG251" s="119"/>
      <c r="BFH251" s="119"/>
      <c r="BFI251" s="119"/>
      <c r="BFJ251" s="119"/>
      <c r="BFK251" s="119"/>
      <c r="BFL251" s="119"/>
      <c r="BFM251" s="119"/>
      <c r="BFN251" s="119"/>
      <c r="BFO251" s="119"/>
      <c r="BFP251" s="119"/>
      <c r="BFQ251" s="119"/>
      <c r="BFR251" s="119"/>
      <c r="BFS251" s="119"/>
      <c r="BFT251" s="119"/>
      <c r="BFU251" s="119"/>
      <c r="BFV251" s="119"/>
      <c r="BFW251" s="119"/>
      <c r="BFX251" s="119"/>
      <c r="BFY251" s="119"/>
      <c r="BFZ251" s="119"/>
      <c r="BGA251" s="119"/>
      <c r="BGB251" s="119"/>
      <c r="BGC251" s="119"/>
      <c r="BGD251" s="119"/>
      <c r="BGE251" s="119"/>
      <c r="BGF251" s="119"/>
      <c r="BGG251" s="119"/>
      <c r="BGH251" s="119"/>
      <c r="BGI251" s="119"/>
      <c r="BGJ251" s="119"/>
      <c r="BGK251" s="119"/>
      <c r="BGL251" s="119"/>
      <c r="BGM251" s="119"/>
      <c r="BGN251" s="119"/>
      <c r="BGO251" s="119"/>
      <c r="BGP251" s="119"/>
      <c r="BGQ251" s="119"/>
      <c r="BGR251" s="119"/>
      <c r="BGS251" s="119"/>
      <c r="BGT251" s="119"/>
      <c r="BGU251" s="119"/>
      <c r="BGV251" s="119"/>
      <c r="BGW251" s="119"/>
      <c r="BGX251" s="119"/>
      <c r="BGY251" s="119"/>
      <c r="BGZ251" s="119"/>
      <c r="BHA251" s="119"/>
      <c r="BHB251" s="119"/>
      <c r="BHC251" s="119"/>
      <c r="BHD251" s="119"/>
      <c r="BHE251" s="119"/>
      <c r="BHF251" s="119"/>
      <c r="BHG251" s="119"/>
      <c r="BHH251" s="119"/>
      <c r="BHI251" s="119"/>
      <c r="BHJ251" s="119"/>
      <c r="BHK251" s="119"/>
      <c r="BHL251" s="119"/>
      <c r="BHM251" s="119"/>
      <c r="BHN251" s="119"/>
      <c r="BHO251" s="119"/>
      <c r="BHP251" s="119"/>
      <c r="BHQ251" s="119"/>
      <c r="BHR251" s="119"/>
      <c r="BHS251" s="119"/>
      <c r="BHT251" s="119"/>
      <c r="BHU251" s="119"/>
      <c r="BHV251" s="119"/>
      <c r="BHW251" s="119"/>
      <c r="BHX251" s="119"/>
      <c r="BHY251" s="119"/>
      <c r="BHZ251" s="119"/>
      <c r="BIA251" s="119"/>
      <c r="BIB251" s="119"/>
      <c r="BIC251" s="119"/>
      <c r="BID251" s="119"/>
      <c r="BIE251" s="119"/>
      <c r="BIF251" s="119"/>
      <c r="BIG251" s="119"/>
      <c r="BIH251" s="119"/>
      <c r="BII251" s="119"/>
      <c r="BIJ251" s="119"/>
      <c r="BIK251" s="119"/>
      <c r="BIL251" s="119"/>
      <c r="BIM251" s="119"/>
      <c r="BIN251" s="119"/>
      <c r="BIO251" s="119"/>
      <c r="BIP251" s="119"/>
      <c r="BIQ251" s="119"/>
      <c r="BIR251" s="119"/>
      <c r="BIS251" s="119"/>
      <c r="BIT251" s="119"/>
      <c r="BIU251" s="119"/>
      <c r="BIV251" s="119"/>
      <c r="BIW251" s="119"/>
      <c r="BIX251" s="119"/>
      <c r="BIY251" s="119"/>
      <c r="BIZ251" s="119"/>
      <c r="BJA251" s="119"/>
      <c r="BJB251" s="119"/>
      <c r="BJC251" s="119"/>
      <c r="BJD251" s="119"/>
      <c r="BJE251" s="119"/>
      <c r="BJF251" s="119"/>
      <c r="BJG251" s="119"/>
      <c r="BJH251" s="119"/>
      <c r="BJI251" s="119"/>
      <c r="BJJ251" s="119"/>
      <c r="BJK251" s="119"/>
      <c r="BJL251" s="119"/>
      <c r="BJM251" s="119"/>
      <c r="BJN251" s="119"/>
      <c r="BJO251" s="119"/>
      <c r="BJP251" s="119"/>
      <c r="BJQ251" s="119"/>
      <c r="BJR251" s="119"/>
      <c r="BJS251" s="119"/>
      <c r="BJT251" s="119"/>
      <c r="BJU251" s="119"/>
      <c r="BJV251" s="119"/>
      <c r="BJW251" s="119"/>
      <c r="BJX251" s="119"/>
      <c r="BJY251" s="119"/>
      <c r="BJZ251" s="119"/>
      <c r="BKA251" s="119"/>
      <c r="BKB251" s="119"/>
      <c r="BKC251" s="119"/>
      <c r="BKD251" s="119"/>
      <c r="BKE251" s="119"/>
      <c r="BKF251" s="119"/>
      <c r="BKG251" s="119"/>
      <c r="BKH251" s="119"/>
      <c r="BKI251" s="119"/>
      <c r="BKJ251" s="119"/>
      <c r="BKK251" s="119"/>
      <c r="BKL251" s="119"/>
      <c r="BKM251" s="119"/>
      <c r="BKN251" s="119"/>
      <c r="BKO251" s="119"/>
      <c r="BKP251" s="119"/>
      <c r="BKQ251" s="119"/>
      <c r="BKR251" s="119"/>
      <c r="BKS251" s="119"/>
      <c r="BKT251" s="119"/>
      <c r="BKU251" s="119"/>
      <c r="BKV251" s="119"/>
      <c r="BKW251" s="119"/>
      <c r="BKX251" s="119"/>
      <c r="BKY251" s="119"/>
      <c r="BKZ251" s="119"/>
      <c r="BLA251" s="119"/>
      <c r="BLB251" s="119"/>
      <c r="BLC251" s="119"/>
      <c r="BLD251" s="119"/>
      <c r="BLE251" s="119"/>
      <c r="BLF251" s="119"/>
      <c r="BLG251" s="119"/>
      <c r="BLH251" s="119"/>
      <c r="BLI251" s="119"/>
      <c r="BLJ251" s="119"/>
      <c r="BLK251" s="119"/>
      <c r="BLL251" s="119"/>
      <c r="BLM251" s="119"/>
      <c r="BLN251" s="119"/>
      <c r="BLO251" s="119"/>
      <c r="BLP251" s="119"/>
      <c r="BLQ251" s="119"/>
      <c r="BLR251" s="119"/>
      <c r="BLS251" s="119"/>
      <c r="BLT251" s="119"/>
      <c r="BLU251" s="119"/>
      <c r="BLV251" s="119"/>
      <c r="BLW251" s="119"/>
      <c r="BLX251" s="119"/>
      <c r="BLY251" s="119"/>
      <c r="BLZ251" s="119"/>
      <c r="BMA251" s="119"/>
      <c r="BMB251" s="119"/>
      <c r="BMC251" s="119"/>
      <c r="BMD251" s="119"/>
      <c r="BME251" s="119"/>
      <c r="BMF251" s="119"/>
      <c r="BMG251" s="119"/>
      <c r="BMH251" s="119"/>
      <c r="BMI251" s="119"/>
      <c r="BMJ251" s="119"/>
      <c r="BMK251" s="119"/>
      <c r="BML251" s="119"/>
      <c r="BMM251" s="119"/>
      <c r="BMN251" s="119"/>
      <c r="BMO251" s="119"/>
      <c r="BMP251" s="119"/>
      <c r="BMQ251" s="119"/>
      <c r="BMR251" s="119"/>
      <c r="BMS251" s="119"/>
      <c r="BMT251" s="119"/>
      <c r="BMU251" s="119"/>
      <c r="BMV251" s="119"/>
      <c r="BMW251" s="119"/>
      <c r="BMX251" s="119"/>
      <c r="BMY251" s="119"/>
      <c r="BMZ251" s="119"/>
      <c r="BNA251" s="119"/>
      <c r="BNB251" s="119"/>
      <c r="BNC251" s="119"/>
      <c r="BND251" s="119"/>
      <c r="BNE251" s="119"/>
      <c r="BNF251" s="119"/>
      <c r="BNG251" s="119"/>
      <c r="BNH251" s="119"/>
      <c r="BNI251" s="119"/>
      <c r="BNJ251" s="119"/>
      <c r="BNK251" s="119"/>
      <c r="BNL251" s="119"/>
      <c r="BNM251" s="119"/>
      <c r="BNN251" s="119"/>
      <c r="BNO251" s="119"/>
      <c r="BNP251" s="119"/>
      <c r="BNQ251" s="119"/>
      <c r="BNR251" s="119"/>
      <c r="BNS251" s="119"/>
      <c r="BNT251" s="119"/>
      <c r="BNU251" s="119"/>
      <c r="BNV251" s="119"/>
      <c r="BNW251" s="119"/>
      <c r="BNX251" s="119"/>
      <c r="BNY251" s="119"/>
      <c r="BNZ251" s="119"/>
      <c r="BOA251" s="119"/>
      <c r="BOB251" s="119"/>
      <c r="BOC251" s="119"/>
      <c r="BOD251" s="119"/>
      <c r="BOE251" s="119"/>
      <c r="BOF251" s="119"/>
      <c r="BOG251" s="119"/>
      <c r="BOH251" s="119"/>
      <c r="BOI251" s="119"/>
      <c r="BOJ251" s="119"/>
      <c r="BOK251" s="119"/>
      <c r="BOL251" s="119"/>
      <c r="BOM251" s="119"/>
      <c r="BON251" s="119"/>
      <c r="BOO251" s="119"/>
      <c r="BOP251" s="119"/>
      <c r="BOQ251" s="119"/>
      <c r="BOR251" s="119"/>
      <c r="BOS251" s="119"/>
      <c r="BOT251" s="119"/>
      <c r="BOU251" s="119"/>
      <c r="BOV251" s="119"/>
      <c r="BOW251" s="119"/>
      <c r="BOX251" s="119"/>
      <c r="BOY251" s="119"/>
      <c r="BOZ251" s="119"/>
      <c r="BPA251" s="119"/>
      <c r="BPB251" s="119"/>
      <c r="BPC251" s="119"/>
      <c r="BPD251" s="119"/>
      <c r="BPE251" s="119"/>
      <c r="BPF251" s="119"/>
      <c r="BPG251" s="119"/>
      <c r="BPH251" s="119"/>
      <c r="BPI251" s="119"/>
      <c r="BPJ251" s="119"/>
      <c r="BPK251" s="119"/>
      <c r="BPL251" s="119"/>
      <c r="BPM251" s="119"/>
      <c r="BPN251" s="119"/>
      <c r="BPO251" s="119"/>
      <c r="BPP251" s="119"/>
      <c r="BPQ251" s="119"/>
      <c r="BPR251" s="119"/>
      <c r="BPS251" s="119"/>
      <c r="BPT251" s="119"/>
      <c r="BPU251" s="119"/>
      <c r="BPV251" s="119"/>
      <c r="BPW251" s="119"/>
      <c r="BPX251" s="119"/>
      <c r="BPY251" s="119"/>
      <c r="BPZ251" s="119"/>
      <c r="BQA251" s="119"/>
      <c r="BQB251" s="119"/>
      <c r="BQC251" s="119"/>
      <c r="BQD251" s="119"/>
      <c r="BQE251" s="119"/>
      <c r="BQF251" s="119"/>
      <c r="BQG251" s="119"/>
      <c r="BQH251" s="119"/>
      <c r="BQI251" s="119"/>
      <c r="BQJ251" s="119"/>
      <c r="BQK251" s="119"/>
      <c r="BQL251" s="119"/>
      <c r="BQM251" s="119"/>
      <c r="BQN251" s="119"/>
      <c r="BQO251" s="119"/>
      <c r="BQP251" s="119"/>
      <c r="BQQ251" s="119"/>
      <c r="BQR251" s="119"/>
      <c r="BQS251" s="119"/>
      <c r="BQT251" s="119"/>
      <c r="BQU251" s="119"/>
      <c r="BQV251" s="119"/>
      <c r="BQW251" s="119"/>
      <c r="BQX251" s="119"/>
      <c r="BQY251" s="119"/>
      <c r="BQZ251" s="119"/>
      <c r="BRA251" s="119"/>
      <c r="BRB251" s="119"/>
      <c r="BRC251" s="119"/>
      <c r="BRD251" s="119"/>
      <c r="BRE251" s="119"/>
      <c r="BRF251" s="119"/>
      <c r="BRG251" s="119"/>
      <c r="BRH251" s="119"/>
      <c r="BRI251" s="119"/>
      <c r="BRJ251" s="119"/>
      <c r="BRK251" s="119"/>
      <c r="BRL251" s="119"/>
      <c r="BRM251" s="119"/>
      <c r="BRN251" s="119"/>
      <c r="BRO251" s="119"/>
      <c r="BRP251" s="119"/>
      <c r="BRQ251" s="119"/>
      <c r="BRR251" s="119"/>
      <c r="BRS251" s="119"/>
      <c r="BRT251" s="119"/>
      <c r="BRU251" s="119"/>
      <c r="BRV251" s="119"/>
      <c r="BRW251" s="119"/>
      <c r="BRX251" s="119"/>
      <c r="BRY251" s="119"/>
      <c r="BRZ251" s="119"/>
      <c r="BSA251" s="119"/>
      <c r="BSB251" s="119"/>
      <c r="BSC251" s="119"/>
      <c r="BSD251" s="119"/>
      <c r="BSE251" s="119"/>
      <c r="BSF251" s="119"/>
      <c r="BSG251" s="119"/>
      <c r="BSH251" s="119"/>
      <c r="BSI251" s="119"/>
      <c r="BSJ251" s="119"/>
      <c r="BSK251" s="119"/>
      <c r="BSL251" s="119"/>
      <c r="BSM251" s="119"/>
      <c r="BSN251" s="119"/>
      <c r="BSO251" s="119"/>
      <c r="BSP251" s="119"/>
      <c r="BSQ251" s="119"/>
      <c r="BSR251" s="119"/>
      <c r="BSS251" s="119"/>
      <c r="BST251" s="119"/>
      <c r="BSU251" s="119"/>
      <c r="BSV251" s="119"/>
      <c r="BSW251" s="119"/>
      <c r="BSX251" s="119"/>
      <c r="BSY251" s="119"/>
      <c r="BSZ251" s="119"/>
      <c r="BTA251" s="119"/>
      <c r="BTB251" s="119"/>
      <c r="BTC251" s="119"/>
      <c r="BTD251" s="119"/>
      <c r="BTE251" s="119"/>
      <c r="BTF251" s="119"/>
      <c r="BTG251" s="119"/>
      <c r="BTH251" s="119"/>
      <c r="BTI251" s="119"/>
      <c r="BTJ251" s="119"/>
      <c r="BTK251" s="119"/>
      <c r="BTL251" s="119"/>
      <c r="BTM251" s="119"/>
      <c r="BTN251" s="119"/>
      <c r="BTO251" s="119"/>
      <c r="BTP251" s="119"/>
      <c r="BTQ251" s="119"/>
      <c r="BTR251" s="119"/>
      <c r="BTS251" s="119"/>
      <c r="BTT251" s="119"/>
      <c r="BTU251" s="119"/>
      <c r="BTV251" s="119"/>
      <c r="BTW251" s="119"/>
      <c r="BTX251" s="119"/>
      <c r="BTY251" s="119"/>
      <c r="BTZ251" s="119"/>
      <c r="BUA251" s="119"/>
      <c r="BUB251" s="119"/>
      <c r="BUC251" s="119"/>
      <c r="BUD251" s="119"/>
      <c r="BUE251" s="119"/>
      <c r="BUF251" s="119"/>
      <c r="BUG251" s="119"/>
      <c r="BUH251" s="119"/>
      <c r="BUI251" s="119"/>
      <c r="BUJ251" s="119"/>
      <c r="BUK251" s="119"/>
      <c r="BUL251" s="119"/>
      <c r="BUM251" s="119"/>
      <c r="BUN251" s="119"/>
      <c r="BUO251" s="119"/>
      <c r="BUP251" s="119"/>
      <c r="BUQ251" s="119"/>
      <c r="BUR251" s="119"/>
      <c r="BUS251" s="119"/>
      <c r="BUT251" s="119"/>
      <c r="BUU251" s="119"/>
      <c r="BUV251" s="119"/>
      <c r="BUW251" s="119"/>
      <c r="BUX251" s="119"/>
      <c r="BUY251" s="119"/>
      <c r="BUZ251" s="119"/>
      <c r="BVA251" s="119"/>
      <c r="BVB251" s="119"/>
      <c r="BVC251" s="119"/>
      <c r="BVD251" s="119"/>
      <c r="BVE251" s="119"/>
      <c r="BVF251" s="119"/>
      <c r="BVG251" s="119"/>
      <c r="BVH251" s="119"/>
      <c r="BVI251" s="119"/>
      <c r="BVJ251" s="119"/>
      <c r="BVK251" s="119"/>
      <c r="BVL251" s="119"/>
      <c r="BVM251" s="119"/>
      <c r="BVN251" s="119"/>
      <c r="BVO251" s="119"/>
      <c r="BVP251" s="119"/>
      <c r="BVQ251" s="119"/>
      <c r="BVR251" s="119"/>
      <c r="BVS251" s="119"/>
      <c r="BVT251" s="119"/>
      <c r="BVU251" s="119"/>
      <c r="BVV251" s="119"/>
      <c r="BVW251" s="119"/>
      <c r="BVX251" s="119"/>
      <c r="BVY251" s="119"/>
      <c r="BVZ251" s="119"/>
      <c r="BWA251" s="119"/>
      <c r="BWB251" s="119"/>
      <c r="BWC251" s="119"/>
      <c r="BWD251" s="119"/>
      <c r="BWE251" s="119"/>
      <c r="BWF251" s="119"/>
      <c r="BWG251" s="119"/>
      <c r="BWH251" s="119"/>
      <c r="BWI251" s="119"/>
      <c r="BWJ251" s="119"/>
      <c r="BWK251" s="119"/>
      <c r="BWL251" s="119"/>
      <c r="BWM251" s="119"/>
      <c r="BWN251" s="119"/>
      <c r="BWO251" s="119"/>
      <c r="BWP251" s="119"/>
      <c r="BWQ251" s="119"/>
      <c r="BWR251" s="119"/>
      <c r="BWS251" s="119"/>
      <c r="BWT251" s="119"/>
      <c r="BWU251" s="119"/>
      <c r="BWV251" s="119"/>
      <c r="BWW251" s="119"/>
      <c r="BWX251" s="119"/>
      <c r="BWY251" s="119"/>
      <c r="BWZ251" s="119"/>
      <c r="BXA251" s="119"/>
      <c r="BXB251" s="119"/>
      <c r="BXC251" s="119"/>
      <c r="BXD251" s="119"/>
      <c r="BXE251" s="119"/>
      <c r="BXF251" s="119"/>
      <c r="BXG251" s="119"/>
      <c r="BXH251" s="119"/>
      <c r="BXI251" s="119"/>
      <c r="BXJ251" s="119"/>
      <c r="BXK251" s="119"/>
      <c r="BXL251" s="119"/>
      <c r="BXM251" s="119"/>
      <c r="BXN251" s="119"/>
      <c r="BXO251" s="119"/>
      <c r="BXP251" s="119"/>
      <c r="BXQ251" s="119"/>
      <c r="BXR251" s="119"/>
      <c r="BXS251" s="119"/>
      <c r="BXT251" s="119"/>
      <c r="BXU251" s="119"/>
      <c r="BXV251" s="119"/>
      <c r="BXW251" s="119"/>
      <c r="BXX251" s="119"/>
      <c r="BXY251" s="119"/>
      <c r="BXZ251" s="119"/>
      <c r="BYA251" s="119"/>
      <c r="BYB251" s="119"/>
      <c r="BYC251" s="119"/>
      <c r="BYD251" s="119"/>
      <c r="BYE251" s="119"/>
      <c r="BYF251" s="119"/>
      <c r="BYG251" s="119"/>
      <c r="BYH251" s="119"/>
      <c r="BYI251" s="119"/>
      <c r="BYJ251" s="119"/>
      <c r="BYK251" s="119"/>
      <c r="BYL251" s="119"/>
      <c r="BYM251" s="119"/>
      <c r="BYN251" s="119"/>
      <c r="BYO251" s="119"/>
      <c r="BYP251" s="119"/>
      <c r="BYQ251" s="119"/>
      <c r="BYR251" s="119"/>
      <c r="BYS251" s="119"/>
      <c r="BYT251" s="119"/>
      <c r="BYU251" s="119"/>
      <c r="BYV251" s="119"/>
      <c r="BYW251" s="119"/>
      <c r="BYX251" s="119"/>
      <c r="BYY251" s="119"/>
      <c r="BYZ251" s="119"/>
      <c r="BZA251" s="119"/>
      <c r="BZB251" s="119"/>
      <c r="BZC251" s="119"/>
      <c r="BZD251" s="119"/>
      <c r="BZE251" s="119"/>
      <c r="BZF251" s="119"/>
      <c r="BZG251" s="119"/>
      <c r="BZH251" s="119"/>
      <c r="BZI251" s="119"/>
      <c r="BZJ251" s="119"/>
      <c r="BZK251" s="119"/>
      <c r="BZL251" s="119"/>
      <c r="BZM251" s="119"/>
      <c r="BZN251" s="119"/>
      <c r="BZO251" s="119"/>
      <c r="BZP251" s="119"/>
      <c r="BZQ251" s="119"/>
      <c r="BZR251" s="119"/>
      <c r="BZS251" s="119"/>
      <c r="BZT251" s="119"/>
      <c r="BZU251" s="119"/>
      <c r="BZV251" s="119"/>
      <c r="BZW251" s="119"/>
      <c r="BZX251" s="119"/>
      <c r="BZY251" s="119"/>
      <c r="BZZ251" s="119"/>
      <c r="CAA251" s="119"/>
      <c r="CAB251" s="119"/>
      <c r="CAC251" s="119"/>
      <c r="CAD251" s="119"/>
      <c r="CAE251" s="119"/>
      <c r="CAF251" s="119"/>
      <c r="CAG251" s="119"/>
      <c r="CAH251" s="119"/>
      <c r="CAI251" s="119"/>
      <c r="CAJ251" s="119"/>
      <c r="CAK251" s="119"/>
      <c r="CAL251" s="119"/>
      <c r="CAM251" s="119"/>
      <c r="CAN251" s="119"/>
      <c r="CAO251" s="119"/>
      <c r="CAP251" s="119"/>
      <c r="CAQ251" s="119"/>
      <c r="CAR251" s="119"/>
      <c r="CAS251" s="119"/>
      <c r="CAT251" s="119"/>
      <c r="CAU251" s="119"/>
      <c r="CAV251" s="119"/>
      <c r="CAW251" s="119"/>
      <c r="CAX251" s="119"/>
      <c r="CAY251" s="119"/>
      <c r="CAZ251" s="119"/>
      <c r="CBA251" s="119"/>
      <c r="CBB251" s="119"/>
      <c r="CBC251" s="119"/>
      <c r="CBD251" s="119"/>
      <c r="CBE251" s="119"/>
      <c r="CBF251" s="119"/>
      <c r="CBG251" s="119"/>
      <c r="CBH251" s="119"/>
      <c r="CBI251" s="119"/>
      <c r="CBJ251" s="119"/>
      <c r="CBK251" s="119"/>
      <c r="CBL251" s="119"/>
      <c r="CBM251" s="119"/>
      <c r="CBN251" s="119"/>
      <c r="CBO251" s="119"/>
      <c r="CBP251" s="119"/>
      <c r="CBQ251" s="119"/>
      <c r="CBR251" s="119"/>
      <c r="CBS251" s="119"/>
      <c r="CBT251" s="119"/>
      <c r="CBU251" s="119"/>
      <c r="CBV251" s="119"/>
      <c r="CBW251" s="119"/>
      <c r="CBX251" s="119"/>
      <c r="CBY251" s="119"/>
      <c r="CBZ251" s="119"/>
      <c r="CCA251" s="119"/>
      <c r="CCB251" s="119"/>
      <c r="CCC251" s="119"/>
      <c r="CCD251" s="119"/>
      <c r="CCE251" s="119"/>
      <c r="CCF251" s="119"/>
      <c r="CCG251" s="119"/>
      <c r="CCH251" s="119"/>
      <c r="CCI251" s="119"/>
      <c r="CCJ251" s="119"/>
      <c r="CCK251" s="119"/>
      <c r="CCL251" s="119"/>
      <c r="CCM251" s="119"/>
      <c r="CCN251" s="119"/>
      <c r="CCO251" s="119"/>
      <c r="CCP251" s="119"/>
      <c r="CCQ251" s="119"/>
      <c r="CCR251" s="119"/>
      <c r="CCS251" s="119"/>
      <c r="CCT251" s="119"/>
      <c r="CCU251" s="119"/>
      <c r="CCV251" s="119"/>
      <c r="CCW251" s="119"/>
      <c r="CCX251" s="119"/>
      <c r="CCY251" s="119"/>
      <c r="CCZ251" s="119"/>
      <c r="CDA251" s="119"/>
      <c r="CDB251" s="119"/>
      <c r="CDC251" s="119"/>
      <c r="CDD251" s="119"/>
      <c r="CDE251" s="119"/>
      <c r="CDF251" s="119"/>
      <c r="CDG251" s="119"/>
      <c r="CDH251" s="119"/>
      <c r="CDI251" s="119"/>
      <c r="CDJ251" s="119"/>
      <c r="CDK251" s="119"/>
      <c r="CDL251" s="119"/>
      <c r="CDM251" s="119"/>
      <c r="CDN251" s="119"/>
      <c r="CDO251" s="119"/>
      <c r="CDP251" s="119"/>
      <c r="CDQ251" s="119"/>
      <c r="CDR251" s="119"/>
      <c r="CDS251" s="119"/>
      <c r="CDT251" s="119"/>
      <c r="CDU251" s="119"/>
      <c r="CDV251" s="119"/>
      <c r="CDW251" s="119"/>
      <c r="CDX251" s="119"/>
      <c r="CDY251" s="119"/>
      <c r="CDZ251" s="119"/>
      <c r="CEA251" s="119"/>
      <c r="CEB251" s="119"/>
      <c r="CEC251" s="119"/>
      <c r="CED251" s="119"/>
      <c r="CEE251" s="119"/>
      <c r="CEF251" s="119"/>
      <c r="CEG251" s="119"/>
      <c r="CEH251" s="119"/>
      <c r="CEI251" s="119"/>
      <c r="CEJ251" s="119"/>
      <c r="CEK251" s="119"/>
      <c r="CEL251" s="119"/>
      <c r="CEM251" s="119"/>
      <c r="CEN251" s="119"/>
      <c r="CEO251" s="119"/>
      <c r="CEP251" s="119"/>
      <c r="CEQ251" s="119"/>
      <c r="CER251" s="119"/>
      <c r="CES251" s="119"/>
      <c r="CET251" s="119"/>
      <c r="CEU251" s="119"/>
      <c r="CEV251" s="119"/>
      <c r="CEW251" s="119"/>
      <c r="CEX251" s="119"/>
      <c r="CEY251" s="119"/>
      <c r="CEZ251" s="119"/>
      <c r="CFA251" s="119"/>
      <c r="CFB251" s="119"/>
      <c r="CFC251" s="119"/>
      <c r="CFD251" s="119"/>
      <c r="CFE251" s="119"/>
      <c r="CFF251" s="119"/>
      <c r="CFG251" s="119"/>
      <c r="CFH251" s="119"/>
      <c r="CFI251" s="119"/>
      <c r="CFJ251" s="119"/>
      <c r="CFK251" s="119"/>
      <c r="CFL251" s="119"/>
      <c r="CFM251" s="119"/>
      <c r="CFN251" s="119"/>
      <c r="CFO251" s="119"/>
      <c r="CFP251" s="119"/>
      <c r="CFQ251" s="119"/>
      <c r="CFR251" s="119"/>
      <c r="CFS251" s="119"/>
      <c r="CFT251" s="119"/>
      <c r="CFU251" s="119"/>
      <c r="CFV251" s="119"/>
      <c r="CFW251" s="119"/>
      <c r="CFX251" s="119"/>
      <c r="CFY251" s="119"/>
      <c r="CFZ251" s="119"/>
      <c r="CGA251" s="119"/>
      <c r="CGB251" s="119"/>
      <c r="CGC251" s="119"/>
      <c r="CGD251" s="119"/>
      <c r="CGE251" s="119"/>
      <c r="CGF251" s="119"/>
      <c r="CGG251" s="119"/>
      <c r="CGH251" s="119"/>
      <c r="CGI251" s="119"/>
      <c r="CGJ251" s="119"/>
      <c r="CGK251" s="119"/>
      <c r="CGL251" s="119"/>
      <c r="CGM251" s="119"/>
      <c r="CGN251" s="119"/>
      <c r="CGO251" s="119"/>
      <c r="CGP251" s="119"/>
      <c r="CGQ251" s="119"/>
      <c r="CGR251" s="119"/>
      <c r="CGS251" s="119"/>
      <c r="CGT251" s="119"/>
      <c r="CGU251" s="119"/>
      <c r="CGV251" s="119"/>
      <c r="CGW251" s="119"/>
      <c r="CGX251" s="119"/>
      <c r="CGY251" s="119"/>
      <c r="CGZ251" s="119"/>
      <c r="CHA251" s="119"/>
      <c r="CHB251" s="119"/>
      <c r="CHC251" s="119"/>
      <c r="CHD251" s="119"/>
      <c r="CHE251" s="119"/>
      <c r="CHF251" s="119"/>
      <c r="CHG251" s="119"/>
      <c r="CHH251" s="119"/>
      <c r="CHI251" s="119"/>
      <c r="CHJ251" s="119"/>
      <c r="CHK251" s="119"/>
      <c r="CHL251" s="119"/>
      <c r="CHM251" s="119"/>
      <c r="CHN251" s="119"/>
      <c r="CHO251" s="119"/>
      <c r="CHP251" s="119"/>
      <c r="CHQ251" s="119"/>
      <c r="CHR251" s="119"/>
      <c r="CHS251" s="119"/>
      <c r="CHT251" s="119"/>
      <c r="CHU251" s="119"/>
      <c r="CHV251" s="119"/>
      <c r="CHW251" s="119"/>
      <c r="CHX251" s="119"/>
      <c r="CHY251" s="119"/>
      <c r="CHZ251" s="119"/>
      <c r="CIA251" s="119"/>
      <c r="CIB251" s="119"/>
      <c r="CIC251" s="119"/>
      <c r="CID251" s="119"/>
      <c r="CIE251" s="119"/>
      <c r="CIF251" s="119"/>
      <c r="CIG251" s="119"/>
      <c r="CIH251" s="119"/>
      <c r="CII251" s="119"/>
      <c r="CIJ251" s="119"/>
      <c r="CIK251" s="119"/>
      <c r="CIL251" s="119"/>
      <c r="CIM251" s="119"/>
      <c r="CIN251" s="119"/>
      <c r="CIO251" s="119"/>
      <c r="CIP251" s="119"/>
      <c r="CIQ251" s="119"/>
      <c r="CIR251" s="119"/>
      <c r="CIS251" s="119"/>
      <c r="CIT251" s="119"/>
      <c r="CIU251" s="119"/>
      <c r="CIV251" s="119"/>
      <c r="CIW251" s="119"/>
      <c r="CIX251" s="119"/>
      <c r="CIY251" s="119"/>
      <c r="CIZ251" s="119"/>
      <c r="CJA251" s="119"/>
      <c r="CJB251" s="119"/>
      <c r="CJC251" s="119"/>
      <c r="CJD251" s="119"/>
      <c r="CJE251" s="119"/>
      <c r="CJF251" s="119"/>
      <c r="CJG251" s="119"/>
      <c r="CJH251" s="119"/>
      <c r="CJI251" s="119"/>
      <c r="CJJ251" s="119"/>
      <c r="CJK251" s="119"/>
      <c r="CJL251" s="119"/>
      <c r="CJM251" s="119"/>
      <c r="CJN251" s="119"/>
      <c r="CJO251" s="119"/>
      <c r="CJP251" s="119"/>
      <c r="CJQ251" s="119"/>
      <c r="CJR251" s="119"/>
      <c r="CJS251" s="119"/>
      <c r="CJT251" s="119"/>
      <c r="CJU251" s="119"/>
      <c r="CJV251" s="119"/>
      <c r="CJW251" s="119"/>
      <c r="CJX251" s="119"/>
      <c r="CJY251" s="119"/>
      <c r="CJZ251" s="119"/>
      <c r="CKA251" s="119"/>
      <c r="CKB251" s="119"/>
      <c r="CKC251" s="119"/>
      <c r="CKD251" s="119"/>
      <c r="CKE251" s="119"/>
      <c r="CKF251" s="119"/>
      <c r="CKG251" s="119"/>
      <c r="CKH251" s="119"/>
      <c r="CKI251" s="119"/>
      <c r="CKJ251" s="119"/>
      <c r="CKK251" s="119"/>
      <c r="CKL251" s="119"/>
      <c r="CKM251" s="119"/>
      <c r="CKN251" s="119"/>
      <c r="CKO251" s="119"/>
      <c r="CKP251" s="119"/>
      <c r="CKQ251" s="119"/>
      <c r="CKR251" s="119"/>
      <c r="CKS251" s="119"/>
      <c r="CKT251" s="119"/>
      <c r="CKU251" s="119"/>
      <c r="CKV251" s="119"/>
      <c r="CKW251" s="119"/>
      <c r="CKX251" s="119"/>
      <c r="CKY251" s="119"/>
      <c r="CKZ251" s="119"/>
      <c r="CLA251" s="119"/>
      <c r="CLB251" s="119"/>
      <c r="CLC251" s="119"/>
      <c r="CLD251" s="119"/>
      <c r="CLE251" s="119"/>
      <c r="CLF251" s="119"/>
      <c r="CLG251" s="119"/>
      <c r="CLH251" s="119"/>
      <c r="CLI251" s="119"/>
      <c r="CLJ251" s="119"/>
      <c r="CLK251" s="119"/>
      <c r="CLL251" s="119"/>
      <c r="CLM251" s="119"/>
      <c r="CLN251" s="119"/>
      <c r="CLO251" s="119"/>
      <c r="CLP251" s="119"/>
      <c r="CLQ251" s="119"/>
      <c r="CLR251" s="119"/>
      <c r="CLS251" s="119"/>
      <c r="CLT251" s="119"/>
      <c r="CLU251" s="119"/>
      <c r="CLV251" s="119"/>
      <c r="CLW251" s="119"/>
      <c r="CLX251" s="119"/>
      <c r="CLY251" s="119"/>
      <c r="CLZ251" s="119"/>
      <c r="CMA251" s="119"/>
      <c r="CMB251" s="119"/>
      <c r="CMC251" s="119"/>
      <c r="CMD251" s="119"/>
      <c r="CME251" s="119"/>
      <c r="CMF251" s="119"/>
      <c r="CMG251" s="119"/>
      <c r="CMH251" s="119"/>
      <c r="CMI251" s="119"/>
      <c r="CMJ251" s="119"/>
      <c r="CMK251" s="119"/>
      <c r="CML251" s="119"/>
      <c r="CMM251" s="119"/>
      <c r="CMN251" s="119"/>
      <c r="CMO251" s="119"/>
      <c r="CMP251" s="119"/>
      <c r="CMQ251" s="119"/>
      <c r="CMR251" s="119"/>
      <c r="CMS251" s="119"/>
      <c r="CMT251" s="119"/>
      <c r="CMU251" s="119"/>
      <c r="CMV251" s="119"/>
      <c r="CMW251" s="119"/>
      <c r="CMX251" s="119"/>
      <c r="CMY251" s="119"/>
      <c r="CMZ251" s="119"/>
      <c r="CNA251" s="119"/>
      <c r="CNB251" s="119"/>
      <c r="CNC251" s="119"/>
      <c r="CND251" s="119"/>
      <c r="CNE251" s="119"/>
      <c r="CNF251" s="119"/>
      <c r="CNG251" s="119"/>
      <c r="CNH251" s="119"/>
      <c r="CNI251" s="119"/>
      <c r="CNJ251" s="119"/>
      <c r="CNK251" s="119"/>
      <c r="CNL251" s="119"/>
      <c r="CNM251" s="119"/>
      <c r="CNN251" s="119"/>
      <c r="CNO251" s="119"/>
      <c r="CNP251" s="119"/>
      <c r="CNQ251" s="119"/>
      <c r="CNR251" s="119"/>
      <c r="CNS251" s="119"/>
      <c r="CNT251" s="119"/>
      <c r="CNU251" s="119"/>
      <c r="CNV251" s="119"/>
      <c r="CNW251" s="119"/>
      <c r="CNX251" s="119"/>
      <c r="CNY251" s="119"/>
      <c r="CNZ251" s="119"/>
      <c r="COA251" s="119"/>
      <c r="COB251" s="119"/>
      <c r="COC251" s="119"/>
      <c r="COD251" s="119"/>
      <c r="COE251" s="119"/>
      <c r="COF251" s="119"/>
      <c r="COG251" s="119"/>
      <c r="COH251" s="119"/>
      <c r="COI251" s="119"/>
      <c r="COJ251" s="119"/>
      <c r="COK251" s="119"/>
      <c r="COL251" s="119"/>
      <c r="COM251" s="119"/>
      <c r="CON251" s="119"/>
      <c r="COO251" s="119"/>
      <c r="COP251" s="119"/>
      <c r="COQ251" s="119"/>
      <c r="COR251" s="119"/>
      <c r="COS251" s="119"/>
      <c r="COT251" s="119"/>
      <c r="COU251" s="119"/>
      <c r="COV251" s="119"/>
      <c r="COW251" s="119"/>
      <c r="COX251" s="119"/>
      <c r="COY251" s="119"/>
      <c r="COZ251" s="119"/>
      <c r="CPA251" s="119"/>
      <c r="CPB251" s="119"/>
      <c r="CPC251" s="119"/>
      <c r="CPD251" s="119"/>
      <c r="CPE251" s="119"/>
      <c r="CPF251" s="119"/>
      <c r="CPG251" s="119"/>
      <c r="CPH251" s="119"/>
      <c r="CPI251" s="119"/>
      <c r="CPJ251" s="119"/>
      <c r="CPK251" s="119"/>
      <c r="CPL251" s="119"/>
      <c r="CPM251" s="119"/>
      <c r="CPN251" s="119"/>
      <c r="CPO251" s="119"/>
      <c r="CPP251" s="119"/>
      <c r="CPQ251" s="119"/>
      <c r="CPR251" s="119"/>
      <c r="CPS251" s="119"/>
      <c r="CPT251" s="119"/>
      <c r="CPU251" s="119"/>
      <c r="CPV251" s="119"/>
      <c r="CPW251" s="119"/>
      <c r="CPX251" s="119"/>
      <c r="CPY251" s="119"/>
      <c r="CPZ251" s="119"/>
      <c r="CQA251" s="119"/>
      <c r="CQB251" s="119"/>
      <c r="CQC251" s="119"/>
      <c r="CQD251" s="119"/>
      <c r="CQE251" s="119"/>
      <c r="CQF251" s="119"/>
      <c r="CQG251" s="119"/>
      <c r="CQH251" s="119"/>
      <c r="CQI251" s="119"/>
      <c r="CQJ251" s="119"/>
      <c r="CQK251" s="119"/>
      <c r="CQL251" s="119"/>
      <c r="CQM251" s="119"/>
      <c r="CQN251" s="119"/>
      <c r="CQO251" s="119"/>
      <c r="CQP251" s="119"/>
      <c r="CQQ251" s="119"/>
      <c r="CQR251" s="119"/>
      <c r="CQS251" s="119"/>
      <c r="CQT251" s="119"/>
      <c r="CQU251" s="119"/>
      <c r="CQV251" s="119"/>
      <c r="CQW251" s="119"/>
      <c r="CQX251" s="119"/>
      <c r="CQY251" s="119"/>
      <c r="CQZ251" s="119"/>
      <c r="CRA251" s="119"/>
      <c r="CRB251" s="119"/>
      <c r="CRC251" s="119"/>
      <c r="CRD251" s="119"/>
      <c r="CRE251" s="119"/>
      <c r="CRF251" s="119"/>
      <c r="CRG251" s="119"/>
      <c r="CRH251" s="119"/>
      <c r="CRI251" s="119"/>
      <c r="CRJ251" s="119"/>
      <c r="CRK251" s="119"/>
      <c r="CRL251" s="119"/>
      <c r="CRM251" s="119"/>
      <c r="CRN251" s="119"/>
      <c r="CRO251" s="119"/>
      <c r="CRP251" s="119"/>
      <c r="CRQ251" s="119"/>
      <c r="CRR251" s="119"/>
      <c r="CRS251" s="119"/>
      <c r="CRT251" s="119"/>
      <c r="CRU251" s="119"/>
      <c r="CRV251" s="119"/>
      <c r="CRW251" s="119"/>
      <c r="CRX251" s="119"/>
      <c r="CRY251" s="119"/>
      <c r="CRZ251" s="119"/>
      <c r="CSA251" s="119"/>
      <c r="CSB251" s="119"/>
      <c r="CSC251" s="119"/>
      <c r="CSD251" s="119"/>
      <c r="CSE251" s="119"/>
      <c r="CSF251" s="119"/>
      <c r="CSG251" s="119"/>
      <c r="CSH251" s="119"/>
      <c r="CSI251" s="119"/>
      <c r="CSJ251" s="119"/>
      <c r="CSK251" s="119"/>
      <c r="CSL251" s="119"/>
      <c r="CSM251" s="119"/>
      <c r="CSN251" s="119"/>
      <c r="CSO251" s="119"/>
      <c r="CSP251" s="119"/>
      <c r="CSQ251" s="119"/>
      <c r="CSR251" s="119"/>
      <c r="CSS251" s="119"/>
      <c r="CST251" s="119"/>
      <c r="CSU251" s="119"/>
      <c r="CSV251" s="119"/>
      <c r="CSW251" s="119"/>
      <c r="CSX251" s="119"/>
      <c r="CSY251" s="119"/>
      <c r="CSZ251" s="119"/>
      <c r="CTA251" s="119"/>
      <c r="CTB251" s="119"/>
      <c r="CTC251" s="119"/>
      <c r="CTD251" s="119"/>
      <c r="CTE251" s="119"/>
      <c r="CTF251" s="119"/>
      <c r="CTG251" s="119"/>
      <c r="CTH251" s="119"/>
      <c r="CTI251" s="119"/>
      <c r="CTJ251" s="119"/>
      <c r="CTK251" s="119"/>
      <c r="CTL251" s="119"/>
      <c r="CTM251" s="119"/>
      <c r="CTN251" s="119"/>
      <c r="CTO251" s="119"/>
      <c r="CTP251" s="119"/>
      <c r="CTQ251" s="119"/>
      <c r="CTR251" s="119"/>
      <c r="CTS251" s="119"/>
      <c r="CTT251" s="119"/>
      <c r="CTU251" s="119"/>
      <c r="CTV251" s="119"/>
      <c r="CTW251" s="119"/>
      <c r="CTX251" s="119"/>
      <c r="CTY251" s="119"/>
      <c r="CTZ251" s="119"/>
      <c r="CUA251" s="119"/>
      <c r="CUB251" s="119"/>
      <c r="CUC251" s="119"/>
      <c r="CUD251" s="119"/>
      <c r="CUE251" s="119"/>
      <c r="CUF251" s="119"/>
      <c r="CUG251" s="119"/>
      <c r="CUH251" s="119"/>
      <c r="CUI251" s="119"/>
      <c r="CUJ251" s="119"/>
      <c r="CUK251" s="119"/>
      <c r="CUL251" s="119"/>
      <c r="CUM251" s="119"/>
      <c r="CUN251" s="119"/>
      <c r="CUO251" s="119"/>
      <c r="CUP251" s="119"/>
      <c r="CUQ251" s="119"/>
      <c r="CUR251" s="119"/>
      <c r="CUS251" s="119"/>
      <c r="CUT251" s="119"/>
      <c r="CUU251" s="119"/>
      <c r="CUV251" s="119"/>
      <c r="CUW251" s="119"/>
      <c r="CUX251" s="119"/>
      <c r="CUY251" s="119"/>
      <c r="CUZ251" s="119"/>
      <c r="CVA251" s="119"/>
      <c r="CVB251" s="119"/>
      <c r="CVC251" s="119"/>
      <c r="CVD251" s="119"/>
      <c r="CVE251" s="119"/>
      <c r="CVF251" s="119"/>
      <c r="CVG251" s="119"/>
      <c r="CVH251" s="119"/>
      <c r="CVI251" s="119"/>
      <c r="CVJ251" s="119"/>
      <c r="CVK251" s="119"/>
      <c r="CVL251" s="119"/>
      <c r="CVM251" s="119"/>
      <c r="CVN251" s="119"/>
      <c r="CVO251" s="119"/>
      <c r="CVP251" s="119"/>
      <c r="CVQ251" s="119"/>
      <c r="CVR251" s="119"/>
      <c r="CVS251" s="119"/>
      <c r="CVT251" s="119"/>
      <c r="CVU251" s="119"/>
      <c r="CVV251" s="119"/>
      <c r="CVW251" s="119"/>
      <c r="CVX251" s="119"/>
      <c r="CVY251" s="119"/>
      <c r="CVZ251" s="119"/>
      <c r="CWA251" s="119"/>
      <c r="CWB251" s="119"/>
      <c r="CWC251" s="119"/>
      <c r="CWD251" s="119"/>
      <c r="CWE251" s="119"/>
      <c r="CWF251" s="119"/>
      <c r="CWG251" s="119"/>
      <c r="CWH251" s="119"/>
      <c r="CWI251" s="119"/>
      <c r="CWJ251" s="119"/>
      <c r="CWK251" s="119"/>
      <c r="CWL251" s="119"/>
      <c r="CWM251" s="119"/>
      <c r="CWN251" s="119"/>
      <c r="CWO251" s="119"/>
      <c r="CWP251" s="119"/>
      <c r="CWQ251" s="119"/>
      <c r="CWR251" s="119"/>
      <c r="CWS251" s="119"/>
      <c r="CWT251" s="119"/>
      <c r="CWU251" s="119"/>
      <c r="CWV251" s="119"/>
      <c r="CWW251" s="119"/>
      <c r="CWX251" s="119"/>
      <c r="CWY251" s="119"/>
      <c r="CWZ251" s="119"/>
      <c r="CXA251" s="119"/>
      <c r="CXB251" s="119"/>
      <c r="CXC251" s="119"/>
      <c r="CXD251" s="119"/>
      <c r="CXE251" s="119"/>
      <c r="CXF251" s="119"/>
      <c r="CXG251" s="119"/>
      <c r="CXH251" s="119"/>
      <c r="CXI251" s="119"/>
      <c r="CXJ251" s="119"/>
      <c r="CXK251" s="119"/>
      <c r="CXL251" s="119"/>
      <c r="CXM251" s="119"/>
      <c r="CXN251" s="119"/>
      <c r="CXO251" s="119"/>
      <c r="CXP251" s="119"/>
      <c r="CXQ251" s="119"/>
      <c r="CXR251" s="119"/>
      <c r="CXS251" s="119"/>
      <c r="CXT251" s="119"/>
      <c r="CXU251" s="119"/>
      <c r="CXV251" s="119"/>
      <c r="CXW251" s="119"/>
      <c r="CXX251" s="119"/>
      <c r="CXY251" s="119"/>
      <c r="CXZ251" s="119"/>
      <c r="CYA251" s="119"/>
      <c r="CYB251" s="119"/>
      <c r="CYC251" s="119"/>
      <c r="CYD251" s="119"/>
      <c r="CYE251" s="119"/>
      <c r="CYF251" s="119"/>
      <c r="CYG251" s="119"/>
      <c r="CYH251" s="119"/>
      <c r="CYI251" s="119"/>
      <c r="CYJ251" s="119"/>
      <c r="CYK251" s="119"/>
      <c r="CYL251" s="119"/>
      <c r="CYM251" s="119"/>
      <c r="CYN251" s="119"/>
      <c r="CYO251" s="119"/>
      <c r="CYP251" s="119"/>
      <c r="CYQ251" s="119"/>
      <c r="CYR251" s="119"/>
      <c r="CYS251" s="119"/>
      <c r="CYT251" s="119"/>
      <c r="CYU251" s="119"/>
      <c r="CYV251" s="119"/>
      <c r="CYW251" s="119"/>
      <c r="CYX251" s="119"/>
      <c r="CYY251" s="119"/>
      <c r="CYZ251" s="119"/>
      <c r="CZA251" s="119"/>
      <c r="CZB251" s="119"/>
      <c r="CZC251" s="119"/>
      <c r="CZD251" s="119"/>
      <c r="CZE251" s="119"/>
      <c r="CZF251" s="119"/>
      <c r="CZG251" s="119"/>
      <c r="CZH251" s="119"/>
      <c r="CZI251" s="119"/>
      <c r="CZJ251" s="119"/>
      <c r="CZK251" s="119"/>
      <c r="CZL251" s="119"/>
      <c r="CZM251" s="119"/>
      <c r="CZN251" s="119"/>
      <c r="CZO251" s="119"/>
      <c r="CZP251" s="119"/>
      <c r="CZQ251" s="119"/>
      <c r="CZR251" s="119"/>
      <c r="CZS251" s="119"/>
      <c r="CZT251" s="119"/>
      <c r="CZU251" s="119"/>
      <c r="CZV251" s="119"/>
      <c r="CZW251" s="119"/>
      <c r="CZX251" s="119"/>
      <c r="CZY251" s="119"/>
      <c r="CZZ251" s="119"/>
      <c r="DAA251" s="119"/>
      <c r="DAB251" s="119"/>
      <c r="DAC251" s="119"/>
      <c r="DAD251" s="119"/>
      <c r="DAE251" s="119"/>
      <c r="DAF251" s="119"/>
      <c r="DAG251" s="119"/>
      <c r="DAH251" s="119"/>
      <c r="DAI251" s="119"/>
      <c r="DAJ251" s="119"/>
      <c r="DAK251" s="119"/>
      <c r="DAL251" s="119"/>
      <c r="DAM251" s="119"/>
      <c r="DAN251" s="119"/>
      <c r="DAO251" s="119"/>
      <c r="DAP251" s="119"/>
      <c r="DAQ251" s="119"/>
      <c r="DAR251" s="119"/>
      <c r="DAS251" s="119"/>
      <c r="DAT251" s="119"/>
      <c r="DAU251" s="119"/>
      <c r="DAV251" s="119"/>
      <c r="DAW251" s="119"/>
      <c r="DAX251" s="119"/>
      <c r="DAY251" s="119"/>
      <c r="DAZ251" s="119"/>
      <c r="DBA251" s="119"/>
      <c r="DBB251" s="119"/>
      <c r="DBC251" s="119"/>
      <c r="DBD251" s="119"/>
      <c r="DBE251" s="119"/>
      <c r="DBF251" s="119"/>
      <c r="DBG251" s="119"/>
      <c r="DBH251" s="119"/>
      <c r="DBI251" s="119"/>
      <c r="DBJ251" s="119"/>
      <c r="DBK251" s="119"/>
      <c r="DBL251" s="119"/>
      <c r="DBM251" s="119"/>
      <c r="DBN251" s="119"/>
      <c r="DBO251" s="119"/>
      <c r="DBP251" s="119"/>
      <c r="DBQ251" s="119"/>
      <c r="DBR251" s="119"/>
      <c r="DBS251" s="119"/>
      <c r="DBT251" s="119"/>
      <c r="DBU251" s="119"/>
      <c r="DBV251" s="119"/>
      <c r="DBW251" s="119"/>
      <c r="DBX251" s="119"/>
      <c r="DBY251" s="119"/>
      <c r="DBZ251" s="119"/>
      <c r="DCA251" s="119"/>
      <c r="DCB251" s="119"/>
      <c r="DCC251" s="119"/>
      <c r="DCD251" s="119"/>
      <c r="DCE251" s="119"/>
      <c r="DCF251" s="119"/>
      <c r="DCG251" s="119"/>
      <c r="DCH251" s="119"/>
      <c r="DCI251" s="119"/>
      <c r="DCJ251" s="119"/>
      <c r="DCK251" s="119"/>
      <c r="DCL251" s="119"/>
      <c r="DCM251" s="119"/>
      <c r="DCN251" s="119"/>
      <c r="DCO251" s="119"/>
      <c r="DCP251" s="119"/>
      <c r="DCQ251" s="119"/>
      <c r="DCR251" s="119"/>
      <c r="DCS251" s="119"/>
      <c r="DCT251" s="119"/>
      <c r="DCU251" s="119"/>
      <c r="DCV251" s="119"/>
      <c r="DCW251" s="119"/>
      <c r="DCX251" s="119"/>
      <c r="DCY251" s="119"/>
      <c r="DCZ251" s="119"/>
      <c r="DDA251" s="119"/>
      <c r="DDB251" s="119"/>
      <c r="DDC251" s="119"/>
      <c r="DDD251" s="119"/>
      <c r="DDE251" s="119"/>
      <c r="DDF251" s="119"/>
      <c r="DDG251" s="119"/>
      <c r="DDH251" s="119"/>
      <c r="DDI251" s="119"/>
      <c r="DDJ251" s="119"/>
      <c r="DDK251" s="119"/>
      <c r="DDL251" s="119"/>
      <c r="DDM251" s="119"/>
      <c r="DDN251" s="119"/>
      <c r="DDO251" s="119"/>
      <c r="DDP251" s="119"/>
      <c r="DDQ251" s="119"/>
      <c r="DDR251" s="119"/>
      <c r="DDS251" s="119"/>
      <c r="DDT251" s="119"/>
      <c r="DDU251" s="119"/>
      <c r="DDV251" s="119"/>
      <c r="DDW251" s="119"/>
      <c r="DDX251" s="119"/>
      <c r="DDY251" s="119"/>
      <c r="DDZ251" s="119"/>
      <c r="DEA251" s="119"/>
      <c r="DEB251" s="119"/>
      <c r="DEC251" s="119"/>
      <c r="DED251" s="119"/>
      <c r="DEE251" s="119"/>
      <c r="DEF251" s="119"/>
      <c r="DEG251" s="119"/>
      <c r="DEH251" s="119"/>
      <c r="DEI251" s="119"/>
      <c r="DEJ251" s="119"/>
      <c r="DEK251" s="119"/>
      <c r="DEL251" s="119"/>
      <c r="DEM251" s="119"/>
      <c r="DEN251" s="119"/>
      <c r="DEO251" s="119"/>
      <c r="DEP251" s="119"/>
      <c r="DEQ251" s="119"/>
      <c r="DER251" s="119"/>
      <c r="DES251" s="119"/>
      <c r="DET251" s="119"/>
      <c r="DEU251" s="119"/>
      <c r="DEV251" s="119"/>
      <c r="DEW251" s="119"/>
      <c r="DEX251" s="119"/>
      <c r="DEY251" s="119"/>
      <c r="DEZ251" s="119"/>
      <c r="DFA251" s="119"/>
      <c r="DFB251" s="119"/>
      <c r="DFC251" s="119"/>
      <c r="DFD251" s="119"/>
      <c r="DFE251" s="119"/>
      <c r="DFF251" s="119"/>
      <c r="DFG251" s="119"/>
      <c r="DFH251" s="119"/>
      <c r="DFI251" s="119"/>
      <c r="DFJ251" s="119"/>
      <c r="DFK251" s="119"/>
      <c r="DFL251" s="119"/>
      <c r="DFM251" s="119"/>
      <c r="DFN251" s="119"/>
      <c r="DFO251" s="119"/>
      <c r="DFP251" s="119"/>
      <c r="DFQ251" s="119"/>
      <c r="DFR251" s="119"/>
      <c r="DFS251" s="119"/>
      <c r="DFT251" s="119"/>
      <c r="DFU251" s="119"/>
      <c r="DFV251" s="119"/>
      <c r="DFW251" s="119"/>
      <c r="DFX251" s="119"/>
      <c r="DFY251" s="119"/>
      <c r="DFZ251" s="119"/>
      <c r="DGA251" s="119"/>
      <c r="DGB251" s="119"/>
      <c r="DGC251" s="119"/>
      <c r="DGD251" s="119"/>
      <c r="DGE251" s="119"/>
      <c r="DGF251" s="119"/>
      <c r="DGG251" s="119"/>
      <c r="DGH251" s="119"/>
      <c r="DGI251" s="119"/>
      <c r="DGJ251" s="119"/>
      <c r="DGK251" s="119"/>
      <c r="DGL251" s="119"/>
      <c r="DGM251" s="119"/>
      <c r="DGN251" s="119"/>
      <c r="DGO251" s="119"/>
      <c r="DGP251" s="119"/>
      <c r="DGQ251" s="119"/>
      <c r="DGR251" s="119"/>
      <c r="DGS251" s="119"/>
      <c r="DGT251" s="119"/>
      <c r="DGU251" s="119"/>
      <c r="DGV251" s="119"/>
      <c r="DGW251" s="119"/>
      <c r="DGX251" s="119"/>
      <c r="DGY251" s="119"/>
      <c r="DGZ251" s="119"/>
      <c r="DHA251" s="119"/>
      <c r="DHB251" s="119"/>
      <c r="DHC251" s="119"/>
      <c r="DHD251" s="119"/>
      <c r="DHE251" s="119"/>
      <c r="DHF251" s="119"/>
      <c r="DHG251" s="119"/>
      <c r="DHH251" s="119"/>
      <c r="DHI251" s="119"/>
      <c r="DHJ251" s="119"/>
      <c r="DHK251" s="119"/>
      <c r="DHL251" s="119"/>
      <c r="DHM251" s="119"/>
      <c r="DHN251" s="119"/>
      <c r="DHO251" s="119"/>
      <c r="DHP251" s="119"/>
      <c r="DHQ251" s="119"/>
      <c r="DHR251" s="119"/>
      <c r="DHS251" s="119"/>
      <c r="DHT251" s="119"/>
      <c r="DHU251" s="119"/>
      <c r="DHV251" s="119"/>
      <c r="DHW251" s="119"/>
      <c r="DHX251" s="119"/>
      <c r="DHY251" s="119"/>
      <c r="DHZ251" s="119"/>
      <c r="DIA251" s="119"/>
      <c r="DIB251" s="119"/>
      <c r="DIC251" s="119"/>
      <c r="DID251" s="119"/>
      <c r="DIE251" s="119"/>
      <c r="DIF251" s="119"/>
      <c r="DIG251" s="119"/>
      <c r="DIH251" s="119"/>
      <c r="DII251" s="119"/>
      <c r="DIJ251" s="119"/>
      <c r="DIK251" s="119"/>
      <c r="DIL251" s="119"/>
      <c r="DIM251" s="119"/>
      <c r="DIN251" s="119"/>
      <c r="DIO251" s="119"/>
      <c r="DIP251" s="119"/>
      <c r="DIQ251" s="119"/>
      <c r="DIR251" s="119"/>
      <c r="DIS251" s="119"/>
      <c r="DIT251" s="119"/>
      <c r="DIU251" s="119"/>
      <c r="DIV251" s="119"/>
      <c r="DIW251" s="119"/>
      <c r="DIX251" s="119"/>
      <c r="DIY251" s="119"/>
      <c r="DIZ251" s="119"/>
      <c r="DJA251" s="119"/>
      <c r="DJB251" s="119"/>
      <c r="DJC251" s="119"/>
      <c r="DJD251" s="119"/>
      <c r="DJE251" s="119"/>
      <c r="DJF251" s="119"/>
      <c r="DJG251" s="119"/>
      <c r="DJH251" s="119"/>
      <c r="DJI251" s="119"/>
      <c r="DJJ251" s="119"/>
      <c r="DJK251" s="119"/>
      <c r="DJL251" s="119"/>
      <c r="DJM251" s="119"/>
      <c r="DJN251" s="119"/>
      <c r="DJO251" s="119"/>
      <c r="DJP251" s="119"/>
      <c r="DJQ251" s="119"/>
      <c r="DJR251" s="119"/>
      <c r="DJS251" s="119"/>
      <c r="DJT251" s="119"/>
      <c r="DJU251" s="119"/>
      <c r="DJV251" s="119"/>
      <c r="DJW251" s="119"/>
      <c r="DJX251" s="119"/>
      <c r="DJY251" s="119"/>
      <c r="DJZ251" s="119"/>
      <c r="DKA251" s="119"/>
      <c r="DKB251" s="119"/>
      <c r="DKC251" s="119"/>
      <c r="DKD251" s="119"/>
      <c r="DKE251" s="119"/>
      <c r="DKF251" s="119"/>
      <c r="DKG251" s="119"/>
      <c r="DKH251" s="119"/>
      <c r="DKI251" s="119"/>
      <c r="DKJ251" s="119"/>
      <c r="DKK251" s="119"/>
      <c r="DKL251" s="119"/>
      <c r="DKM251" s="119"/>
      <c r="DKN251" s="119"/>
      <c r="DKO251" s="119"/>
      <c r="DKP251" s="119"/>
      <c r="DKQ251" s="119"/>
      <c r="DKR251" s="119"/>
      <c r="DKS251" s="119"/>
      <c r="DKT251" s="119"/>
      <c r="DKU251" s="119"/>
      <c r="DKV251" s="119"/>
      <c r="DKW251" s="119"/>
      <c r="DKX251" s="119"/>
      <c r="DKY251" s="119"/>
      <c r="DKZ251" s="119"/>
      <c r="DLA251" s="119"/>
      <c r="DLB251" s="119"/>
      <c r="DLC251" s="119"/>
      <c r="DLD251" s="119"/>
      <c r="DLE251" s="119"/>
      <c r="DLF251" s="119"/>
      <c r="DLG251" s="119"/>
      <c r="DLH251" s="119"/>
      <c r="DLI251" s="119"/>
      <c r="DLJ251" s="119"/>
      <c r="DLK251" s="119"/>
      <c r="DLL251" s="119"/>
      <c r="DLM251" s="119"/>
      <c r="DLN251" s="119"/>
      <c r="DLO251" s="119"/>
      <c r="DLP251" s="119"/>
      <c r="DLQ251" s="119"/>
      <c r="DLR251" s="119"/>
      <c r="DLS251" s="119"/>
      <c r="DLT251" s="119"/>
      <c r="DLU251" s="119"/>
      <c r="DLV251" s="119"/>
      <c r="DLW251" s="119"/>
      <c r="DLX251" s="119"/>
      <c r="DLY251" s="119"/>
      <c r="DLZ251" s="119"/>
      <c r="DMA251" s="119"/>
      <c r="DMB251" s="119"/>
      <c r="DMC251" s="119"/>
      <c r="DMD251" s="119"/>
      <c r="DME251" s="119"/>
      <c r="DMF251" s="119"/>
      <c r="DMG251" s="119"/>
      <c r="DMH251" s="119"/>
      <c r="DMI251" s="119"/>
      <c r="DMJ251" s="119"/>
      <c r="DMK251" s="119"/>
      <c r="DML251" s="119"/>
      <c r="DMM251" s="119"/>
      <c r="DMN251" s="119"/>
      <c r="DMO251" s="119"/>
      <c r="DMP251" s="119"/>
      <c r="DMQ251" s="119"/>
      <c r="DMR251" s="119"/>
      <c r="DMS251" s="119"/>
      <c r="DMT251" s="119"/>
      <c r="DMU251" s="119"/>
      <c r="DMV251" s="119"/>
      <c r="DMW251" s="119"/>
      <c r="DMX251" s="119"/>
      <c r="DMY251" s="119"/>
      <c r="DMZ251" s="119"/>
      <c r="DNA251" s="119"/>
      <c r="DNB251" s="119"/>
      <c r="DNC251" s="119"/>
      <c r="DND251" s="119"/>
      <c r="DNE251" s="119"/>
      <c r="DNF251" s="119"/>
      <c r="DNG251" s="119"/>
      <c r="DNH251" s="119"/>
      <c r="DNI251" s="119"/>
      <c r="DNJ251" s="119"/>
      <c r="DNK251" s="119"/>
      <c r="DNL251" s="119"/>
      <c r="DNM251" s="119"/>
      <c r="DNN251" s="119"/>
      <c r="DNO251" s="119"/>
      <c r="DNP251" s="119"/>
      <c r="DNQ251" s="119"/>
      <c r="DNR251" s="119"/>
      <c r="DNS251" s="119"/>
      <c r="DNT251" s="119"/>
      <c r="DNU251" s="119"/>
      <c r="DNV251" s="119"/>
      <c r="DNW251" s="119"/>
      <c r="DNX251" s="119"/>
      <c r="DNY251" s="119"/>
      <c r="DNZ251" s="119"/>
      <c r="DOA251" s="119"/>
      <c r="DOB251" s="119"/>
      <c r="DOC251" s="119"/>
      <c r="DOD251" s="119"/>
      <c r="DOE251" s="119"/>
      <c r="DOF251" s="119"/>
      <c r="DOG251" s="119"/>
      <c r="DOH251" s="119"/>
      <c r="DOI251" s="119"/>
      <c r="DOJ251" s="119"/>
      <c r="DOK251" s="119"/>
      <c r="DOL251" s="119"/>
      <c r="DOM251" s="119"/>
      <c r="DON251" s="119"/>
      <c r="DOO251" s="119"/>
      <c r="DOP251" s="119"/>
      <c r="DOQ251" s="119"/>
      <c r="DOR251" s="119"/>
      <c r="DOS251" s="119"/>
      <c r="DOT251" s="119"/>
      <c r="DOU251" s="119"/>
      <c r="DOV251" s="119"/>
      <c r="DOW251" s="119"/>
      <c r="DOX251" s="119"/>
      <c r="DOY251" s="119"/>
      <c r="DOZ251" s="119"/>
      <c r="DPA251" s="119"/>
      <c r="DPB251" s="119"/>
      <c r="DPC251" s="119"/>
      <c r="DPD251" s="119"/>
      <c r="DPE251" s="119"/>
      <c r="DPF251" s="119"/>
      <c r="DPG251" s="119"/>
      <c r="DPH251" s="119"/>
      <c r="DPI251" s="119"/>
      <c r="DPJ251" s="119"/>
      <c r="DPK251" s="119"/>
      <c r="DPL251" s="119"/>
      <c r="DPM251" s="119"/>
      <c r="DPN251" s="119"/>
      <c r="DPO251" s="119"/>
      <c r="DPP251" s="119"/>
      <c r="DPQ251" s="119"/>
      <c r="DPR251" s="119"/>
      <c r="DPS251" s="119"/>
      <c r="DPT251" s="119"/>
      <c r="DPU251" s="119"/>
      <c r="DPV251" s="119"/>
      <c r="DPW251" s="119"/>
      <c r="DPX251" s="119"/>
      <c r="DPY251" s="119"/>
      <c r="DPZ251" s="119"/>
      <c r="DQA251" s="119"/>
      <c r="DQB251" s="119"/>
      <c r="DQC251" s="119"/>
      <c r="DQD251" s="119"/>
      <c r="DQE251" s="119"/>
      <c r="DQF251" s="119"/>
      <c r="DQG251" s="119"/>
      <c r="DQH251" s="119"/>
      <c r="DQI251" s="119"/>
      <c r="DQJ251" s="119"/>
      <c r="DQK251" s="119"/>
      <c r="DQL251" s="119"/>
      <c r="DQM251" s="119"/>
      <c r="DQN251" s="119"/>
      <c r="DQO251" s="119"/>
      <c r="DQP251" s="119"/>
      <c r="DQQ251" s="119"/>
      <c r="DQR251" s="119"/>
      <c r="DQS251" s="119"/>
      <c r="DQT251" s="119"/>
      <c r="DQU251" s="119"/>
      <c r="DQV251" s="119"/>
      <c r="DQW251" s="119"/>
      <c r="DQX251" s="119"/>
      <c r="DQY251" s="119"/>
      <c r="DQZ251" s="119"/>
      <c r="DRA251" s="119"/>
      <c r="DRB251" s="119"/>
      <c r="DRC251" s="119"/>
      <c r="DRD251" s="119"/>
      <c r="DRE251" s="119"/>
      <c r="DRF251" s="119"/>
      <c r="DRG251" s="119"/>
      <c r="DRH251" s="119"/>
      <c r="DRI251" s="119"/>
      <c r="DRJ251" s="119"/>
      <c r="DRK251" s="119"/>
      <c r="DRL251" s="119"/>
      <c r="DRM251" s="119"/>
      <c r="DRN251" s="119"/>
      <c r="DRO251" s="119"/>
      <c r="DRP251" s="119"/>
      <c r="DRQ251" s="119"/>
      <c r="DRR251" s="119"/>
      <c r="DRS251" s="119"/>
      <c r="DRT251" s="119"/>
      <c r="DRU251" s="119"/>
      <c r="DRV251" s="119"/>
      <c r="DRW251" s="119"/>
      <c r="DRX251" s="119"/>
      <c r="DRY251" s="119"/>
      <c r="DRZ251" s="119"/>
      <c r="DSA251" s="119"/>
      <c r="DSB251" s="119"/>
      <c r="DSC251" s="119"/>
      <c r="DSD251" s="119"/>
      <c r="DSE251" s="119"/>
      <c r="DSF251" s="119"/>
      <c r="DSG251" s="119"/>
      <c r="DSH251" s="119"/>
      <c r="DSI251" s="119"/>
      <c r="DSJ251" s="119"/>
      <c r="DSK251" s="119"/>
      <c r="DSL251" s="119"/>
      <c r="DSM251" s="119"/>
      <c r="DSN251" s="119"/>
      <c r="DSO251" s="119"/>
      <c r="DSP251" s="119"/>
      <c r="DSQ251" s="119"/>
      <c r="DSR251" s="119"/>
      <c r="DSS251" s="119"/>
      <c r="DST251" s="119"/>
      <c r="DSU251" s="119"/>
      <c r="DSV251" s="119"/>
      <c r="DSW251" s="119"/>
      <c r="DSX251" s="119"/>
      <c r="DSY251" s="119"/>
      <c r="DSZ251" s="119"/>
      <c r="DTA251" s="119"/>
      <c r="DTB251" s="119"/>
      <c r="DTC251" s="119"/>
      <c r="DTD251" s="119"/>
      <c r="DTE251" s="119"/>
      <c r="DTF251" s="119"/>
      <c r="DTG251" s="119"/>
      <c r="DTH251" s="119"/>
      <c r="DTI251" s="119"/>
      <c r="DTJ251" s="119"/>
      <c r="DTK251" s="119"/>
      <c r="DTL251" s="119"/>
      <c r="DTM251" s="119"/>
      <c r="DTN251" s="119"/>
      <c r="DTO251" s="119"/>
      <c r="DTP251" s="119"/>
      <c r="DTQ251" s="119"/>
      <c r="DTR251" s="119"/>
      <c r="DTS251" s="119"/>
      <c r="DTT251" s="119"/>
      <c r="DTU251" s="119"/>
      <c r="DTV251" s="119"/>
      <c r="DTW251" s="119"/>
      <c r="DTX251" s="119"/>
      <c r="DTY251" s="119"/>
      <c r="DTZ251" s="119"/>
      <c r="DUA251" s="119"/>
      <c r="DUB251" s="119"/>
      <c r="DUC251" s="119"/>
      <c r="DUD251" s="119"/>
      <c r="DUE251" s="119"/>
      <c r="DUF251" s="119"/>
      <c r="DUG251" s="119"/>
      <c r="DUH251" s="119"/>
      <c r="DUI251" s="119"/>
      <c r="DUJ251" s="119"/>
      <c r="DUK251" s="119"/>
      <c r="DUL251" s="119"/>
      <c r="DUM251" s="119"/>
      <c r="DUN251" s="119"/>
      <c r="DUO251" s="119"/>
      <c r="DUP251" s="119"/>
      <c r="DUQ251" s="119"/>
      <c r="DUR251" s="119"/>
      <c r="DUS251" s="119"/>
      <c r="DUT251" s="119"/>
      <c r="DUU251" s="119"/>
      <c r="DUV251" s="119"/>
      <c r="DUW251" s="119"/>
      <c r="DUX251" s="119"/>
      <c r="DUY251" s="119"/>
      <c r="DUZ251" s="119"/>
      <c r="DVA251" s="119"/>
      <c r="DVB251" s="119"/>
      <c r="DVC251" s="119"/>
      <c r="DVD251" s="119"/>
      <c r="DVE251" s="119"/>
      <c r="DVF251" s="119"/>
      <c r="DVG251" s="119"/>
      <c r="DVH251" s="119"/>
      <c r="DVI251" s="119"/>
      <c r="DVJ251" s="119"/>
      <c r="DVK251" s="119"/>
      <c r="DVL251" s="119"/>
      <c r="DVM251" s="119"/>
      <c r="DVN251" s="119"/>
      <c r="DVO251" s="119"/>
      <c r="DVP251" s="119"/>
      <c r="DVQ251" s="119"/>
      <c r="DVR251" s="119"/>
      <c r="DVS251" s="119"/>
      <c r="DVT251" s="119"/>
      <c r="DVU251" s="119"/>
      <c r="DVV251" s="119"/>
      <c r="DVW251" s="119"/>
      <c r="DVX251" s="119"/>
      <c r="DVY251" s="119"/>
      <c r="DVZ251" s="119"/>
      <c r="DWA251" s="119"/>
      <c r="DWB251" s="119"/>
      <c r="DWC251" s="119"/>
      <c r="DWD251" s="119"/>
      <c r="DWE251" s="119"/>
      <c r="DWF251" s="119"/>
      <c r="DWG251" s="119"/>
      <c r="DWH251" s="119"/>
      <c r="DWI251" s="119"/>
      <c r="DWJ251" s="119"/>
      <c r="DWK251" s="119"/>
      <c r="DWL251" s="119"/>
      <c r="DWM251" s="119"/>
      <c r="DWN251" s="119"/>
      <c r="DWO251" s="119"/>
      <c r="DWP251" s="119"/>
      <c r="DWQ251" s="119"/>
      <c r="DWR251" s="119"/>
      <c r="DWS251" s="119"/>
      <c r="DWT251" s="119"/>
      <c r="DWU251" s="119"/>
      <c r="DWV251" s="119"/>
      <c r="DWW251" s="119"/>
      <c r="DWX251" s="119"/>
      <c r="DWY251" s="119"/>
      <c r="DWZ251" s="119"/>
      <c r="DXA251" s="119"/>
      <c r="DXB251" s="119"/>
      <c r="DXC251" s="119"/>
      <c r="DXD251" s="119"/>
      <c r="DXE251" s="119"/>
      <c r="DXF251" s="119"/>
      <c r="DXG251" s="119"/>
      <c r="DXH251" s="119"/>
      <c r="DXI251" s="119"/>
      <c r="DXJ251" s="119"/>
      <c r="DXK251" s="119"/>
      <c r="DXL251" s="119"/>
      <c r="DXM251" s="119"/>
      <c r="DXN251" s="119"/>
      <c r="DXO251" s="119"/>
      <c r="DXP251" s="119"/>
      <c r="DXQ251" s="119"/>
      <c r="DXR251" s="119"/>
      <c r="DXS251" s="119"/>
      <c r="DXT251" s="119"/>
      <c r="DXU251" s="119"/>
      <c r="DXV251" s="119"/>
      <c r="DXW251" s="119"/>
      <c r="DXX251" s="119"/>
      <c r="DXY251" s="119"/>
      <c r="DXZ251" s="119"/>
      <c r="DYA251" s="119"/>
      <c r="DYB251" s="119"/>
      <c r="DYC251" s="119"/>
      <c r="DYD251" s="119"/>
      <c r="DYE251" s="119"/>
      <c r="DYF251" s="119"/>
      <c r="DYG251" s="119"/>
      <c r="DYH251" s="119"/>
      <c r="DYI251" s="119"/>
      <c r="DYJ251" s="119"/>
      <c r="DYK251" s="119"/>
      <c r="DYL251" s="119"/>
      <c r="DYM251" s="119"/>
      <c r="DYN251" s="119"/>
      <c r="DYO251" s="119"/>
      <c r="DYP251" s="119"/>
      <c r="DYQ251" s="119"/>
      <c r="DYR251" s="119"/>
      <c r="DYS251" s="119"/>
      <c r="DYT251" s="119"/>
      <c r="DYU251" s="119"/>
      <c r="DYV251" s="119"/>
      <c r="DYW251" s="119"/>
      <c r="DYX251" s="119"/>
      <c r="DYY251" s="119"/>
      <c r="DYZ251" s="119"/>
      <c r="DZA251" s="119"/>
      <c r="DZB251" s="119"/>
      <c r="DZC251" s="119"/>
      <c r="DZD251" s="119"/>
      <c r="DZE251" s="119"/>
      <c r="DZF251" s="119"/>
      <c r="DZG251" s="119"/>
      <c r="DZH251" s="119"/>
      <c r="DZI251" s="119"/>
      <c r="DZJ251" s="119"/>
      <c r="DZK251" s="119"/>
      <c r="DZL251" s="119"/>
      <c r="DZM251" s="119"/>
      <c r="DZN251" s="119"/>
      <c r="DZO251" s="119"/>
      <c r="DZP251" s="119"/>
      <c r="DZQ251" s="119"/>
      <c r="DZR251" s="119"/>
      <c r="DZS251" s="119"/>
      <c r="DZT251" s="119"/>
      <c r="DZU251" s="119"/>
      <c r="DZV251" s="119"/>
      <c r="DZW251" s="119"/>
      <c r="DZX251" s="119"/>
      <c r="DZY251" s="119"/>
      <c r="DZZ251" s="119"/>
      <c r="EAA251" s="119"/>
      <c r="EAB251" s="119"/>
      <c r="EAC251" s="119"/>
      <c r="EAD251" s="119"/>
      <c r="EAE251" s="119"/>
      <c r="EAF251" s="119"/>
      <c r="EAG251" s="119"/>
      <c r="EAH251" s="119"/>
      <c r="EAI251" s="119"/>
      <c r="EAJ251" s="119"/>
      <c r="EAK251" s="119"/>
      <c r="EAL251" s="119"/>
      <c r="EAM251" s="119"/>
      <c r="EAN251" s="119"/>
      <c r="EAO251" s="119"/>
      <c r="EAP251" s="119"/>
      <c r="EAQ251" s="119"/>
      <c r="EAR251" s="119"/>
      <c r="EAS251" s="119"/>
      <c r="EAT251" s="119"/>
      <c r="EAU251" s="119"/>
      <c r="EAV251" s="119"/>
      <c r="EAW251" s="119"/>
      <c r="EAX251" s="119"/>
      <c r="EAY251" s="119"/>
      <c r="EAZ251" s="119"/>
      <c r="EBA251" s="119"/>
      <c r="EBB251" s="119"/>
      <c r="EBC251" s="119"/>
      <c r="EBD251" s="119"/>
      <c r="EBE251" s="119"/>
      <c r="EBF251" s="119"/>
      <c r="EBG251" s="119"/>
      <c r="EBH251" s="119"/>
      <c r="EBI251" s="119"/>
      <c r="EBJ251" s="119"/>
      <c r="EBK251" s="119"/>
      <c r="EBL251" s="119"/>
      <c r="EBM251" s="119"/>
      <c r="EBN251" s="119"/>
      <c r="EBO251" s="119"/>
      <c r="EBP251" s="119"/>
      <c r="EBQ251" s="119"/>
      <c r="EBR251" s="119"/>
      <c r="EBS251" s="119"/>
      <c r="EBT251" s="119"/>
      <c r="EBU251" s="119"/>
      <c r="EBV251" s="119"/>
      <c r="EBW251" s="119"/>
      <c r="EBX251" s="119"/>
      <c r="EBY251" s="119"/>
      <c r="EBZ251" s="119"/>
      <c r="ECA251" s="119"/>
      <c r="ECB251" s="119"/>
      <c r="ECC251" s="119"/>
      <c r="ECD251" s="119"/>
      <c r="ECE251" s="119"/>
      <c r="ECF251" s="119"/>
      <c r="ECG251" s="119"/>
      <c r="ECH251" s="119"/>
      <c r="ECI251" s="119"/>
      <c r="ECJ251" s="119"/>
      <c r="ECK251" s="119"/>
      <c r="ECL251" s="119"/>
      <c r="ECM251" s="119"/>
      <c r="ECN251" s="119"/>
      <c r="ECO251" s="119"/>
      <c r="ECP251" s="119"/>
      <c r="ECQ251" s="119"/>
      <c r="ECR251" s="119"/>
      <c r="ECS251" s="119"/>
      <c r="ECT251" s="119"/>
      <c r="ECU251" s="119"/>
      <c r="ECV251" s="119"/>
      <c r="ECW251" s="119"/>
      <c r="ECX251" s="119"/>
      <c r="ECY251" s="119"/>
      <c r="ECZ251" s="119"/>
      <c r="EDA251" s="119"/>
      <c r="EDB251" s="119"/>
      <c r="EDC251" s="119"/>
      <c r="EDD251" s="119"/>
      <c r="EDE251" s="119"/>
      <c r="EDF251" s="119"/>
      <c r="EDG251" s="119"/>
      <c r="EDH251" s="119"/>
      <c r="EDI251" s="119"/>
      <c r="EDJ251" s="119"/>
      <c r="EDK251" s="119"/>
      <c r="EDL251" s="119"/>
      <c r="EDM251" s="119"/>
      <c r="EDN251" s="119"/>
      <c r="EDO251" s="119"/>
      <c r="EDP251" s="119"/>
      <c r="EDQ251" s="119"/>
      <c r="EDR251" s="119"/>
      <c r="EDS251" s="119"/>
      <c r="EDT251" s="119"/>
      <c r="EDU251" s="119"/>
      <c r="EDV251" s="119"/>
      <c r="EDW251" s="119"/>
      <c r="EDX251" s="119"/>
      <c r="EDY251" s="119"/>
      <c r="EDZ251" s="119"/>
      <c r="EEA251" s="119"/>
      <c r="EEB251" s="119"/>
      <c r="EEC251" s="119"/>
      <c r="EED251" s="119"/>
      <c r="EEE251" s="119"/>
      <c r="EEF251" s="119"/>
      <c r="EEG251" s="119"/>
      <c r="EEH251" s="119"/>
      <c r="EEI251" s="119"/>
      <c r="EEJ251" s="119"/>
      <c r="EEK251" s="119"/>
      <c r="EEL251" s="119"/>
      <c r="EEM251" s="119"/>
      <c r="EEN251" s="119"/>
      <c r="EEO251" s="119"/>
      <c r="EEP251" s="119"/>
      <c r="EEQ251" s="119"/>
      <c r="EER251" s="119"/>
      <c r="EES251" s="119"/>
      <c r="EET251" s="119"/>
      <c r="EEU251" s="119"/>
      <c r="EEV251" s="119"/>
      <c r="EEW251" s="119"/>
      <c r="EEX251" s="119"/>
      <c r="EEY251" s="119"/>
      <c r="EEZ251" s="119"/>
      <c r="EFA251" s="119"/>
      <c r="EFB251" s="119"/>
      <c r="EFC251" s="119"/>
      <c r="EFD251" s="119"/>
      <c r="EFE251" s="119"/>
      <c r="EFF251" s="119"/>
      <c r="EFG251" s="119"/>
      <c r="EFH251" s="119"/>
      <c r="EFI251" s="119"/>
      <c r="EFJ251" s="119"/>
      <c r="EFK251" s="119"/>
      <c r="EFL251" s="119"/>
      <c r="EFM251" s="119"/>
      <c r="EFN251" s="119"/>
      <c r="EFO251" s="119"/>
      <c r="EFP251" s="119"/>
      <c r="EFQ251" s="119"/>
      <c r="EFR251" s="119"/>
      <c r="EFS251" s="119"/>
      <c r="EFT251" s="119"/>
      <c r="EFU251" s="119"/>
      <c r="EFV251" s="119"/>
      <c r="EFW251" s="119"/>
      <c r="EFX251" s="119"/>
      <c r="EFY251" s="119"/>
      <c r="EFZ251" s="119"/>
      <c r="EGA251" s="119"/>
      <c r="EGB251" s="119"/>
      <c r="EGC251" s="119"/>
      <c r="EGD251" s="119"/>
      <c r="EGE251" s="119"/>
      <c r="EGF251" s="119"/>
      <c r="EGG251" s="119"/>
      <c r="EGH251" s="119"/>
      <c r="EGI251" s="119"/>
      <c r="EGJ251" s="119"/>
      <c r="EGK251" s="119"/>
      <c r="EGL251" s="119"/>
      <c r="EGM251" s="119"/>
      <c r="EGN251" s="119"/>
      <c r="EGO251" s="119"/>
      <c r="EGP251" s="119"/>
      <c r="EGQ251" s="119"/>
      <c r="EGR251" s="119"/>
      <c r="EGS251" s="119"/>
      <c r="EGT251" s="119"/>
      <c r="EGU251" s="119"/>
      <c r="EGV251" s="119"/>
      <c r="EGW251" s="119"/>
      <c r="EGX251" s="119"/>
      <c r="EGY251" s="119"/>
      <c r="EGZ251" s="119"/>
      <c r="EHA251" s="119"/>
      <c r="EHB251" s="119"/>
      <c r="EHC251" s="119"/>
      <c r="EHD251" s="119"/>
      <c r="EHE251" s="119"/>
      <c r="EHF251" s="119"/>
      <c r="EHG251" s="119"/>
      <c r="EHH251" s="119"/>
      <c r="EHI251" s="119"/>
      <c r="EHJ251" s="119"/>
      <c r="EHK251" s="119"/>
      <c r="EHL251" s="119"/>
      <c r="EHM251" s="119"/>
      <c r="EHN251" s="119"/>
      <c r="EHO251" s="119"/>
      <c r="EHP251" s="119"/>
      <c r="EHQ251" s="119"/>
      <c r="EHR251" s="119"/>
      <c r="EHS251" s="119"/>
      <c r="EHT251" s="119"/>
      <c r="EHU251" s="119"/>
      <c r="EHV251" s="119"/>
      <c r="EHW251" s="119"/>
      <c r="EHX251" s="119"/>
      <c r="EHY251" s="119"/>
      <c r="EHZ251" s="119"/>
      <c r="EIA251" s="119"/>
      <c r="EIB251" s="119"/>
      <c r="EIC251" s="119"/>
      <c r="EID251" s="119"/>
      <c r="EIE251" s="119"/>
      <c r="EIF251" s="119"/>
      <c r="EIG251" s="119"/>
      <c r="EIH251" s="119"/>
      <c r="EII251" s="119"/>
      <c r="EIJ251" s="119"/>
      <c r="EIK251" s="119"/>
      <c r="EIL251" s="119"/>
      <c r="EIM251" s="119"/>
      <c r="EIN251" s="119"/>
      <c r="EIO251" s="119"/>
      <c r="EIP251" s="119"/>
      <c r="EIQ251" s="119"/>
      <c r="EIR251" s="119"/>
      <c r="EIS251" s="119"/>
      <c r="EIT251" s="119"/>
      <c r="EIU251" s="119"/>
      <c r="EIV251" s="119"/>
      <c r="EIW251" s="119"/>
      <c r="EIX251" s="119"/>
      <c r="EIY251" s="119"/>
      <c r="EIZ251" s="119"/>
      <c r="EJA251" s="119"/>
      <c r="EJB251" s="119"/>
      <c r="EJC251" s="119"/>
      <c r="EJD251" s="119"/>
      <c r="EJE251" s="119"/>
      <c r="EJF251" s="119"/>
      <c r="EJG251" s="119"/>
      <c r="EJH251" s="119"/>
      <c r="EJI251" s="119"/>
      <c r="EJJ251" s="119"/>
      <c r="EJK251" s="119"/>
      <c r="EJL251" s="119"/>
      <c r="EJM251" s="119"/>
      <c r="EJN251" s="119"/>
      <c r="EJO251" s="119"/>
      <c r="EJP251" s="119"/>
      <c r="EJQ251" s="119"/>
      <c r="EJR251" s="119"/>
      <c r="EJS251" s="119"/>
      <c r="EJT251" s="119"/>
      <c r="EJU251" s="119"/>
      <c r="EJV251" s="119"/>
      <c r="EJW251" s="119"/>
      <c r="EJX251" s="119"/>
      <c r="EJY251" s="119"/>
      <c r="EJZ251" s="119"/>
      <c r="EKA251" s="119"/>
      <c r="EKB251" s="119"/>
      <c r="EKC251" s="119"/>
      <c r="EKD251" s="119"/>
      <c r="EKE251" s="119"/>
      <c r="EKF251" s="119"/>
      <c r="EKG251" s="119"/>
      <c r="EKH251" s="119"/>
      <c r="EKI251" s="119"/>
      <c r="EKJ251" s="119"/>
      <c r="EKK251" s="119"/>
      <c r="EKL251" s="119"/>
      <c r="EKM251" s="119"/>
      <c r="EKN251" s="119"/>
      <c r="EKO251" s="119"/>
      <c r="EKP251" s="119"/>
      <c r="EKQ251" s="119"/>
      <c r="EKR251" s="119"/>
      <c r="EKS251" s="119"/>
      <c r="EKT251" s="119"/>
      <c r="EKU251" s="119"/>
      <c r="EKV251" s="119"/>
      <c r="EKW251" s="119"/>
      <c r="EKX251" s="119"/>
      <c r="EKY251" s="119"/>
      <c r="EKZ251" s="119"/>
      <c r="ELA251" s="119"/>
      <c r="ELB251" s="119"/>
      <c r="ELC251" s="119"/>
      <c r="ELD251" s="119"/>
      <c r="ELE251" s="119"/>
      <c r="ELF251" s="119"/>
      <c r="ELG251" s="119"/>
      <c r="ELH251" s="119"/>
      <c r="ELI251" s="119"/>
      <c r="ELJ251" s="119"/>
      <c r="ELK251" s="119"/>
      <c r="ELL251" s="119"/>
      <c r="ELM251" s="119"/>
      <c r="ELN251" s="119"/>
      <c r="ELO251" s="119"/>
      <c r="ELP251" s="119"/>
      <c r="ELQ251" s="119"/>
      <c r="ELR251" s="119"/>
      <c r="ELS251" s="119"/>
      <c r="ELT251" s="119"/>
      <c r="ELU251" s="119"/>
      <c r="ELV251" s="119"/>
      <c r="ELW251" s="119"/>
      <c r="ELX251" s="119"/>
      <c r="ELY251" s="119"/>
      <c r="ELZ251" s="119"/>
      <c r="EMA251" s="119"/>
      <c r="EMB251" s="119"/>
      <c r="EMC251" s="119"/>
      <c r="EMD251" s="119"/>
      <c r="EME251" s="119"/>
      <c r="EMF251" s="119"/>
      <c r="EMG251" s="119"/>
      <c r="EMH251" s="119"/>
      <c r="EMI251" s="119"/>
      <c r="EMJ251" s="119"/>
      <c r="EMK251" s="119"/>
      <c r="EML251" s="119"/>
      <c r="EMM251" s="119"/>
      <c r="EMN251" s="119"/>
      <c r="EMO251" s="119"/>
      <c r="EMP251" s="119"/>
      <c r="EMQ251" s="119"/>
      <c r="EMR251" s="119"/>
      <c r="EMS251" s="119"/>
      <c r="EMT251" s="119"/>
      <c r="EMU251" s="119"/>
      <c r="EMV251" s="119"/>
      <c r="EMW251" s="119"/>
      <c r="EMX251" s="119"/>
      <c r="EMY251" s="119"/>
      <c r="EMZ251" s="119"/>
      <c r="ENA251" s="119"/>
      <c r="ENB251" s="119"/>
      <c r="ENC251" s="119"/>
      <c r="END251" s="119"/>
      <c r="ENE251" s="119"/>
      <c r="ENF251" s="119"/>
      <c r="ENG251" s="119"/>
      <c r="ENH251" s="119"/>
      <c r="ENI251" s="119"/>
      <c r="ENJ251" s="119"/>
      <c r="ENK251" s="119"/>
      <c r="ENL251" s="119"/>
      <c r="ENM251" s="119"/>
      <c r="ENN251" s="119"/>
      <c r="ENO251" s="119"/>
      <c r="ENP251" s="119"/>
      <c r="ENQ251" s="119"/>
      <c r="ENR251" s="119"/>
      <c r="ENS251" s="119"/>
      <c r="ENT251" s="119"/>
      <c r="ENU251" s="119"/>
      <c r="ENV251" s="119"/>
      <c r="ENW251" s="119"/>
      <c r="ENX251" s="119"/>
      <c r="ENY251" s="119"/>
      <c r="ENZ251" s="119"/>
      <c r="EOA251" s="119"/>
      <c r="EOB251" s="119"/>
      <c r="EOC251" s="119"/>
      <c r="EOD251" s="119"/>
      <c r="EOE251" s="119"/>
      <c r="EOF251" s="119"/>
      <c r="EOG251" s="119"/>
      <c r="EOH251" s="119"/>
      <c r="EOI251" s="119"/>
      <c r="EOJ251" s="119"/>
      <c r="EOK251" s="119"/>
      <c r="EOL251" s="119"/>
      <c r="EOM251" s="119"/>
      <c r="EON251" s="119"/>
      <c r="EOO251" s="119"/>
      <c r="EOP251" s="119"/>
      <c r="EOQ251" s="119"/>
      <c r="EOR251" s="119"/>
      <c r="EOS251" s="119"/>
      <c r="EOT251" s="119"/>
      <c r="EOU251" s="119"/>
      <c r="EOV251" s="119"/>
      <c r="EOW251" s="119"/>
      <c r="EOX251" s="119"/>
      <c r="EOY251" s="119"/>
      <c r="EOZ251" s="119"/>
      <c r="EPA251" s="119"/>
      <c r="EPB251" s="119"/>
      <c r="EPC251" s="119"/>
      <c r="EPD251" s="119"/>
      <c r="EPE251" s="119"/>
      <c r="EPF251" s="119"/>
      <c r="EPG251" s="119"/>
      <c r="EPH251" s="119"/>
      <c r="EPI251" s="119"/>
      <c r="EPJ251" s="119"/>
      <c r="EPK251" s="119"/>
      <c r="EPL251" s="119"/>
      <c r="EPM251" s="119"/>
      <c r="EPN251" s="119"/>
      <c r="EPO251" s="119"/>
      <c r="EPP251" s="119"/>
      <c r="EPQ251" s="119"/>
      <c r="EPR251" s="119"/>
      <c r="EPS251" s="119"/>
      <c r="EPT251" s="119"/>
      <c r="EPU251" s="119"/>
      <c r="EPV251" s="119"/>
      <c r="EPW251" s="119"/>
      <c r="EPX251" s="119"/>
      <c r="EPY251" s="119"/>
      <c r="EPZ251" s="119"/>
      <c r="EQA251" s="119"/>
      <c r="EQB251" s="119"/>
      <c r="EQC251" s="119"/>
      <c r="EQD251" s="119"/>
      <c r="EQE251" s="119"/>
      <c r="EQF251" s="119"/>
      <c r="EQG251" s="119"/>
      <c r="EQH251" s="119"/>
      <c r="EQI251" s="119"/>
      <c r="EQJ251" s="119"/>
      <c r="EQK251" s="119"/>
      <c r="EQL251" s="119"/>
      <c r="EQM251" s="119"/>
      <c r="EQN251" s="119"/>
      <c r="EQO251" s="119"/>
      <c r="EQP251" s="119"/>
      <c r="EQQ251" s="119"/>
      <c r="EQR251" s="119"/>
      <c r="EQS251" s="119"/>
      <c r="EQT251" s="119"/>
      <c r="EQU251" s="119"/>
      <c r="EQV251" s="119"/>
      <c r="EQW251" s="119"/>
      <c r="EQX251" s="119"/>
      <c r="EQY251" s="119"/>
      <c r="EQZ251" s="119"/>
      <c r="ERA251" s="119"/>
      <c r="ERB251" s="119"/>
      <c r="ERC251" s="119"/>
      <c r="ERD251" s="119"/>
      <c r="ERE251" s="119"/>
      <c r="ERF251" s="119"/>
      <c r="ERG251" s="119"/>
      <c r="ERH251" s="119"/>
      <c r="ERI251" s="119"/>
      <c r="ERJ251" s="119"/>
      <c r="ERK251" s="119"/>
      <c r="ERL251" s="119"/>
      <c r="ERM251" s="119"/>
      <c r="ERN251" s="119"/>
      <c r="ERO251" s="119"/>
      <c r="ERP251" s="119"/>
      <c r="ERQ251" s="119"/>
      <c r="ERR251" s="119"/>
      <c r="ERS251" s="119"/>
      <c r="ERT251" s="119"/>
      <c r="ERU251" s="119"/>
      <c r="ERV251" s="119"/>
      <c r="ERW251" s="119"/>
      <c r="ERX251" s="119"/>
      <c r="ERY251" s="119"/>
      <c r="ERZ251" s="119"/>
      <c r="ESA251" s="119"/>
      <c r="ESB251" s="119"/>
      <c r="ESC251" s="119"/>
      <c r="ESD251" s="119"/>
      <c r="ESE251" s="119"/>
      <c r="ESF251" s="119"/>
      <c r="ESG251" s="119"/>
      <c r="ESH251" s="119"/>
      <c r="ESI251" s="119"/>
      <c r="ESJ251" s="119"/>
      <c r="ESK251" s="119"/>
      <c r="ESL251" s="119"/>
      <c r="ESM251" s="119"/>
      <c r="ESN251" s="119"/>
      <c r="ESO251" s="119"/>
      <c r="ESP251" s="119"/>
      <c r="ESQ251" s="119"/>
      <c r="ESR251" s="119"/>
      <c r="ESS251" s="119"/>
      <c r="EST251" s="119"/>
      <c r="ESU251" s="119"/>
      <c r="ESV251" s="119"/>
      <c r="ESW251" s="119"/>
      <c r="ESX251" s="119"/>
      <c r="ESY251" s="119"/>
      <c r="ESZ251" s="119"/>
      <c r="ETA251" s="119"/>
      <c r="ETB251" s="119"/>
      <c r="ETC251" s="119"/>
      <c r="ETD251" s="119"/>
      <c r="ETE251" s="119"/>
      <c r="ETF251" s="119"/>
      <c r="ETG251" s="119"/>
      <c r="ETH251" s="119"/>
      <c r="ETI251" s="119"/>
      <c r="ETJ251" s="119"/>
      <c r="ETK251" s="119"/>
      <c r="ETL251" s="119"/>
      <c r="ETM251" s="119"/>
      <c r="ETN251" s="119"/>
      <c r="ETO251" s="119"/>
      <c r="ETP251" s="119"/>
      <c r="ETQ251" s="119"/>
      <c r="ETR251" s="119"/>
      <c r="ETS251" s="119"/>
      <c r="ETT251" s="119"/>
      <c r="ETU251" s="119"/>
      <c r="ETV251" s="119"/>
      <c r="ETW251" s="119"/>
      <c r="ETX251" s="119"/>
      <c r="ETY251" s="119"/>
      <c r="ETZ251" s="119"/>
      <c r="EUA251" s="119"/>
      <c r="EUB251" s="119"/>
      <c r="EUC251" s="119"/>
      <c r="EUD251" s="119"/>
      <c r="EUE251" s="119"/>
      <c r="EUF251" s="119"/>
      <c r="EUG251" s="119"/>
      <c r="EUH251" s="119"/>
      <c r="EUI251" s="119"/>
      <c r="EUJ251" s="119"/>
      <c r="EUK251" s="119"/>
      <c r="EUL251" s="119"/>
      <c r="EUM251" s="119"/>
      <c r="EUN251" s="119"/>
      <c r="EUO251" s="119"/>
      <c r="EUP251" s="119"/>
      <c r="EUQ251" s="119"/>
      <c r="EUR251" s="119"/>
      <c r="EUS251" s="119"/>
      <c r="EUT251" s="119"/>
      <c r="EUU251" s="119"/>
      <c r="EUV251" s="119"/>
      <c r="EUW251" s="119"/>
      <c r="EUX251" s="119"/>
      <c r="EUY251" s="119"/>
      <c r="EUZ251" s="119"/>
      <c r="EVA251" s="119"/>
      <c r="EVB251" s="119"/>
      <c r="EVC251" s="119"/>
      <c r="EVD251" s="119"/>
      <c r="EVE251" s="119"/>
      <c r="EVF251" s="119"/>
      <c r="EVG251" s="119"/>
      <c r="EVH251" s="119"/>
      <c r="EVI251" s="119"/>
      <c r="EVJ251" s="119"/>
      <c r="EVK251" s="119"/>
      <c r="EVL251" s="119"/>
      <c r="EVM251" s="119"/>
      <c r="EVN251" s="119"/>
      <c r="EVO251" s="119"/>
      <c r="EVP251" s="119"/>
      <c r="EVQ251" s="119"/>
      <c r="EVR251" s="119"/>
      <c r="EVS251" s="119"/>
      <c r="EVT251" s="119"/>
      <c r="EVU251" s="119"/>
      <c r="EVV251" s="119"/>
      <c r="EVW251" s="119"/>
      <c r="EVX251" s="119"/>
      <c r="EVY251" s="119"/>
      <c r="EVZ251" s="119"/>
      <c r="EWA251" s="119"/>
      <c r="EWB251" s="119"/>
      <c r="EWC251" s="119"/>
      <c r="EWD251" s="119"/>
      <c r="EWE251" s="119"/>
      <c r="EWF251" s="119"/>
      <c r="EWG251" s="119"/>
      <c r="EWH251" s="119"/>
      <c r="EWI251" s="119"/>
      <c r="EWJ251" s="119"/>
      <c r="EWK251" s="119"/>
      <c r="EWL251" s="119"/>
      <c r="EWM251" s="119"/>
      <c r="EWN251" s="119"/>
      <c r="EWO251" s="119"/>
      <c r="EWP251" s="119"/>
      <c r="EWQ251" s="119"/>
      <c r="EWR251" s="119"/>
      <c r="EWS251" s="119"/>
      <c r="EWT251" s="119"/>
      <c r="EWU251" s="119"/>
      <c r="EWV251" s="119"/>
      <c r="EWW251" s="119"/>
      <c r="EWX251" s="119"/>
      <c r="EWY251" s="119"/>
      <c r="EWZ251" s="119"/>
      <c r="EXA251" s="119"/>
      <c r="EXB251" s="119"/>
      <c r="EXC251" s="119"/>
      <c r="EXD251" s="119"/>
      <c r="EXE251" s="119"/>
      <c r="EXF251" s="119"/>
      <c r="EXG251" s="119"/>
      <c r="EXH251" s="119"/>
      <c r="EXI251" s="119"/>
      <c r="EXJ251" s="119"/>
      <c r="EXK251" s="119"/>
      <c r="EXL251" s="119"/>
      <c r="EXM251" s="119"/>
      <c r="EXN251" s="119"/>
      <c r="EXO251" s="119"/>
      <c r="EXP251" s="119"/>
      <c r="EXQ251" s="119"/>
      <c r="EXR251" s="119"/>
      <c r="EXS251" s="119"/>
      <c r="EXT251" s="119"/>
      <c r="EXU251" s="119"/>
      <c r="EXV251" s="119"/>
      <c r="EXW251" s="119"/>
      <c r="EXX251" s="119"/>
      <c r="EXY251" s="119"/>
      <c r="EXZ251" s="119"/>
      <c r="EYA251" s="119"/>
      <c r="EYB251" s="119"/>
      <c r="EYC251" s="119"/>
      <c r="EYD251" s="119"/>
      <c r="EYE251" s="119"/>
      <c r="EYF251" s="119"/>
      <c r="EYG251" s="119"/>
      <c r="EYH251" s="119"/>
      <c r="EYI251" s="119"/>
      <c r="EYJ251" s="119"/>
      <c r="EYK251" s="119"/>
      <c r="EYL251" s="119"/>
      <c r="EYM251" s="119"/>
      <c r="EYN251" s="119"/>
      <c r="EYO251" s="119"/>
      <c r="EYP251" s="119"/>
      <c r="EYQ251" s="119"/>
      <c r="EYR251" s="119"/>
      <c r="EYS251" s="119"/>
      <c r="EYT251" s="119"/>
      <c r="EYU251" s="119"/>
      <c r="EYV251" s="119"/>
      <c r="EYW251" s="119"/>
      <c r="EYX251" s="119"/>
      <c r="EYY251" s="119"/>
      <c r="EYZ251" s="119"/>
      <c r="EZA251" s="119"/>
      <c r="EZB251" s="119"/>
      <c r="EZC251" s="119"/>
      <c r="EZD251" s="119"/>
      <c r="EZE251" s="119"/>
      <c r="EZF251" s="119"/>
      <c r="EZG251" s="119"/>
      <c r="EZH251" s="119"/>
      <c r="EZI251" s="119"/>
      <c r="EZJ251" s="119"/>
      <c r="EZK251" s="119"/>
      <c r="EZL251" s="119"/>
      <c r="EZM251" s="119"/>
      <c r="EZN251" s="119"/>
      <c r="EZO251" s="119"/>
      <c r="EZP251" s="119"/>
      <c r="EZQ251" s="119"/>
      <c r="EZR251" s="119"/>
      <c r="EZS251" s="119"/>
      <c r="EZT251" s="119"/>
      <c r="EZU251" s="119"/>
      <c r="EZV251" s="119"/>
      <c r="EZW251" s="119"/>
      <c r="EZX251" s="119"/>
      <c r="EZY251" s="119"/>
      <c r="EZZ251" s="119"/>
      <c r="FAA251" s="119"/>
      <c r="FAB251" s="119"/>
      <c r="FAC251" s="119"/>
      <c r="FAD251" s="119"/>
      <c r="FAE251" s="119"/>
      <c r="FAF251" s="119"/>
      <c r="FAG251" s="119"/>
      <c r="FAH251" s="119"/>
      <c r="FAI251" s="119"/>
      <c r="FAJ251" s="119"/>
      <c r="FAK251" s="119"/>
      <c r="FAL251" s="119"/>
      <c r="FAM251" s="119"/>
      <c r="FAN251" s="119"/>
      <c r="FAO251" s="119"/>
      <c r="FAP251" s="119"/>
      <c r="FAQ251" s="119"/>
      <c r="FAR251" s="119"/>
      <c r="FAS251" s="119"/>
      <c r="FAT251" s="119"/>
      <c r="FAU251" s="119"/>
      <c r="FAV251" s="119"/>
      <c r="FAW251" s="119"/>
      <c r="FAX251" s="119"/>
      <c r="FAY251" s="119"/>
      <c r="FAZ251" s="119"/>
      <c r="FBA251" s="119"/>
      <c r="FBB251" s="119"/>
      <c r="FBC251" s="119"/>
      <c r="FBD251" s="119"/>
      <c r="FBE251" s="119"/>
      <c r="FBF251" s="119"/>
      <c r="FBG251" s="119"/>
      <c r="FBH251" s="119"/>
      <c r="FBI251" s="119"/>
      <c r="FBJ251" s="119"/>
      <c r="FBK251" s="119"/>
      <c r="FBL251" s="119"/>
      <c r="FBM251" s="119"/>
      <c r="FBN251" s="119"/>
      <c r="FBO251" s="119"/>
      <c r="FBP251" s="119"/>
      <c r="FBQ251" s="119"/>
      <c r="FBR251" s="119"/>
      <c r="FBS251" s="119"/>
      <c r="FBT251" s="119"/>
      <c r="FBU251" s="119"/>
      <c r="FBV251" s="119"/>
      <c r="FBW251" s="119"/>
      <c r="FBX251" s="119"/>
      <c r="FBY251" s="119"/>
      <c r="FBZ251" s="119"/>
      <c r="FCA251" s="119"/>
      <c r="FCB251" s="119"/>
      <c r="FCC251" s="119"/>
      <c r="FCD251" s="119"/>
      <c r="FCE251" s="119"/>
      <c r="FCF251" s="119"/>
      <c r="FCG251" s="119"/>
      <c r="FCH251" s="119"/>
      <c r="FCI251" s="119"/>
      <c r="FCJ251" s="119"/>
      <c r="FCK251" s="119"/>
      <c r="FCL251" s="119"/>
      <c r="FCM251" s="119"/>
      <c r="FCN251" s="119"/>
      <c r="FCO251" s="119"/>
      <c r="FCP251" s="119"/>
      <c r="FCQ251" s="119"/>
      <c r="FCR251" s="119"/>
      <c r="FCS251" s="119"/>
      <c r="FCT251" s="119"/>
      <c r="FCU251" s="119"/>
      <c r="FCV251" s="119"/>
      <c r="FCW251" s="119"/>
      <c r="FCX251" s="119"/>
      <c r="FCY251" s="119"/>
      <c r="FCZ251" s="119"/>
      <c r="FDA251" s="119"/>
      <c r="FDB251" s="119"/>
      <c r="FDC251" s="119"/>
      <c r="FDD251" s="119"/>
      <c r="FDE251" s="119"/>
      <c r="FDF251" s="119"/>
      <c r="FDG251" s="119"/>
      <c r="FDH251" s="119"/>
      <c r="FDI251" s="119"/>
      <c r="FDJ251" s="119"/>
      <c r="FDK251" s="119"/>
      <c r="FDL251" s="119"/>
      <c r="FDM251" s="119"/>
      <c r="FDN251" s="119"/>
      <c r="FDO251" s="119"/>
      <c r="FDP251" s="119"/>
      <c r="FDQ251" s="119"/>
      <c r="FDR251" s="119"/>
      <c r="FDS251" s="119"/>
      <c r="FDT251" s="119"/>
      <c r="FDU251" s="119"/>
      <c r="FDV251" s="119"/>
      <c r="FDW251" s="119"/>
      <c r="FDX251" s="119"/>
      <c r="FDY251" s="119"/>
      <c r="FDZ251" s="119"/>
      <c r="FEA251" s="119"/>
      <c r="FEB251" s="119"/>
      <c r="FEC251" s="119"/>
      <c r="FED251" s="119"/>
      <c r="FEE251" s="119"/>
      <c r="FEF251" s="119"/>
      <c r="FEG251" s="119"/>
      <c r="FEH251" s="119"/>
      <c r="FEI251" s="119"/>
      <c r="FEJ251" s="119"/>
      <c r="FEK251" s="119"/>
      <c r="FEL251" s="119"/>
      <c r="FEM251" s="119"/>
      <c r="FEN251" s="119"/>
      <c r="FEO251" s="119"/>
      <c r="FEP251" s="119"/>
      <c r="FEQ251" s="119"/>
      <c r="FER251" s="119"/>
      <c r="FES251" s="119"/>
      <c r="FET251" s="119"/>
      <c r="FEU251" s="119"/>
      <c r="FEV251" s="119"/>
      <c r="FEW251" s="119"/>
      <c r="FEX251" s="119"/>
      <c r="FEY251" s="119"/>
      <c r="FEZ251" s="119"/>
      <c r="FFA251" s="119"/>
      <c r="FFB251" s="119"/>
      <c r="FFC251" s="119"/>
      <c r="FFD251" s="119"/>
      <c r="FFE251" s="119"/>
      <c r="FFF251" s="119"/>
      <c r="FFG251" s="119"/>
      <c r="FFH251" s="119"/>
      <c r="FFI251" s="119"/>
      <c r="FFJ251" s="119"/>
      <c r="FFK251" s="119"/>
      <c r="FFL251" s="119"/>
      <c r="FFM251" s="119"/>
      <c r="FFN251" s="119"/>
      <c r="FFO251" s="119"/>
      <c r="FFP251" s="119"/>
      <c r="FFQ251" s="119"/>
      <c r="FFR251" s="119"/>
      <c r="FFS251" s="119"/>
      <c r="FFT251" s="119"/>
      <c r="FFU251" s="119"/>
      <c r="FFV251" s="119"/>
      <c r="FFW251" s="119"/>
      <c r="FFX251" s="119"/>
      <c r="FFY251" s="119"/>
      <c r="FFZ251" s="119"/>
      <c r="FGA251" s="119"/>
      <c r="FGB251" s="119"/>
      <c r="FGC251" s="119"/>
      <c r="FGD251" s="119"/>
      <c r="FGE251" s="119"/>
      <c r="FGF251" s="119"/>
      <c r="FGG251" s="119"/>
      <c r="FGH251" s="119"/>
      <c r="FGI251" s="119"/>
      <c r="FGJ251" s="119"/>
      <c r="FGK251" s="119"/>
      <c r="FGL251" s="119"/>
      <c r="FGM251" s="119"/>
      <c r="FGN251" s="119"/>
      <c r="FGO251" s="119"/>
      <c r="FGP251" s="119"/>
      <c r="FGQ251" s="119"/>
      <c r="FGR251" s="119"/>
      <c r="FGS251" s="119"/>
      <c r="FGT251" s="119"/>
      <c r="FGU251" s="119"/>
      <c r="FGV251" s="119"/>
      <c r="FGW251" s="119"/>
      <c r="FGX251" s="119"/>
      <c r="FGY251" s="119"/>
      <c r="FGZ251" s="119"/>
      <c r="FHA251" s="119"/>
      <c r="FHB251" s="119"/>
      <c r="FHC251" s="119"/>
      <c r="FHD251" s="119"/>
      <c r="FHE251" s="119"/>
      <c r="FHF251" s="119"/>
      <c r="FHG251" s="119"/>
      <c r="FHH251" s="119"/>
      <c r="FHI251" s="119"/>
      <c r="FHJ251" s="119"/>
      <c r="FHK251" s="119"/>
      <c r="FHL251" s="119"/>
      <c r="FHM251" s="119"/>
      <c r="FHN251" s="119"/>
      <c r="FHO251" s="119"/>
      <c r="FHP251" s="119"/>
      <c r="FHQ251" s="119"/>
      <c r="FHR251" s="119"/>
      <c r="FHS251" s="119"/>
      <c r="FHT251" s="119"/>
      <c r="FHU251" s="119"/>
      <c r="FHV251" s="119"/>
      <c r="FHW251" s="119"/>
      <c r="FHX251" s="119"/>
      <c r="FHY251" s="119"/>
      <c r="FHZ251" s="119"/>
      <c r="FIA251" s="119"/>
      <c r="FIB251" s="119"/>
      <c r="FIC251" s="119"/>
      <c r="FID251" s="119"/>
      <c r="FIE251" s="119"/>
      <c r="FIF251" s="119"/>
      <c r="FIG251" s="119"/>
      <c r="FIH251" s="119"/>
      <c r="FII251" s="119"/>
      <c r="FIJ251" s="119"/>
      <c r="FIK251" s="119"/>
      <c r="FIL251" s="119"/>
      <c r="FIM251" s="119"/>
      <c r="FIN251" s="119"/>
      <c r="FIO251" s="119"/>
      <c r="FIP251" s="119"/>
      <c r="FIQ251" s="119"/>
      <c r="FIR251" s="119"/>
      <c r="FIS251" s="119"/>
      <c r="FIT251" s="119"/>
      <c r="FIU251" s="119"/>
      <c r="FIV251" s="119"/>
      <c r="FIW251" s="119"/>
      <c r="FIX251" s="119"/>
      <c r="FIY251" s="119"/>
      <c r="FIZ251" s="119"/>
      <c r="FJA251" s="119"/>
      <c r="FJB251" s="119"/>
      <c r="FJC251" s="119"/>
      <c r="FJD251" s="119"/>
      <c r="FJE251" s="119"/>
      <c r="FJF251" s="119"/>
      <c r="FJG251" s="119"/>
      <c r="FJH251" s="119"/>
      <c r="FJI251" s="119"/>
      <c r="FJJ251" s="119"/>
      <c r="FJK251" s="119"/>
      <c r="FJL251" s="119"/>
      <c r="FJM251" s="119"/>
      <c r="FJN251" s="119"/>
      <c r="FJO251" s="119"/>
      <c r="FJP251" s="119"/>
      <c r="FJQ251" s="119"/>
      <c r="FJR251" s="119"/>
      <c r="FJS251" s="119"/>
      <c r="FJT251" s="119"/>
      <c r="FJU251" s="119"/>
      <c r="FJV251" s="119"/>
      <c r="FJW251" s="119"/>
      <c r="FJX251" s="119"/>
      <c r="FJY251" s="119"/>
      <c r="FJZ251" s="119"/>
      <c r="FKA251" s="119"/>
      <c r="FKB251" s="119"/>
      <c r="FKC251" s="119"/>
      <c r="FKD251" s="119"/>
      <c r="FKE251" s="119"/>
      <c r="FKF251" s="119"/>
      <c r="FKG251" s="119"/>
      <c r="FKH251" s="119"/>
      <c r="FKI251" s="119"/>
      <c r="FKJ251" s="119"/>
      <c r="FKK251" s="119"/>
      <c r="FKL251" s="119"/>
      <c r="FKM251" s="119"/>
      <c r="FKN251" s="119"/>
      <c r="FKO251" s="119"/>
      <c r="FKP251" s="119"/>
      <c r="FKQ251" s="119"/>
      <c r="FKR251" s="119"/>
      <c r="FKS251" s="119"/>
      <c r="FKT251" s="119"/>
      <c r="FKU251" s="119"/>
      <c r="FKV251" s="119"/>
      <c r="FKW251" s="119"/>
      <c r="FKX251" s="119"/>
      <c r="FKY251" s="119"/>
      <c r="FKZ251" s="119"/>
      <c r="FLA251" s="119"/>
      <c r="FLB251" s="119"/>
      <c r="FLC251" s="119"/>
      <c r="FLD251" s="119"/>
      <c r="FLE251" s="119"/>
      <c r="FLF251" s="119"/>
      <c r="FLG251" s="119"/>
      <c r="FLH251" s="119"/>
      <c r="FLI251" s="119"/>
      <c r="FLJ251" s="119"/>
      <c r="FLK251" s="119"/>
      <c r="FLL251" s="119"/>
      <c r="FLM251" s="119"/>
      <c r="FLN251" s="119"/>
      <c r="FLO251" s="119"/>
      <c r="FLP251" s="119"/>
      <c r="FLQ251" s="119"/>
      <c r="FLR251" s="119"/>
      <c r="FLS251" s="119"/>
      <c r="FLT251" s="119"/>
      <c r="FLU251" s="119"/>
      <c r="FLV251" s="119"/>
      <c r="FLW251" s="119"/>
      <c r="FLX251" s="119"/>
      <c r="FLY251" s="119"/>
      <c r="FLZ251" s="119"/>
      <c r="FMA251" s="119"/>
      <c r="FMB251" s="119"/>
      <c r="FMC251" s="119"/>
      <c r="FMD251" s="119"/>
      <c r="FME251" s="119"/>
      <c r="FMF251" s="119"/>
      <c r="FMG251" s="119"/>
      <c r="FMH251" s="119"/>
      <c r="FMI251" s="119"/>
      <c r="FMJ251" s="119"/>
      <c r="FMK251" s="119"/>
      <c r="FML251" s="119"/>
      <c r="FMM251" s="119"/>
      <c r="FMN251" s="119"/>
      <c r="FMO251" s="119"/>
      <c r="FMP251" s="119"/>
      <c r="FMQ251" s="119"/>
      <c r="FMR251" s="119"/>
      <c r="FMS251" s="119"/>
      <c r="FMT251" s="119"/>
      <c r="FMU251" s="119"/>
      <c r="FMV251" s="119"/>
      <c r="FMW251" s="119"/>
      <c r="FMX251" s="119"/>
      <c r="FMY251" s="119"/>
      <c r="FMZ251" s="119"/>
      <c r="FNA251" s="119"/>
      <c r="FNB251" s="119"/>
      <c r="FNC251" s="119"/>
      <c r="FND251" s="119"/>
      <c r="FNE251" s="119"/>
      <c r="FNF251" s="119"/>
      <c r="FNG251" s="119"/>
      <c r="FNH251" s="119"/>
      <c r="FNI251" s="119"/>
      <c r="FNJ251" s="119"/>
      <c r="FNK251" s="119"/>
      <c r="FNL251" s="119"/>
      <c r="FNM251" s="119"/>
      <c r="FNN251" s="119"/>
      <c r="FNO251" s="119"/>
      <c r="FNP251" s="119"/>
      <c r="FNQ251" s="119"/>
      <c r="FNR251" s="119"/>
      <c r="FNS251" s="119"/>
      <c r="FNT251" s="119"/>
      <c r="FNU251" s="119"/>
      <c r="FNV251" s="119"/>
      <c r="FNW251" s="119"/>
      <c r="FNX251" s="119"/>
      <c r="FNY251" s="119"/>
      <c r="FNZ251" s="119"/>
      <c r="FOA251" s="119"/>
      <c r="FOB251" s="119"/>
      <c r="FOC251" s="119"/>
      <c r="FOD251" s="119"/>
      <c r="FOE251" s="119"/>
      <c r="FOF251" s="119"/>
      <c r="FOG251" s="119"/>
      <c r="FOH251" s="119"/>
      <c r="FOI251" s="119"/>
      <c r="FOJ251" s="119"/>
      <c r="FOK251" s="119"/>
      <c r="FOL251" s="119"/>
      <c r="FOM251" s="119"/>
      <c r="FON251" s="119"/>
      <c r="FOO251" s="119"/>
      <c r="FOP251" s="119"/>
      <c r="FOQ251" s="119"/>
      <c r="FOR251" s="119"/>
      <c r="FOS251" s="119"/>
      <c r="FOT251" s="119"/>
      <c r="FOU251" s="119"/>
      <c r="FOV251" s="119"/>
      <c r="FOW251" s="119"/>
      <c r="FOX251" s="119"/>
      <c r="FOY251" s="119"/>
      <c r="FOZ251" s="119"/>
      <c r="FPA251" s="119"/>
      <c r="FPB251" s="119"/>
      <c r="FPC251" s="119"/>
      <c r="FPD251" s="119"/>
      <c r="FPE251" s="119"/>
      <c r="FPF251" s="119"/>
      <c r="FPG251" s="119"/>
      <c r="FPH251" s="119"/>
      <c r="FPI251" s="119"/>
      <c r="FPJ251" s="119"/>
      <c r="FPK251" s="119"/>
      <c r="FPL251" s="119"/>
      <c r="FPM251" s="119"/>
      <c r="FPN251" s="119"/>
      <c r="FPO251" s="119"/>
      <c r="FPP251" s="119"/>
      <c r="FPQ251" s="119"/>
      <c r="FPR251" s="119"/>
      <c r="FPS251" s="119"/>
      <c r="FPT251" s="119"/>
      <c r="FPU251" s="119"/>
      <c r="FPV251" s="119"/>
      <c r="FPW251" s="119"/>
      <c r="FPX251" s="119"/>
      <c r="FPY251" s="119"/>
      <c r="FPZ251" s="119"/>
      <c r="FQA251" s="119"/>
      <c r="FQB251" s="119"/>
      <c r="FQC251" s="119"/>
      <c r="FQD251" s="119"/>
      <c r="FQE251" s="119"/>
      <c r="FQF251" s="119"/>
      <c r="FQG251" s="119"/>
      <c r="FQH251" s="119"/>
      <c r="FQI251" s="119"/>
      <c r="FQJ251" s="119"/>
      <c r="FQK251" s="119"/>
      <c r="FQL251" s="119"/>
      <c r="FQM251" s="119"/>
      <c r="FQN251" s="119"/>
      <c r="FQO251" s="119"/>
      <c r="FQP251" s="119"/>
      <c r="FQQ251" s="119"/>
      <c r="FQR251" s="119"/>
      <c r="FQS251" s="119"/>
      <c r="FQT251" s="119"/>
      <c r="FQU251" s="119"/>
      <c r="FQV251" s="119"/>
      <c r="FQW251" s="119"/>
      <c r="FQX251" s="119"/>
      <c r="FQY251" s="119"/>
      <c r="FQZ251" s="119"/>
      <c r="FRA251" s="119"/>
      <c r="FRB251" s="119"/>
      <c r="FRC251" s="119"/>
      <c r="FRD251" s="119"/>
      <c r="FRE251" s="119"/>
      <c r="FRF251" s="119"/>
      <c r="FRG251" s="119"/>
      <c r="FRH251" s="119"/>
      <c r="FRI251" s="119"/>
      <c r="FRJ251" s="119"/>
      <c r="FRK251" s="119"/>
      <c r="FRL251" s="119"/>
      <c r="FRM251" s="119"/>
      <c r="FRN251" s="119"/>
      <c r="FRO251" s="119"/>
      <c r="FRP251" s="119"/>
      <c r="FRQ251" s="119"/>
      <c r="FRR251" s="119"/>
      <c r="FRS251" s="119"/>
      <c r="FRT251" s="119"/>
      <c r="FRU251" s="119"/>
      <c r="FRV251" s="119"/>
      <c r="FRW251" s="119"/>
      <c r="FRX251" s="119"/>
      <c r="FRY251" s="119"/>
      <c r="FRZ251" s="119"/>
      <c r="FSA251" s="119"/>
      <c r="FSB251" s="119"/>
      <c r="FSC251" s="119"/>
      <c r="FSD251" s="119"/>
      <c r="FSE251" s="119"/>
      <c r="FSF251" s="119"/>
      <c r="FSG251" s="119"/>
      <c r="FSH251" s="119"/>
      <c r="FSI251" s="119"/>
      <c r="FSJ251" s="119"/>
      <c r="FSK251" s="119"/>
      <c r="FSL251" s="119"/>
      <c r="FSM251" s="119"/>
      <c r="FSN251" s="119"/>
      <c r="FSO251" s="119"/>
      <c r="FSP251" s="119"/>
      <c r="FSQ251" s="119"/>
      <c r="FSR251" s="119"/>
      <c r="FSS251" s="119"/>
      <c r="FST251" s="119"/>
      <c r="FSU251" s="119"/>
      <c r="FSV251" s="119"/>
      <c r="FSW251" s="119"/>
      <c r="FSX251" s="119"/>
      <c r="FSY251" s="119"/>
      <c r="FSZ251" s="119"/>
      <c r="FTA251" s="119"/>
      <c r="FTB251" s="119"/>
      <c r="FTC251" s="119"/>
      <c r="FTD251" s="119"/>
      <c r="FTE251" s="119"/>
      <c r="FTF251" s="119"/>
      <c r="FTG251" s="119"/>
      <c r="FTH251" s="119"/>
      <c r="FTI251" s="119"/>
      <c r="FTJ251" s="119"/>
      <c r="FTK251" s="119"/>
      <c r="FTL251" s="119"/>
      <c r="FTM251" s="119"/>
      <c r="FTN251" s="119"/>
      <c r="FTO251" s="119"/>
      <c r="FTP251" s="119"/>
      <c r="FTQ251" s="119"/>
      <c r="FTR251" s="119"/>
      <c r="FTS251" s="119"/>
      <c r="FTT251" s="119"/>
      <c r="FTU251" s="119"/>
      <c r="FTV251" s="119"/>
      <c r="FTW251" s="119"/>
      <c r="FTX251" s="119"/>
      <c r="FTY251" s="119"/>
      <c r="FTZ251" s="119"/>
      <c r="FUA251" s="119"/>
      <c r="FUB251" s="119"/>
      <c r="FUC251" s="119"/>
      <c r="FUD251" s="119"/>
      <c r="FUE251" s="119"/>
      <c r="FUF251" s="119"/>
      <c r="FUG251" s="119"/>
      <c r="FUH251" s="119"/>
      <c r="FUI251" s="119"/>
      <c r="FUJ251" s="119"/>
      <c r="FUK251" s="119"/>
      <c r="FUL251" s="119"/>
      <c r="FUM251" s="119"/>
      <c r="FUN251" s="119"/>
      <c r="FUO251" s="119"/>
      <c r="FUP251" s="119"/>
      <c r="FUQ251" s="119"/>
      <c r="FUR251" s="119"/>
      <c r="FUS251" s="119"/>
      <c r="FUT251" s="119"/>
      <c r="FUU251" s="119"/>
      <c r="FUV251" s="119"/>
      <c r="FUW251" s="119"/>
      <c r="FUX251" s="119"/>
      <c r="FUY251" s="119"/>
      <c r="FUZ251" s="119"/>
      <c r="FVA251" s="119"/>
      <c r="FVB251" s="119"/>
      <c r="FVC251" s="119"/>
      <c r="FVD251" s="119"/>
      <c r="FVE251" s="119"/>
      <c r="FVF251" s="119"/>
      <c r="FVG251" s="119"/>
      <c r="FVH251" s="119"/>
      <c r="FVI251" s="119"/>
      <c r="FVJ251" s="119"/>
      <c r="FVK251" s="119"/>
      <c r="FVL251" s="119"/>
      <c r="FVM251" s="119"/>
      <c r="FVN251" s="119"/>
      <c r="FVO251" s="119"/>
      <c r="FVP251" s="119"/>
      <c r="FVQ251" s="119"/>
      <c r="FVR251" s="119"/>
      <c r="FVS251" s="119"/>
      <c r="FVT251" s="119"/>
      <c r="FVU251" s="119"/>
      <c r="FVV251" s="119"/>
      <c r="FVW251" s="119"/>
      <c r="FVX251" s="119"/>
      <c r="FVY251" s="119"/>
      <c r="FVZ251" s="119"/>
      <c r="FWA251" s="119"/>
      <c r="FWB251" s="119"/>
      <c r="FWC251" s="119"/>
      <c r="FWD251" s="119"/>
      <c r="FWE251" s="119"/>
      <c r="FWF251" s="119"/>
      <c r="FWG251" s="119"/>
      <c r="FWH251" s="119"/>
      <c r="FWI251" s="119"/>
      <c r="FWJ251" s="119"/>
      <c r="FWK251" s="119"/>
      <c r="FWL251" s="119"/>
      <c r="FWM251" s="119"/>
      <c r="FWN251" s="119"/>
      <c r="FWO251" s="119"/>
      <c r="FWP251" s="119"/>
      <c r="FWQ251" s="119"/>
      <c r="FWR251" s="119"/>
      <c r="FWS251" s="119"/>
      <c r="FWT251" s="119"/>
      <c r="FWU251" s="119"/>
      <c r="FWV251" s="119"/>
      <c r="FWW251" s="119"/>
      <c r="FWX251" s="119"/>
      <c r="FWY251" s="119"/>
      <c r="FWZ251" s="119"/>
      <c r="FXA251" s="119"/>
      <c r="FXB251" s="119"/>
      <c r="FXC251" s="119"/>
      <c r="FXD251" s="119"/>
      <c r="FXE251" s="119"/>
      <c r="FXF251" s="119"/>
      <c r="FXG251" s="119"/>
      <c r="FXH251" s="119"/>
      <c r="FXI251" s="119"/>
      <c r="FXJ251" s="119"/>
      <c r="FXK251" s="119"/>
      <c r="FXL251" s="119"/>
      <c r="FXM251" s="119"/>
      <c r="FXN251" s="119"/>
      <c r="FXO251" s="119"/>
      <c r="FXP251" s="119"/>
      <c r="FXQ251" s="119"/>
      <c r="FXR251" s="119"/>
      <c r="FXS251" s="119"/>
      <c r="FXT251" s="119"/>
      <c r="FXU251" s="119"/>
      <c r="FXV251" s="119"/>
      <c r="FXW251" s="119"/>
      <c r="FXX251" s="119"/>
      <c r="FXY251" s="119"/>
      <c r="FXZ251" s="119"/>
      <c r="FYA251" s="119"/>
      <c r="FYB251" s="119"/>
      <c r="FYC251" s="119"/>
      <c r="FYD251" s="119"/>
      <c r="FYE251" s="119"/>
      <c r="FYF251" s="119"/>
      <c r="FYG251" s="119"/>
      <c r="FYH251" s="119"/>
      <c r="FYI251" s="119"/>
      <c r="FYJ251" s="119"/>
      <c r="FYK251" s="119"/>
      <c r="FYL251" s="119"/>
      <c r="FYM251" s="119"/>
      <c r="FYN251" s="119"/>
      <c r="FYO251" s="119"/>
      <c r="FYP251" s="119"/>
      <c r="FYQ251" s="119"/>
      <c r="FYR251" s="119"/>
      <c r="FYS251" s="119"/>
      <c r="FYT251" s="119"/>
      <c r="FYU251" s="119"/>
      <c r="FYV251" s="119"/>
      <c r="FYW251" s="119"/>
      <c r="FYX251" s="119"/>
      <c r="FYY251" s="119"/>
      <c r="FYZ251" s="119"/>
      <c r="FZA251" s="119"/>
      <c r="FZB251" s="119"/>
      <c r="FZC251" s="119"/>
      <c r="FZD251" s="119"/>
      <c r="FZE251" s="119"/>
      <c r="FZF251" s="119"/>
      <c r="FZG251" s="119"/>
      <c r="FZH251" s="119"/>
      <c r="FZI251" s="119"/>
      <c r="FZJ251" s="119"/>
      <c r="FZK251" s="119"/>
      <c r="FZL251" s="119"/>
      <c r="FZM251" s="119"/>
      <c r="FZN251" s="119"/>
      <c r="FZO251" s="119"/>
      <c r="FZP251" s="119"/>
      <c r="FZQ251" s="119"/>
      <c r="FZR251" s="119"/>
      <c r="FZS251" s="119"/>
      <c r="FZT251" s="119"/>
      <c r="FZU251" s="119"/>
      <c r="FZV251" s="119"/>
      <c r="FZW251" s="119"/>
      <c r="FZX251" s="119"/>
      <c r="FZY251" s="119"/>
      <c r="FZZ251" s="119"/>
      <c r="GAA251" s="119"/>
      <c r="GAB251" s="119"/>
      <c r="GAC251" s="119"/>
      <c r="GAD251" s="119"/>
      <c r="GAE251" s="119"/>
      <c r="GAF251" s="119"/>
      <c r="GAG251" s="119"/>
      <c r="GAH251" s="119"/>
      <c r="GAI251" s="119"/>
      <c r="GAJ251" s="119"/>
      <c r="GAK251" s="119"/>
      <c r="GAL251" s="119"/>
      <c r="GAM251" s="119"/>
      <c r="GAN251" s="119"/>
      <c r="GAO251" s="119"/>
      <c r="GAP251" s="119"/>
      <c r="GAQ251" s="119"/>
      <c r="GAR251" s="119"/>
      <c r="GAS251" s="119"/>
      <c r="GAT251" s="119"/>
      <c r="GAU251" s="119"/>
      <c r="GAV251" s="119"/>
      <c r="GAW251" s="119"/>
      <c r="GAX251" s="119"/>
      <c r="GAY251" s="119"/>
      <c r="GAZ251" s="119"/>
      <c r="GBA251" s="119"/>
      <c r="GBB251" s="119"/>
      <c r="GBC251" s="119"/>
      <c r="GBD251" s="119"/>
      <c r="GBE251" s="119"/>
      <c r="GBF251" s="119"/>
      <c r="GBG251" s="119"/>
      <c r="GBH251" s="119"/>
      <c r="GBI251" s="119"/>
      <c r="GBJ251" s="119"/>
      <c r="GBK251" s="119"/>
      <c r="GBL251" s="119"/>
      <c r="GBM251" s="119"/>
      <c r="GBN251" s="119"/>
      <c r="GBO251" s="119"/>
      <c r="GBP251" s="119"/>
      <c r="GBQ251" s="119"/>
      <c r="GBR251" s="119"/>
      <c r="GBS251" s="119"/>
      <c r="GBT251" s="119"/>
      <c r="GBU251" s="119"/>
      <c r="GBV251" s="119"/>
      <c r="GBW251" s="119"/>
      <c r="GBX251" s="119"/>
      <c r="GBY251" s="119"/>
      <c r="GBZ251" s="119"/>
      <c r="GCA251" s="119"/>
      <c r="GCB251" s="119"/>
      <c r="GCC251" s="119"/>
      <c r="GCD251" s="119"/>
      <c r="GCE251" s="119"/>
      <c r="GCF251" s="119"/>
      <c r="GCG251" s="119"/>
      <c r="GCH251" s="119"/>
      <c r="GCI251" s="119"/>
      <c r="GCJ251" s="119"/>
      <c r="GCK251" s="119"/>
      <c r="GCL251" s="119"/>
      <c r="GCM251" s="119"/>
      <c r="GCN251" s="119"/>
      <c r="GCO251" s="119"/>
      <c r="GCP251" s="119"/>
      <c r="GCQ251" s="119"/>
      <c r="GCR251" s="119"/>
      <c r="GCS251" s="119"/>
      <c r="GCT251" s="119"/>
      <c r="GCU251" s="119"/>
      <c r="GCV251" s="119"/>
      <c r="GCW251" s="119"/>
      <c r="GCX251" s="119"/>
      <c r="GCY251" s="119"/>
      <c r="GCZ251" s="119"/>
      <c r="GDA251" s="119"/>
      <c r="GDB251" s="119"/>
      <c r="GDC251" s="119"/>
      <c r="GDD251" s="119"/>
      <c r="GDE251" s="119"/>
      <c r="GDF251" s="119"/>
      <c r="GDG251" s="119"/>
      <c r="GDH251" s="119"/>
      <c r="GDI251" s="119"/>
      <c r="GDJ251" s="119"/>
      <c r="GDK251" s="119"/>
      <c r="GDL251" s="119"/>
      <c r="GDM251" s="119"/>
      <c r="GDN251" s="119"/>
      <c r="GDO251" s="119"/>
      <c r="GDP251" s="119"/>
      <c r="GDQ251" s="119"/>
      <c r="GDR251" s="119"/>
      <c r="GDS251" s="119"/>
      <c r="GDT251" s="119"/>
      <c r="GDU251" s="119"/>
      <c r="GDV251" s="119"/>
      <c r="GDW251" s="119"/>
      <c r="GDX251" s="119"/>
      <c r="GDY251" s="119"/>
      <c r="GDZ251" s="119"/>
      <c r="GEA251" s="119"/>
      <c r="GEB251" s="119"/>
      <c r="GEC251" s="119"/>
      <c r="GED251" s="119"/>
      <c r="GEE251" s="119"/>
      <c r="GEF251" s="119"/>
      <c r="GEG251" s="119"/>
      <c r="GEH251" s="119"/>
      <c r="GEI251" s="119"/>
      <c r="GEJ251" s="119"/>
      <c r="GEK251" s="119"/>
      <c r="GEL251" s="119"/>
      <c r="GEM251" s="119"/>
      <c r="GEN251" s="119"/>
      <c r="GEO251" s="119"/>
      <c r="GEP251" s="119"/>
      <c r="GEQ251" s="119"/>
      <c r="GER251" s="119"/>
      <c r="GES251" s="119"/>
      <c r="GET251" s="119"/>
      <c r="GEU251" s="119"/>
      <c r="GEV251" s="119"/>
      <c r="GEW251" s="119"/>
      <c r="GEX251" s="119"/>
      <c r="GEY251" s="119"/>
      <c r="GEZ251" s="119"/>
      <c r="GFA251" s="119"/>
      <c r="GFB251" s="119"/>
      <c r="GFC251" s="119"/>
      <c r="GFD251" s="119"/>
      <c r="GFE251" s="119"/>
      <c r="GFF251" s="119"/>
      <c r="GFG251" s="119"/>
      <c r="GFH251" s="119"/>
      <c r="GFI251" s="119"/>
      <c r="GFJ251" s="119"/>
      <c r="GFK251" s="119"/>
      <c r="GFL251" s="119"/>
      <c r="GFM251" s="119"/>
      <c r="GFN251" s="119"/>
      <c r="GFO251" s="119"/>
      <c r="GFP251" s="119"/>
      <c r="GFQ251" s="119"/>
      <c r="GFR251" s="119"/>
      <c r="GFS251" s="119"/>
      <c r="GFT251" s="119"/>
      <c r="GFU251" s="119"/>
      <c r="GFV251" s="119"/>
      <c r="GFW251" s="119"/>
      <c r="GFX251" s="119"/>
      <c r="GFY251" s="119"/>
      <c r="GFZ251" s="119"/>
      <c r="GGA251" s="119"/>
      <c r="GGB251" s="119"/>
      <c r="GGC251" s="119"/>
      <c r="GGD251" s="119"/>
      <c r="GGE251" s="119"/>
      <c r="GGF251" s="119"/>
      <c r="GGG251" s="119"/>
      <c r="GGH251" s="119"/>
      <c r="GGI251" s="119"/>
      <c r="GGJ251" s="119"/>
      <c r="GGK251" s="119"/>
      <c r="GGL251" s="119"/>
      <c r="GGM251" s="119"/>
      <c r="GGN251" s="119"/>
      <c r="GGO251" s="119"/>
      <c r="GGP251" s="119"/>
      <c r="GGQ251" s="119"/>
      <c r="GGR251" s="119"/>
      <c r="GGS251" s="119"/>
      <c r="GGT251" s="119"/>
      <c r="GGU251" s="119"/>
      <c r="GGV251" s="119"/>
      <c r="GGW251" s="119"/>
      <c r="GGX251" s="119"/>
      <c r="GGY251" s="119"/>
      <c r="GGZ251" s="119"/>
      <c r="GHA251" s="119"/>
      <c r="GHB251" s="119"/>
      <c r="GHC251" s="119"/>
      <c r="GHD251" s="119"/>
      <c r="GHE251" s="119"/>
      <c r="GHF251" s="119"/>
      <c r="GHG251" s="119"/>
      <c r="GHH251" s="119"/>
      <c r="GHI251" s="119"/>
      <c r="GHJ251" s="119"/>
      <c r="GHK251" s="119"/>
      <c r="GHL251" s="119"/>
      <c r="GHM251" s="119"/>
      <c r="GHN251" s="119"/>
      <c r="GHO251" s="119"/>
      <c r="GHP251" s="119"/>
      <c r="GHQ251" s="119"/>
      <c r="GHR251" s="119"/>
      <c r="GHS251" s="119"/>
      <c r="GHT251" s="119"/>
      <c r="GHU251" s="119"/>
      <c r="GHV251" s="119"/>
      <c r="GHW251" s="119"/>
      <c r="GHX251" s="119"/>
      <c r="GHY251" s="119"/>
      <c r="GHZ251" s="119"/>
      <c r="GIA251" s="119"/>
      <c r="GIB251" s="119"/>
      <c r="GIC251" s="119"/>
      <c r="GID251" s="119"/>
      <c r="GIE251" s="119"/>
      <c r="GIF251" s="119"/>
      <c r="GIG251" s="119"/>
      <c r="GIH251" s="119"/>
      <c r="GII251" s="119"/>
      <c r="GIJ251" s="119"/>
      <c r="GIK251" s="119"/>
      <c r="GIL251" s="119"/>
      <c r="GIM251" s="119"/>
      <c r="GIN251" s="119"/>
      <c r="GIO251" s="119"/>
      <c r="GIP251" s="119"/>
      <c r="GIQ251" s="119"/>
      <c r="GIR251" s="119"/>
      <c r="GIS251" s="119"/>
      <c r="GIT251" s="119"/>
      <c r="GIU251" s="119"/>
      <c r="GIV251" s="119"/>
      <c r="GIW251" s="119"/>
      <c r="GIX251" s="119"/>
      <c r="GIY251" s="119"/>
      <c r="GIZ251" s="119"/>
      <c r="GJA251" s="119"/>
      <c r="GJB251" s="119"/>
      <c r="GJC251" s="119"/>
      <c r="GJD251" s="119"/>
      <c r="GJE251" s="119"/>
      <c r="GJF251" s="119"/>
      <c r="GJG251" s="119"/>
      <c r="GJH251" s="119"/>
      <c r="GJI251" s="119"/>
      <c r="GJJ251" s="119"/>
      <c r="GJK251" s="119"/>
      <c r="GJL251" s="119"/>
      <c r="GJM251" s="119"/>
      <c r="GJN251" s="119"/>
      <c r="GJO251" s="119"/>
      <c r="GJP251" s="119"/>
      <c r="GJQ251" s="119"/>
      <c r="GJR251" s="119"/>
      <c r="GJS251" s="119"/>
      <c r="GJT251" s="119"/>
      <c r="GJU251" s="119"/>
      <c r="GJV251" s="119"/>
      <c r="GJW251" s="119"/>
      <c r="GJX251" s="119"/>
      <c r="GJY251" s="119"/>
      <c r="GJZ251" s="119"/>
      <c r="GKA251" s="119"/>
      <c r="GKB251" s="119"/>
      <c r="GKC251" s="119"/>
      <c r="GKD251" s="119"/>
      <c r="GKE251" s="119"/>
      <c r="GKF251" s="119"/>
      <c r="GKG251" s="119"/>
      <c r="GKH251" s="119"/>
      <c r="GKI251" s="119"/>
      <c r="GKJ251" s="119"/>
      <c r="GKK251" s="119"/>
      <c r="GKL251" s="119"/>
      <c r="GKM251" s="119"/>
      <c r="GKN251" s="119"/>
      <c r="GKO251" s="119"/>
      <c r="GKP251" s="119"/>
      <c r="GKQ251" s="119"/>
      <c r="GKR251" s="119"/>
      <c r="GKS251" s="119"/>
      <c r="GKT251" s="119"/>
      <c r="GKU251" s="119"/>
      <c r="GKV251" s="119"/>
      <c r="GKW251" s="119"/>
      <c r="GKX251" s="119"/>
      <c r="GKY251" s="119"/>
      <c r="GKZ251" s="119"/>
      <c r="GLA251" s="119"/>
      <c r="GLB251" s="119"/>
      <c r="GLC251" s="119"/>
      <c r="GLD251" s="119"/>
      <c r="GLE251" s="119"/>
      <c r="GLF251" s="119"/>
      <c r="GLG251" s="119"/>
      <c r="GLH251" s="119"/>
      <c r="GLI251" s="119"/>
      <c r="GLJ251" s="119"/>
      <c r="GLK251" s="119"/>
      <c r="GLL251" s="119"/>
      <c r="GLM251" s="119"/>
      <c r="GLN251" s="119"/>
      <c r="GLO251" s="119"/>
      <c r="GLP251" s="119"/>
      <c r="GLQ251" s="119"/>
      <c r="GLR251" s="119"/>
      <c r="GLS251" s="119"/>
      <c r="GLT251" s="119"/>
      <c r="GLU251" s="119"/>
      <c r="GLV251" s="119"/>
      <c r="GLW251" s="119"/>
      <c r="GLX251" s="119"/>
      <c r="GLY251" s="119"/>
      <c r="GLZ251" s="119"/>
      <c r="GMA251" s="119"/>
      <c r="GMB251" s="119"/>
      <c r="GMC251" s="119"/>
      <c r="GMD251" s="119"/>
      <c r="GME251" s="119"/>
      <c r="GMF251" s="119"/>
      <c r="GMG251" s="119"/>
      <c r="GMH251" s="119"/>
      <c r="GMI251" s="119"/>
      <c r="GMJ251" s="119"/>
      <c r="GMK251" s="119"/>
      <c r="GML251" s="119"/>
      <c r="GMM251" s="119"/>
      <c r="GMN251" s="119"/>
      <c r="GMO251" s="119"/>
      <c r="GMP251" s="119"/>
      <c r="GMQ251" s="119"/>
      <c r="GMR251" s="119"/>
      <c r="GMS251" s="119"/>
      <c r="GMT251" s="119"/>
      <c r="GMU251" s="119"/>
      <c r="GMV251" s="119"/>
      <c r="GMW251" s="119"/>
      <c r="GMX251" s="119"/>
      <c r="GMY251" s="119"/>
      <c r="GMZ251" s="119"/>
      <c r="GNA251" s="119"/>
      <c r="GNB251" s="119"/>
      <c r="GNC251" s="119"/>
      <c r="GND251" s="119"/>
      <c r="GNE251" s="119"/>
      <c r="GNF251" s="119"/>
      <c r="GNG251" s="119"/>
      <c r="GNH251" s="119"/>
      <c r="GNI251" s="119"/>
      <c r="GNJ251" s="119"/>
      <c r="GNK251" s="119"/>
      <c r="GNL251" s="119"/>
      <c r="GNM251" s="119"/>
      <c r="GNN251" s="119"/>
      <c r="GNO251" s="119"/>
      <c r="GNP251" s="119"/>
      <c r="GNQ251" s="119"/>
      <c r="GNR251" s="119"/>
      <c r="GNS251" s="119"/>
      <c r="GNT251" s="119"/>
      <c r="GNU251" s="119"/>
      <c r="GNV251" s="119"/>
      <c r="GNW251" s="119"/>
      <c r="GNX251" s="119"/>
      <c r="GNY251" s="119"/>
      <c r="GNZ251" s="119"/>
      <c r="GOA251" s="119"/>
      <c r="GOB251" s="119"/>
      <c r="GOC251" s="119"/>
      <c r="GOD251" s="119"/>
      <c r="GOE251" s="119"/>
      <c r="GOF251" s="119"/>
      <c r="GOG251" s="119"/>
      <c r="GOH251" s="119"/>
      <c r="GOI251" s="119"/>
      <c r="GOJ251" s="119"/>
      <c r="GOK251" s="119"/>
      <c r="GOL251" s="119"/>
      <c r="GOM251" s="119"/>
      <c r="GON251" s="119"/>
      <c r="GOO251" s="119"/>
      <c r="GOP251" s="119"/>
      <c r="GOQ251" s="119"/>
      <c r="GOR251" s="119"/>
      <c r="GOS251" s="119"/>
      <c r="GOT251" s="119"/>
      <c r="GOU251" s="119"/>
      <c r="GOV251" s="119"/>
      <c r="GOW251" s="119"/>
      <c r="GOX251" s="119"/>
      <c r="GOY251" s="119"/>
      <c r="GOZ251" s="119"/>
      <c r="GPA251" s="119"/>
      <c r="GPB251" s="119"/>
      <c r="GPC251" s="119"/>
      <c r="GPD251" s="119"/>
      <c r="GPE251" s="119"/>
      <c r="GPF251" s="119"/>
      <c r="GPG251" s="119"/>
      <c r="GPH251" s="119"/>
      <c r="GPI251" s="119"/>
      <c r="GPJ251" s="119"/>
      <c r="GPK251" s="119"/>
      <c r="GPL251" s="119"/>
      <c r="GPM251" s="119"/>
      <c r="GPN251" s="119"/>
      <c r="GPO251" s="119"/>
      <c r="GPP251" s="119"/>
      <c r="GPQ251" s="119"/>
      <c r="GPR251" s="119"/>
      <c r="GPS251" s="119"/>
      <c r="GPT251" s="119"/>
      <c r="GPU251" s="119"/>
      <c r="GPV251" s="119"/>
      <c r="GPW251" s="119"/>
      <c r="GPX251" s="119"/>
      <c r="GPY251" s="119"/>
      <c r="GPZ251" s="119"/>
      <c r="GQA251" s="119"/>
      <c r="GQB251" s="119"/>
      <c r="GQC251" s="119"/>
      <c r="GQD251" s="119"/>
      <c r="GQE251" s="119"/>
      <c r="GQF251" s="119"/>
      <c r="GQG251" s="119"/>
      <c r="GQH251" s="119"/>
      <c r="GQI251" s="119"/>
      <c r="GQJ251" s="119"/>
      <c r="GQK251" s="119"/>
      <c r="GQL251" s="119"/>
      <c r="GQM251" s="119"/>
      <c r="GQN251" s="119"/>
      <c r="GQO251" s="119"/>
      <c r="GQP251" s="119"/>
      <c r="GQQ251" s="119"/>
      <c r="GQR251" s="119"/>
      <c r="GQS251" s="119"/>
      <c r="GQT251" s="119"/>
      <c r="GQU251" s="119"/>
      <c r="GQV251" s="119"/>
      <c r="GQW251" s="119"/>
      <c r="GQX251" s="119"/>
      <c r="GQY251" s="119"/>
      <c r="GQZ251" s="119"/>
      <c r="GRA251" s="119"/>
      <c r="GRB251" s="119"/>
      <c r="GRC251" s="119"/>
      <c r="GRD251" s="119"/>
      <c r="GRE251" s="119"/>
      <c r="GRF251" s="119"/>
      <c r="GRG251" s="119"/>
      <c r="GRH251" s="119"/>
      <c r="GRI251" s="119"/>
      <c r="GRJ251" s="119"/>
      <c r="GRK251" s="119"/>
      <c r="GRL251" s="119"/>
      <c r="GRM251" s="119"/>
      <c r="GRN251" s="119"/>
      <c r="GRO251" s="119"/>
      <c r="GRP251" s="119"/>
      <c r="GRQ251" s="119"/>
      <c r="GRR251" s="119"/>
      <c r="GRS251" s="119"/>
      <c r="GRT251" s="119"/>
      <c r="GRU251" s="119"/>
      <c r="GRV251" s="119"/>
      <c r="GRW251" s="119"/>
      <c r="GRX251" s="119"/>
      <c r="GRY251" s="119"/>
      <c r="GRZ251" s="119"/>
      <c r="GSA251" s="119"/>
      <c r="GSB251" s="119"/>
      <c r="GSC251" s="119"/>
      <c r="GSD251" s="119"/>
      <c r="GSE251" s="119"/>
      <c r="GSF251" s="119"/>
      <c r="GSG251" s="119"/>
      <c r="GSH251" s="119"/>
      <c r="GSI251" s="119"/>
      <c r="GSJ251" s="119"/>
      <c r="GSK251" s="119"/>
      <c r="GSL251" s="119"/>
      <c r="GSM251" s="119"/>
      <c r="GSN251" s="119"/>
      <c r="GSO251" s="119"/>
      <c r="GSP251" s="119"/>
      <c r="GSQ251" s="119"/>
      <c r="GSR251" s="119"/>
      <c r="GSS251" s="119"/>
      <c r="GST251" s="119"/>
      <c r="GSU251" s="119"/>
      <c r="GSV251" s="119"/>
      <c r="GSW251" s="119"/>
      <c r="GSX251" s="119"/>
      <c r="GSY251" s="119"/>
      <c r="GSZ251" s="119"/>
      <c r="GTA251" s="119"/>
      <c r="GTB251" s="119"/>
      <c r="GTC251" s="119"/>
      <c r="GTD251" s="119"/>
      <c r="GTE251" s="119"/>
      <c r="GTF251" s="119"/>
      <c r="GTG251" s="119"/>
      <c r="GTH251" s="119"/>
      <c r="GTI251" s="119"/>
      <c r="GTJ251" s="119"/>
      <c r="GTK251" s="119"/>
      <c r="GTL251" s="119"/>
      <c r="GTM251" s="119"/>
      <c r="GTN251" s="119"/>
      <c r="GTO251" s="119"/>
      <c r="GTP251" s="119"/>
      <c r="GTQ251" s="119"/>
      <c r="GTR251" s="119"/>
      <c r="GTS251" s="119"/>
      <c r="GTT251" s="119"/>
      <c r="GTU251" s="119"/>
      <c r="GTV251" s="119"/>
      <c r="GTW251" s="119"/>
      <c r="GTX251" s="119"/>
      <c r="GTY251" s="119"/>
      <c r="GTZ251" s="119"/>
      <c r="GUA251" s="119"/>
      <c r="GUB251" s="119"/>
      <c r="GUC251" s="119"/>
      <c r="GUD251" s="119"/>
      <c r="GUE251" s="119"/>
      <c r="GUF251" s="119"/>
      <c r="GUG251" s="119"/>
      <c r="GUH251" s="119"/>
      <c r="GUI251" s="119"/>
      <c r="GUJ251" s="119"/>
      <c r="GUK251" s="119"/>
      <c r="GUL251" s="119"/>
      <c r="GUM251" s="119"/>
      <c r="GUN251" s="119"/>
      <c r="GUO251" s="119"/>
      <c r="GUP251" s="119"/>
      <c r="GUQ251" s="119"/>
      <c r="GUR251" s="119"/>
      <c r="GUS251" s="119"/>
      <c r="GUT251" s="119"/>
      <c r="GUU251" s="119"/>
      <c r="GUV251" s="119"/>
      <c r="GUW251" s="119"/>
      <c r="GUX251" s="119"/>
      <c r="GUY251" s="119"/>
      <c r="GUZ251" s="119"/>
      <c r="GVA251" s="119"/>
      <c r="GVB251" s="119"/>
      <c r="GVC251" s="119"/>
      <c r="GVD251" s="119"/>
      <c r="GVE251" s="119"/>
      <c r="GVF251" s="119"/>
      <c r="GVG251" s="119"/>
      <c r="GVH251" s="119"/>
      <c r="GVI251" s="119"/>
      <c r="GVJ251" s="119"/>
      <c r="GVK251" s="119"/>
      <c r="GVL251" s="119"/>
      <c r="GVM251" s="119"/>
      <c r="GVN251" s="119"/>
      <c r="GVO251" s="119"/>
      <c r="GVP251" s="119"/>
      <c r="GVQ251" s="119"/>
      <c r="GVR251" s="119"/>
      <c r="GVS251" s="119"/>
      <c r="GVT251" s="119"/>
      <c r="GVU251" s="119"/>
      <c r="GVV251" s="119"/>
      <c r="GVW251" s="119"/>
      <c r="GVX251" s="119"/>
      <c r="GVY251" s="119"/>
      <c r="GVZ251" s="119"/>
      <c r="GWA251" s="119"/>
      <c r="GWB251" s="119"/>
      <c r="GWC251" s="119"/>
      <c r="GWD251" s="119"/>
      <c r="GWE251" s="119"/>
      <c r="GWF251" s="119"/>
      <c r="GWG251" s="119"/>
      <c r="GWH251" s="119"/>
      <c r="GWI251" s="119"/>
      <c r="GWJ251" s="119"/>
      <c r="GWK251" s="119"/>
      <c r="GWL251" s="119"/>
      <c r="GWM251" s="119"/>
      <c r="GWN251" s="119"/>
      <c r="GWO251" s="119"/>
      <c r="GWP251" s="119"/>
      <c r="GWQ251" s="119"/>
      <c r="GWR251" s="119"/>
      <c r="GWS251" s="119"/>
      <c r="GWT251" s="119"/>
      <c r="GWU251" s="119"/>
      <c r="GWV251" s="119"/>
      <c r="GWW251" s="119"/>
      <c r="GWX251" s="119"/>
      <c r="GWY251" s="119"/>
      <c r="GWZ251" s="119"/>
      <c r="GXA251" s="119"/>
      <c r="GXB251" s="119"/>
      <c r="GXC251" s="119"/>
      <c r="GXD251" s="119"/>
      <c r="GXE251" s="119"/>
      <c r="GXF251" s="119"/>
      <c r="GXG251" s="119"/>
      <c r="GXH251" s="119"/>
      <c r="GXI251" s="119"/>
      <c r="GXJ251" s="119"/>
      <c r="GXK251" s="119"/>
      <c r="GXL251" s="119"/>
      <c r="GXM251" s="119"/>
      <c r="GXN251" s="119"/>
      <c r="GXO251" s="119"/>
      <c r="GXP251" s="119"/>
      <c r="GXQ251" s="119"/>
      <c r="GXR251" s="119"/>
      <c r="GXS251" s="119"/>
      <c r="GXT251" s="119"/>
      <c r="GXU251" s="119"/>
      <c r="GXV251" s="119"/>
      <c r="GXW251" s="119"/>
      <c r="GXX251" s="119"/>
      <c r="GXY251" s="119"/>
      <c r="GXZ251" s="119"/>
      <c r="GYA251" s="119"/>
      <c r="GYB251" s="119"/>
      <c r="GYC251" s="119"/>
      <c r="GYD251" s="119"/>
      <c r="GYE251" s="119"/>
      <c r="GYF251" s="119"/>
      <c r="GYG251" s="119"/>
      <c r="GYH251" s="119"/>
      <c r="GYI251" s="119"/>
      <c r="GYJ251" s="119"/>
      <c r="GYK251" s="119"/>
      <c r="GYL251" s="119"/>
      <c r="GYM251" s="119"/>
      <c r="GYN251" s="119"/>
      <c r="GYO251" s="119"/>
      <c r="GYP251" s="119"/>
      <c r="GYQ251" s="119"/>
      <c r="GYR251" s="119"/>
      <c r="GYS251" s="119"/>
      <c r="GYT251" s="119"/>
      <c r="GYU251" s="119"/>
      <c r="GYV251" s="119"/>
      <c r="GYW251" s="119"/>
      <c r="GYX251" s="119"/>
      <c r="GYY251" s="119"/>
      <c r="GYZ251" s="119"/>
      <c r="GZA251" s="119"/>
      <c r="GZB251" s="119"/>
      <c r="GZC251" s="119"/>
      <c r="GZD251" s="119"/>
      <c r="GZE251" s="119"/>
      <c r="GZF251" s="119"/>
      <c r="GZG251" s="119"/>
      <c r="GZH251" s="119"/>
      <c r="GZI251" s="119"/>
      <c r="GZJ251" s="119"/>
      <c r="GZK251" s="119"/>
      <c r="GZL251" s="119"/>
      <c r="GZM251" s="119"/>
      <c r="GZN251" s="119"/>
      <c r="GZO251" s="119"/>
      <c r="GZP251" s="119"/>
      <c r="GZQ251" s="119"/>
      <c r="GZR251" s="119"/>
      <c r="GZS251" s="119"/>
      <c r="GZT251" s="119"/>
      <c r="GZU251" s="119"/>
      <c r="GZV251" s="119"/>
      <c r="GZW251" s="119"/>
      <c r="GZX251" s="119"/>
      <c r="GZY251" s="119"/>
      <c r="GZZ251" s="119"/>
      <c r="HAA251" s="119"/>
      <c r="HAB251" s="119"/>
      <c r="HAC251" s="119"/>
      <c r="HAD251" s="119"/>
      <c r="HAE251" s="119"/>
      <c r="HAF251" s="119"/>
      <c r="HAG251" s="119"/>
      <c r="HAH251" s="119"/>
      <c r="HAI251" s="119"/>
      <c r="HAJ251" s="119"/>
      <c r="HAK251" s="119"/>
      <c r="HAL251" s="119"/>
      <c r="HAM251" s="119"/>
      <c r="HAN251" s="119"/>
      <c r="HAO251" s="119"/>
      <c r="HAP251" s="119"/>
      <c r="HAQ251" s="119"/>
      <c r="HAR251" s="119"/>
      <c r="HAS251" s="119"/>
      <c r="HAT251" s="119"/>
      <c r="HAU251" s="119"/>
      <c r="HAV251" s="119"/>
      <c r="HAW251" s="119"/>
      <c r="HAX251" s="119"/>
      <c r="HAY251" s="119"/>
      <c r="HAZ251" s="119"/>
      <c r="HBA251" s="119"/>
      <c r="HBB251" s="119"/>
      <c r="HBC251" s="119"/>
      <c r="HBD251" s="119"/>
      <c r="HBE251" s="119"/>
      <c r="HBF251" s="119"/>
      <c r="HBG251" s="119"/>
      <c r="HBH251" s="119"/>
      <c r="HBI251" s="119"/>
      <c r="HBJ251" s="119"/>
      <c r="HBK251" s="119"/>
      <c r="HBL251" s="119"/>
      <c r="HBM251" s="119"/>
      <c r="HBN251" s="119"/>
      <c r="HBO251" s="119"/>
      <c r="HBP251" s="119"/>
      <c r="HBQ251" s="119"/>
      <c r="HBR251" s="119"/>
      <c r="HBS251" s="119"/>
      <c r="HBT251" s="119"/>
      <c r="HBU251" s="119"/>
      <c r="HBV251" s="119"/>
      <c r="HBW251" s="119"/>
      <c r="HBX251" s="119"/>
      <c r="HBY251" s="119"/>
      <c r="HBZ251" s="119"/>
      <c r="HCA251" s="119"/>
      <c r="HCB251" s="119"/>
      <c r="HCC251" s="119"/>
      <c r="HCD251" s="119"/>
      <c r="HCE251" s="119"/>
      <c r="HCF251" s="119"/>
      <c r="HCG251" s="119"/>
      <c r="HCH251" s="119"/>
      <c r="HCI251" s="119"/>
      <c r="HCJ251" s="119"/>
      <c r="HCK251" s="119"/>
      <c r="HCL251" s="119"/>
      <c r="HCM251" s="119"/>
      <c r="HCN251" s="119"/>
      <c r="HCO251" s="119"/>
      <c r="HCP251" s="119"/>
      <c r="HCQ251" s="119"/>
      <c r="HCR251" s="119"/>
      <c r="HCS251" s="119"/>
      <c r="HCT251" s="119"/>
      <c r="HCU251" s="119"/>
      <c r="HCV251" s="119"/>
      <c r="HCW251" s="119"/>
      <c r="HCX251" s="119"/>
      <c r="HCY251" s="119"/>
      <c r="HCZ251" s="119"/>
      <c r="HDA251" s="119"/>
      <c r="HDB251" s="119"/>
      <c r="HDC251" s="119"/>
      <c r="HDD251" s="119"/>
      <c r="HDE251" s="119"/>
      <c r="HDF251" s="119"/>
      <c r="HDG251" s="119"/>
      <c r="HDH251" s="119"/>
      <c r="HDI251" s="119"/>
      <c r="HDJ251" s="119"/>
      <c r="HDK251" s="119"/>
      <c r="HDL251" s="119"/>
      <c r="HDM251" s="119"/>
      <c r="HDN251" s="119"/>
      <c r="HDO251" s="119"/>
      <c r="HDP251" s="119"/>
      <c r="HDQ251" s="119"/>
      <c r="HDR251" s="119"/>
      <c r="HDS251" s="119"/>
      <c r="HDT251" s="119"/>
      <c r="HDU251" s="119"/>
      <c r="HDV251" s="119"/>
      <c r="HDW251" s="119"/>
      <c r="HDX251" s="119"/>
      <c r="HDY251" s="119"/>
      <c r="HDZ251" s="119"/>
      <c r="HEA251" s="119"/>
      <c r="HEB251" s="119"/>
      <c r="HEC251" s="119"/>
      <c r="HED251" s="119"/>
      <c r="HEE251" s="119"/>
      <c r="HEF251" s="119"/>
      <c r="HEG251" s="119"/>
      <c r="HEH251" s="119"/>
      <c r="HEI251" s="119"/>
      <c r="HEJ251" s="119"/>
      <c r="HEK251" s="119"/>
      <c r="HEL251" s="119"/>
      <c r="HEM251" s="119"/>
      <c r="HEN251" s="119"/>
      <c r="HEO251" s="119"/>
      <c r="HEP251" s="119"/>
      <c r="HEQ251" s="119"/>
      <c r="HER251" s="119"/>
      <c r="HES251" s="119"/>
      <c r="HET251" s="119"/>
      <c r="HEU251" s="119"/>
      <c r="HEV251" s="119"/>
      <c r="HEW251" s="119"/>
      <c r="HEX251" s="119"/>
      <c r="HEY251" s="119"/>
      <c r="HEZ251" s="119"/>
      <c r="HFA251" s="119"/>
      <c r="HFB251" s="119"/>
      <c r="HFC251" s="119"/>
      <c r="HFD251" s="119"/>
      <c r="HFE251" s="119"/>
      <c r="HFF251" s="119"/>
      <c r="HFG251" s="119"/>
      <c r="HFH251" s="119"/>
      <c r="HFI251" s="119"/>
      <c r="HFJ251" s="119"/>
      <c r="HFK251" s="119"/>
      <c r="HFL251" s="119"/>
      <c r="HFM251" s="119"/>
      <c r="HFN251" s="119"/>
      <c r="HFO251" s="119"/>
      <c r="HFP251" s="119"/>
      <c r="HFQ251" s="119"/>
      <c r="HFR251" s="119"/>
      <c r="HFS251" s="119"/>
      <c r="HFT251" s="119"/>
      <c r="HFU251" s="119"/>
      <c r="HFV251" s="119"/>
      <c r="HFW251" s="119"/>
      <c r="HFX251" s="119"/>
      <c r="HFY251" s="119"/>
      <c r="HFZ251" s="119"/>
      <c r="HGA251" s="119"/>
      <c r="HGB251" s="119"/>
      <c r="HGC251" s="119"/>
      <c r="HGD251" s="119"/>
      <c r="HGE251" s="119"/>
      <c r="HGF251" s="119"/>
      <c r="HGG251" s="119"/>
      <c r="HGH251" s="119"/>
      <c r="HGI251" s="119"/>
      <c r="HGJ251" s="119"/>
      <c r="HGK251" s="119"/>
      <c r="HGL251" s="119"/>
      <c r="HGM251" s="119"/>
      <c r="HGN251" s="119"/>
      <c r="HGO251" s="119"/>
      <c r="HGP251" s="119"/>
      <c r="HGQ251" s="119"/>
      <c r="HGR251" s="119"/>
      <c r="HGS251" s="119"/>
      <c r="HGT251" s="119"/>
      <c r="HGU251" s="119"/>
      <c r="HGV251" s="119"/>
      <c r="HGW251" s="119"/>
      <c r="HGX251" s="119"/>
      <c r="HGY251" s="119"/>
      <c r="HGZ251" s="119"/>
      <c r="HHA251" s="119"/>
      <c r="HHB251" s="119"/>
      <c r="HHC251" s="119"/>
      <c r="HHD251" s="119"/>
      <c r="HHE251" s="119"/>
      <c r="HHF251" s="119"/>
      <c r="HHG251" s="119"/>
      <c r="HHH251" s="119"/>
      <c r="HHI251" s="119"/>
      <c r="HHJ251" s="119"/>
      <c r="HHK251" s="119"/>
      <c r="HHL251" s="119"/>
      <c r="HHM251" s="119"/>
      <c r="HHN251" s="119"/>
      <c r="HHO251" s="119"/>
      <c r="HHP251" s="119"/>
      <c r="HHQ251" s="119"/>
      <c r="HHR251" s="119"/>
      <c r="HHS251" s="119"/>
      <c r="HHT251" s="119"/>
      <c r="HHU251" s="119"/>
      <c r="HHV251" s="119"/>
      <c r="HHW251" s="119"/>
      <c r="HHX251" s="119"/>
      <c r="HHY251" s="119"/>
      <c r="HHZ251" s="119"/>
      <c r="HIA251" s="119"/>
      <c r="HIB251" s="119"/>
      <c r="HIC251" s="119"/>
      <c r="HID251" s="119"/>
      <c r="HIE251" s="119"/>
      <c r="HIF251" s="119"/>
      <c r="HIG251" s="119"/>
      <c r="HIH251" s="119"/>
      <c r="HII251" s="119"/>
      <c r="HIJ251" s="119"/>
      <c r="HIK251" s="119"/>
      <c r="HIL251" s="119"/>
      <c r="HIM251" s="119"/>
      <c r="HIN251" s="119"/>
      <c r="HIO251" s="119"/>
      <c r="HIP251" s="119"/>
      <c r="HIQ251" s="119"/>
      <c r="HIR251" s="119"/>
      <c r="HIS251" s="119"/>
      <c r="HIT251" s="119"/>
      <c r="HIU251" s="119"/>
      <c r="HIV251" s="119"/>
      <c r="HIW251" s="119"/>
      <c r="HIX251" s="119"/>
      <c r="HIY251" s="119"/>
      <c r="HIZ251" s="119"/>
      <c r="HJA251" s="119"/>
      <c r="HJB251" s="119"/>
      <c r="HJC251" s="119"/>
      <c r="HJD251" s="119"/>
      <c r="HJE251" s="119"/>
      <c r="HJF251" s="119"/>
      <c r="HJG251" s="119"/>
      <c r="HJH251" s="119"/>
      <c r="HJI251" s="119"/>
      <c r="HJJ251" s="119"/>
      <c r="HJK251" s="119"/>
      <c r="HJL251" s="119"/>
      <c r="HJM251" s="119"/>
      <c r="HJN251" s="119"/>
      <c r="HJO251" s="119"/>
      <c r="HJP251" s="119"/>
      <c r="HJQ251" s="119"/>
      <c r="HJR251" s="119"/>
      <c r="HJS251" s="119"/>
      <c r="HJT251" s="119"/>
      <c r="HJU251" s="119"/>
      <c r="HJV251" s="119"/>
      <c r="HJW251" s="119"/>
      <c r="HJX251" s="119"/>
      <c r="HJY251" s="119"/>
      <c r="HJZ251" s="119"/>
      <c r="HKA251" s="119"/>
      <c r="HKB251" s="119"/>
      <c r="HKC251" s="119"/>
      <c r="HKD251" s="119"/>
      <c r="HKE251" s="119"/>
      <c r="HKF251" s="119"/>
      <c r="HKG251" s="119"/>
      <c r="HKH251" s="119"/>
      <c r="HKI251" s="119"/>
      <c r="HKJ251" s="119"/>
      <c r="HKK251" s="119"/>
      <c r="HKL251" s="119"/>
      <c r="HKM251" s="119"/>
      <c r="HKN251" s="119"/>
      <c r="HKO251" s="119"/>
      <c r="HKP251" s="119"/>
      <c r="HKQ251" s="119"/>
      <c r="HKR251" s="119"/>
      <c r="HKS251" s="119"/>
      <c r="HKT251" s="119"/>
      <c r="HKU251" s="119"/>
      <c r="HKV251" s="119"/>
      <c r="HKW251" s="119"/>
      <c r="HKX251" s="119"/>
      <c r="HKY251" s="119"/>
      <c r="HKZ251" s="119"/>
      <c r="HLA251" s="119"/>
      <c r="HLB251" s="119"/>
      <c r="HLC251" s="119"/>
      <c r="HLD251" s="119"/>
      <c r="HLE251" s="119"/>
      <c r="HLF251" s="119"/>
      <c r="HLG251" s="119"/>
      <c r="HLH251" s="119"/>
      <c r="HLI251" s="119"/>
      <c r="HLJ251" s="119"/>
      <c r="HLK251" s="119"/>
      <c r="HLL251" s="119"/>
      <c r="HLM251" s="119"/>
      <c r="HLN251" s="119"/>
      <c r="HLO251" s="119"/>
      <c r="HLP251" s="119"/>
      <c r="HLQ251" s="119"/>
      <c r="HLR251" s="119"/>
      <c r="HLS251" s="119"/>
      <c r="HLT251" s="119"/>
      <c r="HLU251" s="119"/>
      <c r="HLV251" s="119"/>
      <c r="HLW251" s="119"/>
      <c r="HLX251" s="119"/>
      <c r="HLY251" s="119"/>
      <c r="HLZ251" s="119"/>
      <c r="HMA251" s="119"/>
      <c r="HMB251" s="119"/>
      <c r="HMC251" s="119"/>
      <c r="HMD251" s="119"/>
      <c r="HME251" s="119"/>
      <c r="HMF251" s="119"/>
      <c r="HMG251" s="119"/>
      <c r="HMH251" s="119"/>
      <c r="HMI251" s="119"/>
      <c r="HMJ251" s="119"/>
      <c r="HMK251" s="119"/>
      <c r="HML251" s="119"/>
      <c r="HMM251" s="119"/>
      <c r="HMN251" s="119"/>
      <c r="HMO251" s="119"/>
      <c r="HMP251" s="119"/>
      <c r="HMQ251" s="119"/>
      <c r="HMR251" s="119"/>
      <c r="HMS251" s="119"/>
      <c r="HMT251" s="119"/>
      <c r="HMU251" s="119"/>
      <c r="HMV251" s="119"/>
      <c r="HMW251" s="119"/>
      <c r="HMX251" s="119"/>
      <c r="HMY251" s="119"/>
      <c r="HMZ251" s="119"/>
      <c r="HNA251" s="119"/>
      <c r="HNB251" s="119"/>
      <c r="HNC251" s="119"/>
      <c r="HND251" s="119"/>
      <c r="HNE251" s="119"/>
      <c r="HNF251" s="119"/>
      <c r="HNG251" s="119"/>
      <c r="HNH251" s="119"/>
      <c r="HNI251" s="119"/>
      <c r="HNJ251" s="119"/>
      <c r="HNK251" s="119"/>
      <c r="HNL251" s="119"/>
      <c r="HNM251" s="119"/>
      <c r="HNN251" s="119"/>
      <c r="HNO251" s="119"/>
      <c r="HNP251" s="119"/>
      <c r="HNQ251" s="119"/>
      <c r="HNR251" s="119"/>
      <c r="HNS251" s="119"/>
      <c r="HNT251" s="119"/>
      <c r="HNU251" s="119"/>
      <c r="HNV251" s="119"/>
      <c r="HNW251" s="119"/>
      <c r="HNX251" s="119"/>
      <c r="HNY251" s="119"/>
      <c r="HNZ251" s="119"/>
      <c r="HOA251" s="119"/>
      <c r="HOB251" s="119"/>
      <c r="HOC251" s="119"/>
      <c r="HOD251" s="119"/>
      <c r="HOE251" s="119"/>
      <c r="HOF251" s="119"/>
      <c r="HOG251" s="119"/>
      <c r="HOH251" s="119"/>
      <c r="HOI251" s="119"/>
      <c r="HOJ251" s="119"/>
      <c r="HOK251" s="119"/>
      <c r="HOL251" s="119"/>
      <c r="HOM251" s="119"/>
      <c r="HON251" s="119"/>
      <c r="HOO251" s="119"/>
      <c r="HOP251" s="119"/>
      <c r="HOQ251" s="119"/>
      <c r="HOR251" s="119"/>
      <c r="HOS251" s="119"/>
      <c r="HOT251" s="119"/>
      <c r="HOU251" s="119"/>
      <c r="HOV251" s="119"/>
      <c r="HOW251" s="119"/>
      <c r="HOX251" s="119"/>
      <c r="HOY251" s="119"/>
      <c r="HOZ251" s="119"/>
      <c r="HPA251" s="119"/>
      <c r="HPB251" s="119"/>
      <c r="HPC251" s="119"/>
      <c r="HPD251" s="119"/>
      <c r="HPE251" s="119"/>
      <c r="HPF251" s="119"/>
      <c r="HPG251" s="119"/>
      <c r="HPH251" s="119"/>
      <c r="HPI251" s="119"/>
      <c r="HPJ251" s="119"/>
      <c r="HPK251" s="119"/>
      <c r="HPL251" s="119"/>
      <c r="HPM251" s="119"/>
      <c r="HPN251" s="119"/>
      <c r="HPO251" s="119"/>
      <c r="HPP251" s="119"/>
      <c r="HPQ251" s="119"/>
      <c r="HPR251" s="119"/>
      <c r="HPS251" s="119"/>
      <c r="HPT251" s="119"/>
      <c r="HPU251" s="119"/>
      <c r="HPV251" s="119"/>
      <c r="HPW251" s="119"/>
      <c r="HPX251" s="119"/>
      <c r="HPY251" s="119"/>
      <c r="HPZ251" s="119"/>
      <c r="HQA251" s="119"/>
      <c r="HQB251" s="119"/>
      <c r="HQC251" s="119"/>
      <c r="HQD251" s="119"/>
      <c r="HQE251" s="119"/>
      <c r="HQF251" s="119"/>
      <c r="HQG251" s="119"/>
      <c r="HQH251" s="119"/>
      <c r="HQI251" s="119"/>
      <c r="HQJ251" s="119"/>
      <c r="HQK251" s="119"/>
      <c r="HQL251" s="119"/>
      <c r="HQM251" s="119"/>
      <c r="HQN251" s="119"/>
      <c r="HQO251" s="119"/>
      <c r="HQP251" s="119"/>
      <c r="HQQ251" s="119"/>
      <c r="HQR251" s="119"/>
      <c r="HQS251" s="119"/>
      <c r="HQT251" s="119"/>
      <c r="HQU251" s="119"/>
      <c r="HQV251" s="119"/>
      <c r="HQW251" s="119"/>
      <c r="HQX251" s="119"/>
      <c r="HQY251" s="119"/>
      <c r="HQZ251" s="119"/>
      <c r="HRA251" s="119"/>
      <c r="HRB251" s="119"/>
      <c r="HRC251" s="119"/>
      <c r="HRD251" s="119"/>
      <c r="HRE251" s="119"/>
      <c r="HRF251" s="119"/>
      <c r="HRG251" s="119"/>
      <c r="HRH251" s="119"/>
      <c r="HRI251" s="119"/>
      <c r="HRJ251" s="119"/>
      <c r="HRK251" s="119"/>
      <c r="HRL251" s="119"/>
      <c r="HRM251" s="119"/>
      <c r="HRN251" s="119"/>
      <c r="HRO251" s="119"/>
      <c r="HRP251" s="119"/>
      <c r="HRQ251" s="119"/>
      <c r="HRR251" s="119"/>
      <c r="HRS251" s="119"/>
      <c r="HRT251" s="119"/>
      <c r="HRU251" s="119"/>
      <c r="HRV251" s="119"/>
      <c r="HRW251" s="119"/>
      <c r="HRX251" s="119"/>
      <c r="HRY251" s="119"/>
      <c r="HRZ251" s="119"/>
      <c r="HSA251" s="119"/>
      <c r="HSB251" s="119"/>
      <c r="HSC251" s="119"/>
      <c r="HSD251" s="119"/>
      <c r="HSE251" s="119"/>
      <c r="HSF251" s="119"/>
      <c r="HSG251" s="119"/>
      <c r="HSH251" s="119"/>
      <c r="HSI251" s="119"/>
      <c r="HSJ251" s="119"/>
      <c r="HSK251" s="119"/>
      <c r="HSL251" s="119"/>
      <c r="HSM251" s="119"/>
      <c r="HSN251" s="119"/>
      <c r="HSO251" s="119"/>
      <c r="HSP251" s="119"/>
      <c r="HSQ251" s="119"/>
      <c r="HSR251" s="119"/>
      <c r="HSS251" s="119"/>
      <c r="HST251" s="119"/>
      <c r="HSU251" s="119"/>
      <c r="HSV251" s="119"/>
      <c r="HSW251" s="119"/>
      <c r="HSX251" s="119"/>
      <c r="HSY251" s="119"/>
      <c r="HSZ251" s="119"/>
      <c r="HTA251" s="119"/>
      <c r="HTB251" s="119"/>
      <c r="HTC251" s="119"/>
      <c r="HTD251" s="119"/>
      <c r="HTE251" s="119"/>
      <c r="HTF251" s="119"/>
      <c r="HTG251" s="119"/>
      <c r="HTH251" s="119"/>
      <c r="HTI251" s="119"/>
      <c r="HTJ251" s="119"/>
      <c r="HTK251" s="119"/>
      <c r="HTL251" s="119"/>
      <c r="HTM251" s="119"/>
      <c r="HTN251" s="119"/>
      <c r="HTO251" s="119"/>
      <c r="HTP251" s="119"/>
      <c r="HTQ251" s="119"/>
      <c r="HTR251" s="119"/>
      <c r="HTS251" s="119"/>
      <c r="HTT251" s="119"/>
      <c r="HTU251" s="119"/>
      <c r="HTV251" s="119"/>
      <c r="HTW251" s="119"/>
      <c r="HTX251" s="119"/>
      <c r="HTY251" s="119"/>
      <c r="HTZ251" s="119"/>
      <c r="HUA251" s="119"/>
      <c r="HUB251" s="119"/>
      <c r="HUC251" s="119"/>
      <c r="HUD251" s="119"/>
      <c r="HUE251" s="119"/>
      <c r="HUF251" s="119"/>
      <c r="HUG251" s="119"/>
      <c r="HUH251" s="119"/>
      <c r="HUI251" s="119"/>
      <c r="HUJ251" s="119"/>
      <c r="HUK251" s="119"/>
      <c r="HUL251" s="119"/>
      <c r="HUM251" s="119"/>
      <c r="HUN251" s="119"/>
      <c r="HUO251" s="119"/>
      <c r="HUP251" s="119"/>
      <c r="HUQ251" s="119"/>
      <c r="HUR251" s="119"/>
      <c r="HUS251" s="119"/>
      <c r="HUT251" s="119"/>
      <c r="HUU251" s="119"/>
      <c r="HUV251" s="119"/>
      <c r="HUW251" s="119"/>
      <c r="HUX251" s="119"/>
      <c r="HUY251" s="119"/>
      <c r="HUZ251" s="119"/>
      <c r="HVA251" s="119"/>
      <c r="HVB251" s="119"/>
      <c r="HVC251" s="119"/>
      <c r="HVD251" s="119"/>
      <c r="HVE251" s="119"/>
      <c r="HVF251" s="119"/>
      <c r="HVG251" s="119"/>
      <c r="HVH251" s="119"/>
      <c r="HVI251" s="119"/>
      <c r="HVJ251" s="119"/>
      <c r="HVK251" s="119"/>
      <c r="HVL251" s="119"/>
      <c r="HVM251" s="119"/>
      <c r="HVN251" s="119"/>
      <c r="HVO251" s="119"/>
      <c r="HVP251" s="119"/>
      <c r="HVQ251" s="119"/>
      <c r="HVR251" s="119"/>
      <c r="HVS251" s="119"/>
      <c r="HVT251" s="119"/>
      <c r="HVU251" s="119"/>
      <c r="HVV251" s="119"/>
      <c r="HVW251" s="119"/>
      <c r="HVX251" s="119"/>
      <c r="HVY251" s="119"/>
      <c r="HVZ251" s="119"/>
      <c r="HWA251" s="119"/>
      <c r="HWB251" s="119"/>
      <c r="HWC251" s="119"/>
      <c r="HWD251" s="119"/>
      <c r="HWE251" s="119"/>
      <c r="HWF251" s="119"/>
      <c r="HWG251" s="119"/>
      <c r="HWH251" s="119"/>
      <c r="HWI251" s="119"/>
      <c r="HWJ251" s="119"/>
      <c r="HWK251" s="119"/>
      <c r="HWL251" s="119"/>
      <c r="HWM251" s="119"/>
      <c r="HWN251" s="119"/>
      <c r="HWO251" s="119"/>
      <c r="HWP251" s="119"/>
      <c r="HWQ251" s="119"/>
      <c r="HWR251" s="119"/>
      <c r="HWS251" s="119"/>
      <c r="HWT251" s="119"/>
      <c r="HWU251" s="119"/>
      <c r="HWV251" s="119"/>
      <c r="HWW251" s="119"/>
      <c r="HWX251" s="119"/>
      <c r="HWY251" s="119"/>
      <c r="HWZ251" s="119"/>
      <c r="HXA251" s="119"/>
      <c r="HXB251" s="119"/>
      <c r="HXC251" s="119"/>
      <c r="HXD251" s="119"/>
      <c r="HXE251" s="119"/>
      <c r="HXF251" s="119"/>
      <c r="HXG251" s="119"/>
      <c r="HXH251" s="119"/>
      <c r="HXI251" s="119"/>
      <c r="HXJ251" s="119"/>
      <c r="HXK251" s="119"/>
      <c r="HXL251" s="119"/>
      <c r="HXM251" s="119"/>
      <c r="HXN251" s="119"/>
      <c r="HXO251" s="119"/>
      <c r="HXP251" s="119"/>
      <c r="HXQ251" s="119"/>
      <c r="HXR251" s="119"/>
      <c r="HXS251" s="119"/>
      <c r="HXT251" s="119"/>
      <c r="HXU251" s="119"/>
      <c r="HXV251" s="119"/>
      <c r="HXW251" s="119"/>
      <c r="HXX251" s="119"/>
      <c r="HXY251" s="119"/>
      <c r="HXZ251" s="119"/>
      <c r="HYA251" s="119"/>
      <c r="HYB251" s="119"/>
      <c r="HYC251" s="119"/>
      <c r="HYD251" s="119"/>
      <c r="HYE251" s="119"/>
      <c r="HYF251" s="119"/>
      <c r="HYG251" s="119"/>
      <c r="HYH251" s="119"/>
      <c r="HYI251" s="119"/>
      <c r="HYJ251" s="119"/>
      <c r="HYK251" s="119"/>
      <c r="HYL251" s="119"/>
      <c r="HYM251" s="119"/>
      <c r="HYN251" s="119"/>
      <c r="HYO251" s="119"/>
      <c r="HYP251" s="119"/>
      <c r="HYQ251" s="119"/>
      <c r="HYR251" s="119"/>
      <c r="HYS251" s="119"/>
      <c r="HYT251" s="119"/>
      <c r="HYU251" s="119"/>
      <c r="HYV251" s="119"/>
      <c r="HYW251" s="119"/>
      <c r="HYX251" s="119"/>
      <c r="HYY251" s="119"/>
      <c r="HYZ251" s="119"/>
      <c r="HZA251" s="119"/>
      <c r="HZB251" s="119"/>
      <c r="HZC251" s="119"/>
      <c r="HZD251" s="119"/>
      <c r="HZE251" s="119"/>
      <c r="HZF251" s="119"/>
      <c r="HZG251" s="119"/>
      <c r="HZH251" s="119"/>
      <c r="HZI251" s="119"/>
      <c r="HZJ251" s="119"/>
      <c r="HZK251" s="119"/>
      <c r="HZL251" s="119"/>
      <c r="HZM251" s="119"/>
      <c r="HZN251" s="119"/>
      <c r="HZO251" s="119"/>
      <c r="HZP251" s="119"/>
      <c r="HZQ251" s="119"/>
      <c r="HZR251" s="119"/>
      <c r="HZS251" s="119"/>
      <c r="HZT251" s="119"/>
      <c r="HZU251" s="119"/>
      <c r="HZV251" s="119"/>
      <c r="HZW251" s="119"/>
      <c r="HZX251" s="119"/>
      <c r="HZY251" s="119"/>
      <c r="HZZ251" s="119"/>
      <c r="IAA251" s="119"/>
      <c r="IAB251" s="119"/>
      <c r="IAC251" s="119"/>
      <c r="IAD251" s="119"/>
      <c r="IAE251" s="119"/>
      <c r="IAF251" s="119"/>
      <c r="IAG251" s="119"/>
      <c r="IAH251" s="119"/>
      <c r="IAI251" s="119"/>
      <c r="IAJ251" s="119"/>
      <c r="IAK251" s="119"/>
      <c r="IAL251" s="119"/>
      <c r="IAM251" s="119"/>
      <c r="IAN251" s="119"/>
      <c r="IAO251" s="119"/>
      <c r="IAP251" s="119"/>
      <c r="IAQ251" s="119"/>
      <c r="IAR251" s="119"/>
      <c r="IAS251" s="119"/>
      <c r="IAT251" s="119"/>
      <c r="IAU251" s="119"/>
      <c r="IAV251" s="119"/>
      <c r="IAW251" s="119"/>
      <c r="IAX251" s="119"/>
      <c r="IAY251" s="119"/>
      <c r="IAZ251" s="119"/>
      <c r="IBA251" s="119"/>
      <c r="IBB251" s="119"/>
      <c r="IBC251" s="119"/>
      <c r="IBD251" s="119"/>
      <c r="IBE251" s="119"/>
      <c r="IBF251" s="119"/>
      <c r="IBG251" s="119"/>
      <c r="IBH251" s="119"/>
      <c r="IBI251" s="119"/>
      <c r="IBJ251" s="119"/>
      <c r="IBK251" s="119"/>
      <c r="IBL251" s="119"/>
      <c r="IBM251" s="119"/>
    </row>
    <row r="252" spans="1:6149" ht="41.25" customHeight="1" x14ac:dyDescent="0.2">
      <c r="A252" s="45" t="s">
        <v>415</v>
      </c>
      <c r="B252" s="122" t="s">
        <v>416</v>
      </c>
      <c r="C252" s="52" t="s">
        <v>19</v>
      </c>
      <c r="D252" s="52" t="s">
        <v>17</v>
      </c>
      <c r="E252" s="52" t="s">
        <v>37</v>
      </c>
      <c r="F252" s="51"/>
      <c r="G252" s="176">
        <v>270</v>
      </c>
    </row>
    <row r="253" spans="1:6149" ht="41.25" customHeight="1" x14ac:dyDescent="0.2">
      <c r="A253" s="45" t="s">
        <v>279</v>
      </c>
      <c r="B253" s="122" t="s">
        <v>280</v>
      </c>
      <c r="C253" s="52" t="s">
        <v>19</v>
      </c>
      <c r="D253" s="52" t="s">
        <v>17</v>
      </c>
      <c r="E253" s="52" t="s">
        <v>37</v>
      </c>
      <c r="F253" s="51"/>
      <c r="G253" s="176">
        <v>3900</v>
      </c>
    </row>
    <row r="254" spans="1:6149" ht="27" customHeight="1" x14ac:dyDescent="0.2">
      <c r="A254" s="45" t="s">
        <v>151</v>
      </c>
      <c r="B254" s="122" t="s">
        <v>152</v>
      </c>
      <c r="C254" s="52" t="s">
        <v>19</v>
      </c>
      <c r="D254" s="52" t="s">
        <v>17</v>
      </c>
      <c r="E254" s="52" t="s">
        <v>37</v>
      </c>
      <c r="F254" s="51"/>
      <c r="G254" s="161">
        <v>5300</v>
      </c>
    </row>
    <row r="255" spans="1:6149" ht="93.75" customHeight="1" x14ac:dyDescent="0.2">
      <c r="A255" s="54" t="s">
        <v>97</v>
      </c>
      <c r="B255" s="124" t="s">
        <v>281</v>
      </c>
      <c r="C255" s="52"/>
      <c r="D255" s="52"/>
      <c r="E255" s="52"/>
      <c r="F255" s="51"/>
      <c r="G255" s="161"/>
    </row>
    <row r="256" spans="1:6149" ht="21.75" customHeight="1" x14ac:dyDescent="0.25">
      <c r="A256" s="45" t="s">
        <v>153</v>
      </c>
      <c r="B256" s="122" t="s">
        <v>154</v>
      </c>
      <c r="C256" s="52" t="s">
        <v>19</v>
      </c>
      <c r="D256" s="52" t="s">
        <v>17</v>
      </c>
      <c r="E256" s="52" t="s">
        <v>37</v>
      </c>
      <c r="F256" s="51"/>
      <c r="G256" s="162">
        <v>10000</v>
      </c>
    </row>
    <row r="257" spans="1:7" ht="25.5" customHeight="1" x14ac:dyDescent="0.2">
      <c r="A257" s="45" t="s">
        <v>155</v>
      </c>
      <c r="B257" s="122" t="s">
        <v>156</v>
      </c>
      <c r="C257" s="52" t="s">
        <v>19</v>
      </c>
      <c r="D257" s="68" t="s">
        <v>17</v>
      </c>
      <c r="E257" s="68" t="s">
        <v>37</v>
      </c>
      <c r="F257" s="51"/>
      <c r="G257" s="161">
        <v>1400</v>
      </c>
    </row>
    <row r="258" spans="1:7" ht="25.5" customHeight="1" x14ac:dyDescent="0.2">
      <c r="A258" s="45" t="s">
        <v>157</v>
      </c>
      <c r="B258" s="122" t="s">
        <v>158</v>
      </c>
      <c r="C258" s="52" t="s">
        <v>19</v>
      </c>
      <c r="D258" s="68" t="s">
        <v>17</v>
      </c>
      <c r="E258" s="68" t="s">
        <v>37</v>
      </c>
      <c r="F258" s="51"/>
      <c r="G258" s="161">
        <v>10000</v>
      </c>
    </row>
    <row r="259" spans="1:7" ht="25.5" customHeight="1" x14ac:dyDescent="0.2">
      <c r="A259" s="45" t="s">
        <v>159</v>
      </c>
      <c r="B259" s="122" t="s">
        <v>160</v>
      </c>
      <c r="C259" s="52" t="s">
        <v>19</v>
      </c>
      <c r="D259" s="68" t="s">
        <v>17</v>
      </c>
      <c r="E259" s="68" t="s">
        <v>37</v>
      </c>
      <c r="F259" s="51"/>
      <c r="G259" s="161">
        <v>10000</v>
      </c>
    </row>
    <row r="260" spans="1:7" ht="57" customHeight="1" x14ac:dyDescent="0.2">
      <c r="A260" s="54" t="s">
        <v>48</v>
      </c>
      <c r="B260" s="190" t="s">
        <v>383</v>
      </c>
      <c r="C260" s="52"/>
      <c r="D260" s="68"/>
      <c r="E260" s="68"/>
      <c r="F260" s="51"/>
      <c r="G260" s="161"/>
    </row>
    <row r="261" spans="1:7" ht="25.5" customHeight="1" x14ac:dyDescent="0.2">
      <c r="A261" s="45" t="s">
        <v>417</v>
      </c>
      <c r="B261" s="122" t="s">
        <v>418</v>
      </c>
      <c r="C261" s="52" t="s">
        <v>19</v>
      </c>
      <c r="D261" s="68" t="s">
        <v>17</v>
      </c>
      <c r="E261" s="68" t="s">
        <v>37</v>
      </c>
      <c r="F261" s="51"/>
      <c r="G261" s="161">
        <v>1000</v>
      </c>
    </row>
    <row r="262" spans="1:7" ht="25.5" customHeight="1" x14ac:dyDescent="0.2">
      <c r="A262" s="45" t="s">
        <v>419</v>
      </c>
      <c r="B262" s="122" t="s">
        <v>420</v>
      </c>
      <c r="C262" s="52" t="s">
        <v>19</v>
      </c>
      <c r="D262" s="68" t="s">
        <v>17</v>
      </c>
      <c r="E262" s="68" t="s">
        <v>37</v>
      </c>
      <c r="F262" s="51"/>
      <c r="G262" s="161">
        <v>500</v>
      </c>
    </row>
    <row r="263" spans="1:7" ht="25.5" customHeight="1" x14ac:dyDescent="0.2">
      <c r="A263" s="45" t="s">
        <v>421</v>
      </c>
      <c r="B263" s="122" t="s">
        <v>422</v>
      </c>
      <c r="C263" s="52" t="s">
        <v>19</v>
      </c>
      <c r="D263" s="68" t="s">
        <v>17</v>
      </c>
      <c r="E263" s="68" t="s">
        <v>37</v>
      </c>
      <c r="F263" s="51"/>
      <c r="G263" s="161">
        <v>1000</v>
      </c>
    </row>
    <row r="264" spans="1:7" ht="25.5" customHeight="1" x14ac:dyDescent="0.2">
      <c r="A264" s="45" t="s">
        <v>423</v>
      </c>
      <c r="B264" s="122" t="s">
        <v>424</v>
      </c>
      <c r="C264" s="52" t="s">
        <v>19</v>
      </c>
      <c r="D264" s="68" t="s">
        <v>17</v>
      </c>
      <c r="E264" s="68" t="s">
        <v>37</v>
      </c>
      <c r="F264" s="51"/>
      <c r="G264" s="161">
        <v>800</v>
      </c>
    </row>
    <row r="265" spans="1:7" ht="56.25" customHeight="1" x14ac:dyDescent="0.2">
      <c r="A265" s="54" t="s">
        <v>39</v>
      </c>
      <c r="B265" s="122" t="s">
        <v>282</v>
      </c>
      <c r="C265" s="68"/>
      <c r="D265" s="68"/>
      <c r="E265" s="68"/>
      <c r="F265" s="51"/>
      <c r="G265" s="57"/>
    </row>
    <row r="266" spans="1:7" ht="27" customHeight="1" x14ac:dyDescent="0.2">
      <c r="A266" s="45" t="s">
        <v>161</v>
      </c>
      <c r="B266" s="122" t="s">
        <v>162</v>
      </c>
      <c r="C266" s="52" t="s">
        <v>19</v>
      </c>
      <c r="D266" s="68" t="s">
        <v>17</v>
      </c>
      <c r="E266" s="68" t="s">
        <v>37</v>
      </c>
      <c r="F266" s="51"/>
      <c r="G266" s="163">
        <v>1200</v>
      </c>
    </row>
    <row r="267" spans="1:7" ht="44.25" customHeight="1" x14ac:dyDescent="0.2">
      <c r="A267" s="54" t="s">
        <v>49</v>
      </c>
      <c r="B267" s="190" t="s">
        <v>427</v>
      </c>
      <c r="C267" s="52"/>
      <c r="D267" s="68"/>
      <c r="E267" s="68"/>
      <c r="F267" s="51"/>
      <c r="G267" s="163"/>
    </row>
    <row r="268" spans="1:7" ht="24" customHeight="1" x14ac:dyDescent="0.2">
      <c r="A268" s="45" t="s">
        <v>425</v>
      </c>
      <c r="B268" s="122" t="s">
        <v>426</v>
      </c>
      <c r="C268" s="68" t="s">
        <v>19</v>
      </c>
      <c r="D268" s="68" t="s">
        <v>17</v>
      </c>
      <c r="E268" s="68" t="s">
        <v>37</v>
      </c>
      <c r="F268" s="51"/>
      <c r="G268" s="163">
        <f>168.96+824.64</f>
        <v>993.6</v>
      </c>
    </row>
    <row r="269" spans="1:7" ht="24" customHeight="1" x14ac:dyDescent="0.2">
      <c r="A269" s="45" t="s">
        <v>478</v>
      </c>
      <c r="B269" s="127" t="s">
        <v>479</v>
      </c>
      <c r="C269" s="68" t="s">
        <v>19</v>
      </c>
      <c r="D269" s="68" t="s">
        <v>17</v>
      </c>
      <c r="E269" s="68" t="s">
        <v>37</v>
      </c>
      <c r="F269" s="51"/>
      <c r="G269" s="163">
        <v>7000</v>
      </c>
    </row>
    <row r="270" spans="1:7" ht="24" customHeight="1" x14ac:dyDescent="0.2">
      <c r="A270" s="45" t="s">
        <v>480</v>
      </c>
      <c r="B270" s="122" t="s">
        <v>481</v>
      </c>
      <c r="C270" s="68" t="s">
        <v>19</v>
      </c>
      <c r="D270" s="68" t="s">
        <v>17</v>
      </c>
      <c r="E270" s="68" t="s">
        <v>37</v>
      </c>
      <c r="F270" s="51"/>
      <c r="G270" s="163">
        <v>3000</v>
      </c>
    </row>
    <row r="271" spans="1:7" ht="24" customHeight="1" x14ac:dyDescent="0.2">
      <c r="A271" s="45"/>
      <c r="B271" s="122"/>
      <c r="C271" s="68"/>
      <c r="D271" s="68"/>
      <c r="E271" s="68"/>
      <c r="F271" s="51"/>
      <c r="G271" s="163"/>
    </row>
    <row r="272" spans="1:7" ht="24" customHeight="1" x14ac:dyDescent="0.2">
      <c r="A272" s="45"/>
      <c r="B272" s="122"/>
      <c r="C272" s="68"/>
      <c r="D272" s="68"/>
      <c r="E272" s="68"/>
      <c r="F272" s="51"/>
      <c r="G272" s="163"/>
    </row>
    <row r="273" spans="1:7" ht="18.75" customHeight="1" x14ac:dyDescent="0.2">
      <c r="A273" s="45"/>
      <c r="B273" s="122"/>
      <c r="C273" s="68"/>
      <c r="D273" s="68"/>
      <c r="E273" s="68"/>
      <c r="F273" s="51"/>
      <c r="G273" s="165"/>
    </row>
    <row r="274" spans="1:7" ht="51.75" customHeight="1" x14ac:dyDescent="0.2">
      <c r="A274" s="54" t="s">
        <v>52</v>
      </c>
      <c r="B274" s="124" t="s">
        <v>428</v>
      </c>
      <c r="C274" s="68"/>
      <c r="D274" s="68"/>
      <c r="E274" s="68"/>
      <c r="F274" s="51"/>
      <c r="G274" s="165"/>
    </row>
    <row r="275" spans="1:7" ht="30.75" customHeight="1" x14ac:dyDescent="0.2">
      <c r="A275" s="45">
        <v>54111</v>
      </c>
      <c r="B275" s="124" t="s">
        <v>429</v>
      </c>
      <c r="C275" s="68" t="s">
        <v>19</v>
      </c>
      <c r="D275" s="68" t="s">
        <v>17</v>
      </c>
      <c r="E275" s="68" t="s">
        <v>37</v>
      </c>
      <c r="F275" s="51"/>
      <c r="G275" s="163">
        <v>800</v>
      </c>
    </row>
    <row r="276" spans="1:7" ht="32.25" customHeight="1" x14ac:dyDescent="0.2">
      <c r="A276" s="45"/>
      <c r="B276" s="124"/>
      <c r="C276" s="68"/>
      <c r="D276" s="68"/>
      <c r="E276" s="68"/>
      <c r="F276" s="51"/>
      <c r="G276" s="163"/>
    </row>
    <row r="277" spans="1:7" ht="55.5" customHeight="1" x14ac:dyDescent="0.2">
      <c r="A277" s="54" t="s">
        <v>43</v>
      </c>
      <c r="B277" s="122" t="s">
        <v>218</v>
      </c>
      <c r="C277" s="68"/>
      <c r="D277" s="68"/>
      <c r="E277" s="68"/>
      <c r="F277" s="51"/>
      <c r="G277" s="163"/>
    </row>
    <row r="278" spans="1:7" ht="14.25" customHeight="1" x14ac:dyDescent="0.2">
      <c r="A278" s="45">
        <v>54110</v>
      </c>
      <c r="B278" s="124" t="s">
        <v>293</v>
      </c>
      <c r="C278" s="68" t="s">
        <v>19</v>
      </c>
      <c r="D278" s="68" t="s">
        <v>17</v>
      </c>
      <c r="E278" s="68" t="s">
        <v>37</v>
      </c>
      <c r="F278" s="51"/>
      <c r="G278" s="163">
        <v>200</v>
      </c>
    </row>
    <row r="279" spans="1:7" ht="48" customHeight="1" x14ac:dyDescent="0.2">
      <c r="A279" s="54" t="s">
        <v>393</v>
      </c>
      <c r="B279" s="287" t="s">
        <v>430</v>
      </c>
      <c r="C279" s="52"/>
      <c r="D279" s="52"/>
      <c r="E279" s="52"/>
      <c r="F279" s="51"/>
      <c r="G279" s="163"/>
    </row>
    <row r="280" spans="1:7" ht="33" customHeight="1" x14ac:dyDescent="0.2">
      <c r="A280" s="276">
        <v>54399</v>
      </c>
      <c r="B280" s="124" t="s">
        <v>431</v>
      </c>
      <c r="C280" s="68" t="s">
        <v>19</v>
      </c>
      <c r="D280" s="68" t="s">
        <v>17</v>
      </c>
      <c r="E280" s="68" t="s">
        <v>37</v>
      </c>
      <c r="F280" s="51"/>
      <c r="G280" s="163">
        <v>1000</v>
      </c>
    </row>
    <row r="281" spans="1:7" ht="17.25" customHeight="1" x14ac:dyDescent="0.2">
      <c r="A281" s="45"/>
      <c r="B281" s="124"/>
      <c r="C281" s="52"/>
      <c r="D281" s="52"/>
      <c r="E281" s="52"/>
      <c r="F281" s="51"/>
      <c r="G281" s="163"/>
    </row>
    <row r="282" spans="1:7" ht="50.25" customHeight="1" x14ac:dyDescent="0.2">
      <c r="A282" s="129" t="s">
        <v>115</v>
      </c>
      <c r="B282" s="122" t="s">
        <v>220</v>
      </c>
      <c r="C282" s="52"/>
      <c r="D282" s="52"/>
      <c r="E282" s="52"/>
      <c r="F282" s="51"/>
      <c r="G282" s="163"/>
    </row>
    <row r="283" spans="1:7" ht="39.75" customHeight="1" x14ac:dyDescent="0.2">
      <c r="A283" s="45">
        <v>54314</v>
      </c>
      <c r="B283" s="192" t="s">
        <v>436</v>
      </c>
      <c r="C283" s="52" t="s">
        <v>19</v>
      </c>
      <c r="D283" s="52" t="s">
        <v>17</v>
      </c>
      <c r="E283" s="52" t="s">
        <v>37</v>
      </c>
      <c r="F283" s="51"/>
      <c r="G283" s="163">
        <v>1.17</v>
      </c>
    </row>
    <row r="284" spans="1:7" ht="41.25" customHeight="1" x14ac:dyDescent="0.2">
      <c r="A284" s="45">
        <v>54304</v>
      </c>
      <c r="B284" s="192" t="s">
        <v>297</v>
      </c>
      <c r="C284" s="52" t="s">
        <v>19</v>
      </c>
      <c r="D284" s="52" t="s">
        <v>17</v>
      </c>
      <c r="E284" s="52" t="s">
        <v>37</v>
      </c>
      <c r="F284" s="51"/>
      <c r="G284" s="166">
        <v>325.60000000000002</v>
      </c>
    </row>
    <row r="285" spans="1:7" ht="34.5" customHeight="1" x14ac:dyDescent="0.2">
      <c r="A285" s="67">
        <v>55603</v>
      </c>
      <c r="B285" s="192" t="s">
        <v>437</v>
      </c>
      <c r="C285" s="52" t="s">
        <v>19</v>
      </c>
      <c r="D285" s="52" t="s">
        <v>17</v>
      </c>
      <c r="E285" s="52" t="s">
        <v>37</v>
      </c>
      <c r="F285" s="51"/>
      <c r="G285" s="166">
        <v>4.3499999999999996</v>
      </c>
    </row>
    <row r="286" spans="1:7" ht="31.5" customHeight="1" x14ac:dyDescent="0.2">
      <c r="A286" s="54" t="s">
        <v>221</v>
      </c>
      <c r="B286" s="190" t="s">
        <v>484</v>
      </c>
      <c r="C286" s="52"/>
      <c r="D286" s="52"/>
      <c r="E286" s="52"/>
      <c r="F286" s="51"/>
      <c r="G286" s="166"/>
    </row>
    <row r="287" spans="1:7" ht="34.5" customHeight="1" x14ac:dyDescent="0.2">
      <c r="A287" s="67">
        <v>54314</v>
      </c>
      <c r="B287" s="193" t="s">
        <v>185</v>
      </c>
      <c r="C287" s="52" t="s">
        <v>19</v>
      </c>
      <c r="D287" s="52" t="s">
        <v>17</v>
      </c>
      <c r="E287" s="52" t="s">
        <v>37</v>
      </c>
      <c r="F287" s="51"/>
      <c r="G287" s="166">
        <v>639.88</v>
      </c>
    </row>
    <row r="288" spans="1:7" ht="55.5" customHeight="1" x14ac:dyDescent="0.2">
      <c r="A288" s="54" t="s">
        <v>459</v>
      </c>
      <c r="B288" s="190" t="s">
        <v>460</v>
      </c>
      <c r="C288" s="52"/>
      <c r="D288" s="52"/>
      <c r="E288" s="52"/>
      <c r="F288" s="51"/>
      <c r="G288" s="166"/>
    </row>
    <row r="289" spans="1:7" ht="34.5" customHeight="1" x14ac:dyDescent="0.2">
      <c r="A289" s="45">
        <v>54199</v>
      </c>
      <c r="B289" s="193" t="s">
        <v>461</v>
      </c>
      <c r="C289" s="52"/>
      <c r="D289" s="52"/>
      <c r="E289" s="52"/>
      <c r="F289" s="51"/>
      <c r="G289" s="137">
        <v>2000</v>
      </c>
    </row>
    <row r="290" spans="1:7" ht="20.25" customHeight="1" x14ac:dyDescent="0.2">
      <c r="A290" s="45">
        <v>54314</v>
      </c>
      <c r="B290" s="294" t="s">
        <v>462</v>
      </c>
      <c r="C290" s="52"/>
      <c r="D290" s="52"/>
      <c r="E290" s="52"/>
      <c r="F290" s="51"/>
      <c r="G290" s="137">
        <v>22000</v>
      </c>
    </row>
    <row r="291" spans="1:7" ht="34.5" customHeight="1" x14ac:dyDescent="0.2">
      <c r="A291" s="45">
        <v>54313</v>
      </c>
      <c r="B291" s="294" t="s">
        <v>463</v>
      </c>
      <c r="C291" s="52"/>
      <c r="D291" s="52"/>
      <c r="E291" s="52"/>
      <c r="F291" s="51"/>
      <c r="G291" s="137">
        <v>5000</v>
      </c>
    </row>
    <row r="292" spans="1:7" ht="34.5" customHeight="1" x14ac:dyDescent="0.2">
      <c r="A292" s="45">
        <v>54399</v>
      </c>
      <c r="B292" s="294" t="s">
        <v>464</v>
      </c>
      <c r="C292" s="52"/>
      <c r="D292" s="52"/>
      <c r="E292" s="52"/>
      <c r="F292" s="51"/>
      <c r="G292" s="137">
        <v>990</v>
      </c>
    </row>
    <row r="293" spans="1:7" ht="27.75" customHeight="1" x14ac:dyDescent="0.2">
      <c r="A293" s="45">
        <v>55603</v>
      </c>
      <c r="B293" s="294" t="s">
        <v>465</v>
      </c>
      <c r="C293" s="52"/>
      <c r="D293" s="52"/>
      <c r="E293" s="52"/>
      <c r="F293" s="51"/>
      <c r="G293" s="137">
        <v>10</v>
      </c>
    </row>
    <row r="294" spans="1:7" ht="34.5" customHeight="1" x14ac:dyDescent="0.2">
      <c r="A294" s="45">
        <v>56603</v>
      </c>
      <c r="B294" s="294" t="s">
        <v>466</v>
      </c>
      <c r="C294" s="52"/>
      <c r="D294" s="52"/>
      <c r="E294" s="52"/>
      <c r="F294" s="51"/>
      <c r="G294" s="137">
        <v>5000</v>
      </c>
    </row>
    <row r="295" spans="1:7" ht="18" customHeight="1" x14ac:dyDescent="0.2">
      <c r="A295" s="67"/>
      <c r="B295" s="192"/>
      <c r="C295" s="52"/>
      <c r="D295" s="52"/>
      <c r="E295" s="52"/>
      <c r="F295" s="51"/>
      <c r="G295" s="166"/>
    </row>
    <row r="296" spans="1:7" ht="63.75" customHeight="1" x14ac:dyDescent="0.2">
      <c r="A296" s="54" t="s">
        <v>44</v>
      </c>
      <c r="B296" s="190" t="s">
        <v>432</v>
      </c>
      <c r="C296" s="52"/>
      <c r="D296" s="52"/>
      <c r="E296" s="52"/>
      <c r="F296" s="51"/>
      <c r="G296" s="166"/>
    </row>
    <row r="297" spans="1:7" ht="30" customHeight="1" x14ac:dyDescent="0.2">
      <c r="A297" s="56">
        <v>51202</v>
      </c>
      <c r="B297" s="285" t="s">
        <v>433</v>
      </c>
      <c r="C297" s="52" t="s">
        <v>19</v>
      </c>
      <c r="D297" s="52" t="s">
        <v>17</v>
      </c>
      <c r="E297" s="52" t="s">
        <v>37</v>
      </c>
      <c r="F297" s="51"/>
      <c r="G297" s="166">
        <f>3800+5000</f>
        <v>8800</v>
      </c>
    </row>
    <row r="298" spans="1:7" ht="24.75" customHeight="1" x14ac:dyDescent="0.2">
      <c r="A298" s="56">
        <v>51999</v>
      </c>
      <c r="B298" s="285" t="s">
        <v>434</v>
      </c>
      <c r="C298" s="52" t="s">
        <v>19</v>
      </c>
      <c r="D298" s="52" t="s">
        <v>17</v>
      </c>
      <c r="E298" s="52" t="s">
        <v>37</v>
      </c>
      <c r="F298" s="51"/>
      <c r="G298" s="166">
        <v>2000</v>
      </c>
    </row>
    <row r="299" spans="1:7" ht="34.5" customHeight="1" x14ac:dyDescent="0.2">
      <c r="A299" s="56">
        <v>54111</v>
      </c>
      <c r="B299" s="285" t="s">
        <v>435</v>
      </c>
      <c r="C299" s="52" t="s">
        <v>19</v>
      </c>
      <c r="D299" s="52" t="s">
        <v>17</v>
      </c>
      <c r="E299" s="52" t="s">
        <v>37</v>
      </c>
      <c r="F299" s="51"/>
      <c r="G299" s="166">
        <f>11664.52+3335.48</f>
        <v>15000</v>
      </c>
    </row>
    <row r="300" spans="1:7" ht="34.5" customHeight="1" x14ac:dyDescent="0.2">
      <c r="A300" s="56">
        <v>54112</v>
      </c>
      <c r="B300" s="246" t="s">
        <v>470</v>
      </c>
      <c r="C300" s="52" t="s">
        <v>19</v>
      </c>
      <c r="D300" s="52" t="s">
        <v>17</v>
      </c>
      <c r="E300" s="52" t="s">
        <v>37</v>
      </c>
      <c r="F300" s="51"/>
      <c r="G300" s="166">
        <v>8990</v>
      </c>
    </row>
    <row r="301" spans="1:7" ht="34.5" customHeight="1" x14ac:dyDescent="0.2">
      <c r="A301" s="56">
        <v>54118</v>
      </c>
      <c r="B301" s="246" t="s">
        <v>471</v>
      </c>
      <c r="C301" s="52" t="s">
        <v>19</v>
      </c>
      <c r="D301" s="52" t="s">
        <v>17</v>
      </c>
      <c r="E301" s="52" t="s">
        <v>37</v>
      </c>
      <c r="F301" s="51"/>
      <c r="G301" s="166">
        <v>5000</v>
      </c>
    </row>
    <row r="302" spans="1:7" ht="34.5" customHeight="1" x14ac:dyDescent="0.2">
      <c r="A302" s="56">
        <v>54199</v>
      </c>
      <c r="B302" s="246" t="s">
        <v>472</v>
      </c>
      <c r="C302" s="52" t="s">
        <v>19</v>
      </c>
      <c r="D302" s="52" t="s">
        <v>17</v>
      </c>
      <c r="E302" s="52" t="s">
        <v>37</v>
      </c>
      <c r="F302" s="51"/>
      <c r="G302" s="166">
        <v>100</v>
      </c>
    </row>
    <row r="303" spans="1:7" ht="34.5" customHeight="1" x14ac:dyDescent="0.2">
      <c r="A303" s="56">
        <v>54399</v>
      </c>
      <c r="B303" s="246" t="s">
        <v>473</v>
      </c>
      <c r="C303" s="52" t="s">
        <v>19</v>
      </c>
      <c r="D303" s="52" t="s">
        <v>17</v>
      </c>
      <c r="E303" s="52" t="s">
        <v>37</v>
      </c>
      <c r="F303" s="51"/>
      <c r="G303" s="166">
        <v>100</v>
      </c>
    </row>
    <row r="304" spans="1:7" ht="34.5" customHeight="1" x14ac:dyDescent="0.2">
      <c r="A304" s="56">
        <v>55603</v>
      </c>
      <c r="B304" s="246" t="s">
        <v>474</v>
      </c>
      <c r="C304" s="52" t="s">
        <v>19</v>
      </c>
      <c r="D304" s="52" t="s">
        <v>17</v>
      </c>
      <c r="E304" s="52" t="s">
        <v>37</v>
      </c>
      <c r="F304" s="51"/>
      <c r="G304" s="166">
        <v>10</v>
      </c>
    </row>
    <row r="305" spans="1:7" ht="48.75" customHeight="1" x14ac:dyDescent="0.2">
      <c r="A305" s="54" t="s">
        <v>45</v>
      </c>
      <c r="B305" s="122" t="s">
        <v>46</v>
      </c>
      <c r="C305" s="52" t="s">
        <v>19</v>
      </c>
      <c r="D305" s="52" t="s">
        <v>17</v>
      </c>
      <c r="E305" s="52" t="s">
        <v>37</v>
      </c>
      <c r="F305" s="51"/>
      <c r="G305" s="166"/>
    </row>
    <row r="306" spans="1:7" ht="27" customHeight="1" x14ac:dyDescent="0.2">
      <c r="A306" s="56">
        <v>54111</v>
      </c>
      <c r="B306" s="257" t="s">
        <v>299</v>
      </c>
      <c r="C306" s="52" t="s">
        <v>19</v>
      </c>
      <c r="D306" s="52" t="s">
        <v>17</v>
      </c>
      <c r="E306" s="52" t="s">
        <v>37</v>
      </c>
      <c r="F306" s="51"/>
      <c r="G306" s="166">
        <v>200</v>
      </c>
    </row>
    <row r="307" spans="1:7" ht="14.25" customHeight="1" x14ac:dyDescent="0.2">
      <c r="A307" s="56"/>
      <c r="B307" s="257"/>
      <c r="C307" s="52"/>
      <c r="D307" s="52"/>
      <c r="E307" s="52"/>
      <c r="F307" s="51"/>
      <c r="G307" s="166"/>
    </row>
    <row r="308" spans="1:7" ht="70.5" customHeight="1" x14ac:dyDescent="0.2">
      <c r="A308" s="247" t="s">
        <v>260</v>
      </c>
      <c r="B308" s="127" t="s">
        <v>303</v>
      </c>
      <c r="C308" s="52"/>
      <c r="D308" s="52"/>
      <c r="E308" s="52"/>
      <c r="F308" s="51"/>
      <c r="G308" s="166"/>
    </row>
    <row r="309" spans="1:7" ht="30.75" customHeight="1" x14ac:dyDescent="0.2">
      <c r="A309" s="56">
        <v>54111</v>
      </c>
      <c r="B309" s="286" t="s">
        <v>438</v>
      </c>
      <c r="C309" s="52" t="s">
        <v>19</v>
      </c>
      <c r="D309" s="52" t="s">
        <v>17</v>
      </c>
      <c r="E309" s="52" t="s">
        <v>37</v>
      </c>
      <c r="F309" s="51"/>
      <c r="G309" s="166">
        <v>760</v>
      </c>
    </row>
    <row r="310" spans="1:7" ht="33" customHeight="1" x14ac:dyDescent="0.2">
      <c r="A310" s="56">
        <v>54118</v>
      </c>
      <c r="B310" s="286" t="s">
        <v>439</v>
      </c>
      <c r="C310" s="52" t="s">
        <v>19</v>
      </c>
      <c r="D310" s="52" t="s">
        <v>17</v>
      </c>
      <c r="E310" s="52" t="s">
        <v>37</v>
      </c>
      <c r="F310" s="51"/>
      <c r="G310" s="166">
        <v>1000</v>
      </c>
    </row>
    <row r="311" spans="1:7" ht="33" customHeight="1" x14ac:dyDescent="0.2">
      <c r="A311" s="56"/>
      <c r="B311" s="286"/>
      <c r="C311" s="52"/>
      <c r="D311" s="52"/>
      <c r="E311" s="52"/>
      <c r="F311" s="51"/>
      <c r="G311" s="166"/>
    </row>
    <row r="312" spans="1:7" ht="45" customHeight="1" x14ac:dyDescent="0.2">
      <c r="A312" s="56"/>
      <c r="B312" s="295" t="s">
        <v>475</v>
      </c>
      <c r="C312" s="52" t="s">
        <v>19</v>
      </c>
      <c r="D312" s="52" t="s">
        <v>17</v>
      </c>
      <c r="E312" s="52" t="s">
        <v>37</v>
      </c>
      <c r="F312" s="51"/>
      <c r="G312" s="166">
        <v>15000</v>
      </c>
    </row>
    <row r="313" spans="1:7" ht="41.25" customHeight="1" x14ac:dyDescent="0.2">
      <c r="A313" s="56"/>
      <c r="B313" s="295" t="s">
        <v>476</v>
      </c>
      <c r="C313" s="52" t="s">
        <v>19</v>
      </c>
      <c r="D313" s="52" t="s">
        <v>17</v>
      </c>
      <c r="E313" s="52" t="s">
        <v>37</v>
      </c>
      <c r="F313" s="51"/>
      <c r="G313" s="166">
        <v>8000</v>
      </c>
    </row>
    <row r="314" spans="1:7" ht="46.5" customHeight="1" x14ac:dyDescent="0.2">
      <c r="A314" s="56"/>
      <c r="B314" s="296" t="s">
        <v>477</v>
      </c>
      <c r="C314" s="52" t="s">
        <v>19</v>
      </c>
      <c r="D314" s="52" t="s">
        <v>17</v>
      </c>
      <c r="E314" s="52" t="s">
        <v>37</v>
      </c>
      <c r="F314" s="51"/>
      <c r="G314" s="166">
        <v>15000</v>
      </c>
    </row>
    <row r="315" spans="1:7" ht="18" customHeight="1" x14ac:dyDescent="0.2">
      <c r="A315" s="56"/>
      <c r="B315" s="248"/>
      <c r="C315" s="52"/>
      <c r="D315" s="52"/>
      <c r="E315" s="52"/>
      <c r="F315" s="51"/>
      <c r="G315" s="166"/>
    </row>
    <row r="316" spans="1:7" ht="24" customHeight="1" x14ac:dyDescent="0.2">
      <c r="A316" s="202" t="s">
        <v>223</v>
      </c>
      <c r="B316" s="193"/>
      <c r="C316" s="52"/>
      <c r="D316" s="52"/>
      <c r="E316" s="52"/>
      <c r="F316" s="51"/>
      <c r="G316" s="167"/>
    </row>
    <row r="317" spans="1:7" ht="39.75" customHeight="1" x14ac:dyDescent="0.2">
      <c r="A317" s="58" t="s">
        <v>66</v>
      </c>
      <c r="B317" s="187" t="s">
        <v>211</v>
      </c>
      <c r="C317" s="52"/>
      <c r="D317" s="52"/>
      <c r="E317" s="52"/>
      <c r="F317" s="51"/>
      <c r="G317" s="168"/>
    </row>
    <row r="318" spans="1:7" ht="39.75" customHeight="1" x14ac:dyDescent="0.2">
      <c r="A318" s="45">
        <v>51202</v>
      </c>
      <c r="B318" s="132" t="s">
        <v>467</v>
      </c>
      <c r="C318" s="52" t="s">
        <v>27</v>
      </c>
      <c r="D318" s="52" t="s">
        <v>28</v>
      </c>
      <c r="E318" s="52" t="s">
        <v>37</v>
      </c>
      <c r="F318" s="51"/>
      <c r="G318" s="168">
        <v>500</v>
      </c>
    </row>
    <row r="319" spans="1:7" ht="33" customHeight="1" x14ac:dyDescent="0.2">
      <c r="A319" s="45">
        <v>51999</v>
      </c>
      <c r="B319" s="132" t="s">
        <v>121</v>
      </c>
      <c r="C319" s="52" t="s">
        <v>27</v>
      </c>
      <c r="D319" s="52" t="s">
        <v>28</v>
      </c>
      <c r="E319" s="52" t="s">
        <v>37</v>
      </c>
      <c r="F319" s="51"/>
      <c r="G319" s="169">
        <v>500</v>
      </c>
    </row>
    <row r="320" spans="1:7" ht="33" customHeight="1" x14ac:dyDescent="0.2">
      <c r="A320" s="45">
        <v>54110</v>
      </c>
      <c r="B320" s="132" t="s">
        <v>440</v>
      </c>
      <c r="C320" s="52" t="s">
        <v>27</v>
      </c>
      <c r="D320" s="52" t="s">
        <v>28</v>
      </c>
      <c r="E320" s="52" t="s">
        <v>37</v>
      </c>
      <c r="F320" s="51"/>
      <c r="G320" s="169">
        <v>300</v>
      </c>
    </row>
    <row r="321" spans="1:7" ht="33" customHeight="1" x14ac:dyDescent="0.2">
      <c r="A321" s="45">
        <v>54111</v>
      </c>
      <c r="B321" s="132" t="s">
        <v>165</v>
      </c>
      <c r="C321" s="52" t="s">
        <v>27</v>
      </c>
      <c r="D321" s="52" t="s">
        <v>28</v>
      </c>
      <c r="E321" s="52" t="s">
        <v>37</v>
      </c>
      <c r="F321" s="51"/>
      <c r="G321" s="169">
        <v>1500</v>
      </c>
    </row>
    <row r="322" spans="1:7" ht="33" customHeight="1" x14ac:dyDescent="0.2">
      <c r="A322" s="45">
        <v>54199</v>
      </c>
      <c r="B322" s="132" t="s">
        <v>313</v>
      </c>
      <c r="C322" s="52" t="s">
        <v>27</v>
      </c>
      <c r="D322" s="52" t="s">
        <v>28</v>
      </c>
      <c r="E322" s="52" t="s">
        <v>37</v>
      </c>
      <c r="F322" s="51"/>
      <c r="G322" s="169">
        <v>1000</v>
      </c>
    </row>
    <row r="323" spans="1:7" ht="47.25" customHeight="1" x14ac:dyDescent="0.25">
      <c r="A323" s="45">
        <v>54399</v>
      </c>
      <c r="B323" s="132" t="s">
        <v>441</v>
      </c>
      <c r="C323" s="52" t="s">
        <v>27</v>
      </c>
      <c r="D323" s="52" t="s">
        <v>28</v>
      </c>
      <c r="E323" s="52" t="s">
        <v>37</v>
      </c>
      <c r="F323" s="51"/>
      <c r="G323" s="170">
        <v>1200</v>
      </c>
    </row>
    <row r="324" spans="1:7" ht="47.25" customHeight="1" x14ac:dyDescent="0.25">
      <c r="A324" s="281" t="s">
        <v>405</v>
      </c>
      <c r="B324" s="187"/>
      <c r="C324" s="52"/>
      <c r="D324" s="52"/>
      <c r="E324" s="52"/>
      <c r="F324" s="51"/>
      <c r="G324" s="170"/>
    </row>
    <row r="325" spans="1:7" ht="59.25" customHeight="1" x14ac:dyDescent="0.25">
      <c r="A325" s="277" t="s">
        <v>97</v>
      </c>
      <c r="B325" s="278" t="s">
        <v>402</v>
      </c>
      <c r="C325" s="52"/>
      <c r="D325" s="52"/>
      <c r="E325" s="52"/>
      <c r="F325" s="51"/>
      <c r="G325" s="170"/>
    </row>
    <row r="326" spans="1:7" ht="30" customHeight="1" x14ac:dyDescent="0.25">
      <c r="A326" s="65">
        <v>51202</v>
      </c>
      <c r="B326" s="279" t="s">
        <v>442</v>
      </c>
      <c r="C326" s="52" t="s">
        <v>19</v>
      </c>
      <c r="D326" s="52" t="s">
        <v>17</v>
      </c>
      <c r="E326" s="52" t="s">
        <v>443</v>
      </c>
      <c r="F326" s="51"/>
      <c r="G326" s="170">
        <v>7000</v>
      </c>
    </row>
    <row r="327" spans="1:7" ht="30" customHeight="1" x14ac:dyDescent="0.25">
      <c r="A327" s="65">
        <v>54110</v>
      </c>
      <c r="B327" s="279" t="s">
        <v>444</v>
      </c>
      <c r="C327" s="52" t="s">
        <v>19</v>
      </c>
      <c r="D327" s="52" t="s">
        <v>17</v>
      </c>
      <c r="E327" s="52" t="s">
        <v>443</v>
      </c>
      <c r="F327" s="51"/>
      <c r="G327" s="170">
        <v>1000</v>
      </c>
    </row>
    <row r="328" spans="1:7" ht="30" customHeight="1" x14ac:dyDescent="0.25">
      <c r="A328" s="65">
        <v>54111</v>
      </c>
      <c r="B328" s="279" t="s">
        <v>445</v>
      </c>
      <c r="C328" s="52" t="s">
        <v>19</v>
      </c>
      <c r="D328" s="52" t="s">
        <v>17</v>
      </c>
      <c r="E328" s="52" t="s">
        <v>443</v>
      </c>
      <c r="F328" s="51"/>
      <c r="G328" s="170">
        <v>5000</v>
      </c>
    </row>
    <row r="329" spans="1:7" ht="30" customHeight="1" x14ac:dyDescent="0.25">
      <c r="A329" s="65">
        <v>54112</v>
      </c>
      <c r="B329" s="279" t="s">
        <v>446</v>
      </c>
      <c r="C329" s="52" t="s">
        <v>19</v>
      </c>
      <c r="D329" s="52" t="s">
        <v>17</v>
      </c>
      <c r="E329" s="52" t="s">
        <v>443</v>
      </c>
      <c r="F329" s="51"/>
      <c r="G329" s="170">
        <v>2000</v>
      </c>
    </row>
    <row r="330" spans="1:7" ht="30" customHeight="1" x14ac:dyDescent="0.25">
      <c r="A330" s="65">
        <v>54118</v>
      </c>
      <c r="B330" s="279" t="s">
        <v>447</v>
      </c>
      <c r="C330" s="52" t="s">
        <v>19</v>
      </c>
      <c r="D330" s="52" t="s">
        <v>17</v>
      </c>
      <c r="E330" s="52" t="s">
        <v>443</v>
      </c>
      <c r="F330" s="51"/>
      <c r="G330" s="170">
        <v>1000</v>
      </c>
    </row>
    <row r="331" spans="1:7" ht="30" customHeight="1" x14ac:dyDescent="0.25">
      <c r="A331" s="65">
        <v>54304</v>
      </c>
      <c r="B331" s="279" t="s">
        <v>448</v>
      </c>
      <c r="C331" s="52" t="s">
        <v>19</v>
      </c>
      <c r="D331" s="52" t="s">
        <v>17</v>
      </c>
      <c r="E331" s="52" t="s">
        <v>443</v>
      </c>
      <c r="F331" s="51"/>
      <c r="G331" s="170">
        <v>9000</v>
      </c>
    </row>
    <row r="332" spans="1:7" ht="15.75" customHeight="1" x14ac:dyDescent="0.2">
      <c r="A332" s="101"/>
      <c r="B332" s="158"/>
      <c r="C332" s="158"/>
      <c r="D332" s="158"/>
      <c r="E332" s="158"/>
      <c r="F332" s="158"/>
      <c r="G332" s="171"/>
    </row>
    <row r="333" spans="1:7" ht="16.5" customHeight="1" thickBot="1" x14ac:dyDescent="0.3">
      <c r="A333" s="75"/>
      <c r="B333" s="237"/>
      <c r="C333" s="52"/>
      <c r="D333" s="52"/>
      <c r="E333" s="52"/>
      <c r="F333" s="95"/>
      <c r="G333" s="174"/>
    </row>
    <row r="334" spans="1:7" ht="21.75" customHeight="1" thickBot="1" x14ac:dyDescent="0.25">
      <c r="A334" s="182"/>
      <c r="B334" s="183" t="s">
        <v>65</v>
      </c>
      <c r="C334" s="181"/>
      <c r="D334" s="75"/>
      <c r="E334" s="172"/>
      <c r="F334" s="173">
        <f>SUM(F161:F228)</f>
        <v>208294.57</v>
      </c>
      <c r="G334" s="173">
        <f>SUM(G242:G333)</f>
        <v>208294.57</v>
      </c>
    </row>
  </sheetData>
  <mergeCells count="10">
    <mergeCell ref="B156:G156"/>
    <mergeCell ref="B236:F236"/>
    <mergeCell ref="B237:F237"/>
    <mergeCell ref="B238:G238"/>
    <mergeCell ref="B1:F1"/>
    <mergeCell ref="B3:G3"/>
    <mergeCell ref="B6:F6"/>
    <mergeCell ref="B149:F149"/>
    <mergeCell ref="B154:F154"/>
    <mergeCell ref="B155:G155"/>
  </mergeCells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topLeftCell="A127" zoomScale="59" zoomScaleNormal="59" zoomScaleSheetLayoutView="25" workbookViewId="0">
      <selection activeCell="J133" sqref="J133"/>
    </sheetView>
  </sheetViews>
  <sheetFormatPr baseColWidth="10" defaultRowHeight="12.75" x14ac:dyDescent="0.2"/>
  <cols>
    <col min="1" max="1" width="9.28515625" bestFit="1" customWidth="1"/>
    <col min="2" max="2" width="33" customWidth="1"/>
    <col min="3" max="3" width="37.5703125" customWidth="1"/>
    <col min="4" max="4" width="26.7109375" customWidth="1"/>
    <col min="5" max="5" width="25.140625" customWidth="1"/>
    <col min="6" max="6" width="35.7109375" customWidth="1"/>
    <col min="7" max="7" width="25" customWidth="1"/>
  </cols>
  <sheetData>
    <row r="1" spans="1:7" ht="13.5" thickBot="1" x14ac:dyDescent="0.25">
      <c r="A1" s="1"/>
      <c r="B1" s="305" t="s">
        <v>24</v>
      </c>
      <c r="C1" s="306"/>
      <c r="D1" s="306"/>
      <c r="E1" s="306"/>
      <c r="F1" s="307"/>
      <c r="G1" s="19" t="s">
        <v>224</v>
      </c>
    </row>
    <row r="2" spans="1:7" x14ac:dyDescent="0.2">
      <c r="A2" s="9"/>
      <c r="B2" s="27" t="s">
        <v>5</v>
      </c>
      <c r="C2" s="26"/>
      <c r="D2" s="26"/>
      <c r="E2" s="26"/>
      <c r="F2" s="4"/>
      <c r="G2" s="4"/>
    </row>
    <row r="3" spans="1:7" x14ac:dyDescent="0.2">
      <c r="A3" s="9"/>
      <c r="B3" s="308" t="s">
        <v>2</v>
      </c>
      <c r="C3" s="308"/>
      <c r="D3" s="308"/>
      <c r="E3" s="308"/>
      <c r="F3" s="308"/>
      <c r="G3" s="308"/>
    </row>
    <row r="4" spans="1:7" x14ac:dyDescent="0.2">
      <c r="A4" s="9"/>
      <c r="B4" s="78" t="s">
        <v>8</v>
      </c>
      <c r="C4" s="222"/>
      <c r="D4" s="28"/>
      <c r="E4" s="26"/>
      <c r="F4" s="4"/>
      <c r="G4" s="4"/>
    </row>
    <row r="5" spans="1:7" ht="13.5" thickBot="1" x14ac:dyDescent="0.25">
      <c r="A5" s="9"/>
      <c r="B5" s="78" t="s">
        <v>3</v>
      </c>
      <c r="C5" s="28"/>
      <c r="D5" s="28"/>
      <c r="E5" s="26"/>
      <c r="F5" s="4"/>
      <c r="G5" s="4"/>
    </row>
    <row r="6" spans="1:7" ht="13.5" thickBot="1" x14ac:dyDescent="0.25">
      <c r="A6" s="9"/>
      <c r="B6" s="311" t="s">
        <v>33</v>
      </c>
      <c r="C6" s="312"/>
      <c r="D6" s="312"/>
      <c r="E6" s="312"/>
      <c r="F6" s="313"/>
      <c r="G6" s="4"/>
    </row>
    <row r="7" spans="1:7" ht="13.5" thickBot="1" x14ac:dyDescent="0.25">
      <c r="A7" s="46" t="s">
        <v>13</v>
      </c>
      <c r="B7" s="224" t="s">
        <v>0</v>
      </c>
      <c r="C7" s="13" t="s">
        <v>9</v>
      </c>
      <c r="D7" s="13" t="s">
        <v>11</v>
      </c>
      <c r="E7" s="13" t="s">
        <v>10</v>
      </c>
      <c r="F7" s="14" t="s">
        <v>12</v>
      </c>
      <c r="G7" s="13" t="s">
        <v>7</v>
      </c>
    </row>
    <row r="8" spans="1:7" x14ac:dyDescent="0.2">
      <c r="A8" s="47">
        <v>54</v>
      </c>
      <c r="B8" s="219" t="s">
        <v>20</v>
      </c>
      <c r="C8" s="23"/>
      <c r="D8" s="24"/>
      <c r="E8" s="22"/>
      <c r="F8" s="30"/>
      <c r="G8" s="59"/>
    </row>
    <row r="9" spans="1:7" ht="25.5" x14ac:dyDescent="0.2">
      <c r="A9" s="47">
        <v>543</v>
      </c>
      <c r="B9" s="220" t="s">
        <v>232</v>
      </c>
      <c r="C9" s="23"/>
      <c r="D9" s="24"/>
      <c r="E9" s="22"/>
      <c r="F9" s="30"/>
      <c r="G9" s="59"/>
    </row>
    <row r="10" spans="1:7" ht="25.5" x14ac:dyDescent="0.2">
      <c r="A10" s="67">
        <v>54313</v>
      </c>
      <c r="B10" s="218" t="s">
        <v>225</v>
      </c>
      <c r="C10" s="32" t="s">
        <v>1</v>
      </c>
      <c r="D10" s="24" t="s">
        <v>23</v>
      </c>
      <c r="E10" s="22" t="s">
        <v>14</v>
      </c>
      <c r="F10" s="136">
        <v>600</v>
      </c>
      <c r="G10" s="59"/>
    </row>
    <row r="11" spans="1:7" ht="15" x14ac:dyDescent="0.2">
      <c r="A11" s="67"/>
      <c r="B11" s="66"/>
      <c r="C11" s="32"/>
      <c r="D11" s="24"/>
      <c r="E11" s="29"/>
      <c r="F11" s="141"/>
      <c r="G11" s="59"/>
    </row>
    <row r="12" spans="1:7" ht="14.25" x14ac:dyDescent="0.2">
      <c r="A12" s="230">
        <v>511</v>
      </c>
      <c r="B12" s="243" t="s">
        <v>233</v>
      </c>
      <c r="C12" s="32"/>
      <c r="D12" s="24"/>
      <c r="E12" s="29"/>
      <c r="F12" s="141"/>
      <c r="G12" s="60"/>
    </row>
    <row r="13" spans="1:7" ht="15" x14ac:dyDescent="0.2">
      <c r="A13" s="67">
        <v>51107</v>
      </c>
      <c r="B13" s="121" t="s">
        <v>226</v>
      </c>
      <c r="C13" s="32" t="s">
        <v>4</v>
      </c>
      <c r="D13" s="24" t="s">
        <v>23</v>
      </c>
      <c r="E13" s="22" t="s">
        <v>14</v>
      </c>
      <c r="F13" s="141">
        <v>500</v>
      </c>
      <c r="G13" s="60"/>
    </row>
    <row r="14" spans="1:7" ht="14.25" x14ac:dyDescent="0.2">
      <c r="A14" s="230">
        <v>512</v>
      </c>
      <c r="B14" s="243" t="s">
        <v>32</v>
      </c>
      <c r="C14" s="32"/>
      <c r="D14" s="24"/>
      <c r="E14" s="29"/>
      <c r="F14" s="141"/>
      <c r="G14" s="60"/>
    </row>
    <row r="15" spans="1:7" ht="15" x14ac:dyDescent="0.2">
      <c r="A15" s="67">
        <v>51201</v>
      </c>
      <c r="B15" s="121" t="s">
        <v>227</v>
      </c>
      <c r="C15" s="32" t="s">
        <v>4</v>
      </c>
      <c r="D15" s="24" t="s">
        <v>23</v>
      </c>
      <c r="E15" s="22" t="s">
        <v>14</v>
      </c>
      <c r="F15" s="141">
        <v>1800</v>
      </c>
      <c r="G15" s="60"/>
    </row>
    <row r="16" spans="1:7" ht="14.25" x14ac:dyDescent="0.2">
      <c r="A16" s="230">
        <v>541</v>
      </c>
      <c r="B16" s="243" t="s">
        <v>20</v>
      </c>
      <c r="C16" s="32"/>
      <c r="D16" s="24"/>
      <c r="E16" s="22"/>
      <c r="F16" s="141"/>
      <c r="G16" s="60"/>
    </row>
    <row r="17" spans="1:7" ht="15" x14ac:dyDescent="0.2">
      <c r="A17" s="67">
        <v>54109</v>
      </c>
      <c r="B17" s="121" t="s">
        <v>228</v>
      </c>
      <c r="C17" s="32" t="s">
        <v>4</v>
      </c>
      <c r="D17" s="24" t="s">
        <v>23</v>
      </c>
      <c r="E17" s="22" t="s">
        <v>14</v>
      </c>
      <c r="F17" s="141">
        <v>142</v>
      </c>
      <c r="G17" s="60"/>
    </row>
    <row r="18" spans="1:7" ht="15" x14ac:dyDescent="0.2">
      <c r="A18" s="67"/>
      <c r="B18" s="121"/>
      <c r="C18" s="32"/>
      <c r="D18" s="24"/>
      <c r="E18" s="22"/>
      <c r="F18" s="141"/>
      <c r="G18" s="60"/>
    </row>
    <row r="19" spans="1:7" ht="14.25" x14ac:dyDescent="0.2">
      <c r="A19" s="230">
        <v>541</v>
      </c>
      <c r="B19" s="243" t="s">
        <v>20</v>
      </c>
      <c r="C19" s="32"/>
      <c r="D19" s="24"/>
      <c r="E19" s="22"/>
      <c r="F19" s="141"/>
      <c r="G19" s="60"/>
    </row>
    <row r="20" spans="1:7" ht="15" x14ac:dyDescent="0.2">
      <c r="A20" s="67">
        <v>54203</v>
      </c>
      <c r="B20" s="121" t="s">
        <v>82</v>
      </c>
      <c r="C20" s="68" t="s">
        <v>1</v>
      </c>
      <c r="D20" s="68" t="s">
        <v>23</v>
      </c>
      <c r="E20" s="68" t="s">
        <v>67</v>
      </c>
      <c r="F20" s="137">
        <v>1000</v>
      </c>
      <c r="G20" s="60"/>
    </row>
    <row r="21" spans="1:7" ht="13.5" thickBot="1" x14ac:dyDescent="0.25">
      <c r="A21" s="48"/>
      <c r="B21" s="218"/>
      <c r="C21" s="32"/>
      <c r="D21" s="24"/>
      <c r="E21" s="29"/>
      <c r="F21" s="30"/>
      <c r="G21" s="60"/>
    </row>
    <row r="22" spans="1:7" ht="13.5" thickBot="1" x14ac:dyDescent="0.25">
      <c r="A22" s="18"/>
      <c r="B22" s="225"/>
      <c r="C22" s="15"/>
      <c r="D22" s="15"/>
      <c r="E22" s="16"/>
      <c r="F22" s="91"/>
      <c r="G22" s="91"/>
    </row>
    <row r="23" spans="1:7" x14ac:dyDescent="0.2">
      <c r="A23" s="8"/>
      <c r="B23" s="79"/>
      <c r="C23" s="33"/>
      <c r="D23" s="33"/>
      <c r="E23" s="34"/>
      <c r="F23" s="92"/>
      <c r="G23" s="92"/>
    </row>
    <row r="24" spans="1:7" ht="13.5" thickBot="1" x14ac:dyDescent="0.25">
      <c r="A24" s="8"/>
      <c r="B24" s="79"/>
      <c r="C24" s="33"/>
      <c r="D24" s="33"/>
      <c r="E24" s="34"/>
      <c r="F24" s="92"/>
      <c r="G24" s="92"/>
    </row>
    <row r="25" spans="1:7" ht="13.5" thickBot="1" x14ac:dyDescent="0.25">
      <c r="A25" s="17"/>
      <c r="B25" s="80" t="s">
        <v>124</v>
      </c>
      <c r="C25" s="10"/>
      <c r="D25" s="11"/>
      <c r="E25" s="12"/>
      <c r="F25" s="89"/>
      <c r="G25" s="87"/>
    </row>
    <row r="26" spans="1:7" ht="13.5" thickBot="1" x14ac:dyDescent="0.25">
      <c r="A26" s="46" t="s">
        <v>13</v>
      </c>
      <c r="B26" s="224" t="s">
        <v>0</v>
      </c>
      <c r="C26" s="13" t="s">
        <v>9</v>
      </c>
      <c r="D26" s="13" t="s">
        <v>11</v>
      </c>
      <c r="E26" s="13" t="s">
        <v>10</v>
      </c>
      <c r="F26" s="14" t="s">
        <v>12</v>
      </c>
      <c r="G26" s="13" t="s">
        <v>7</v>
      </c>
    </row>
    <row r="27" spans="1:7" ht="28.5" x14ac:dyDescent="0.2">
      <c r="A27" s="44">
        <v>543</v>
      </c>
      <c r="B27" s="130" t="s">
        <v>231</v>
      </c>
      <c r="C27" s="68"/>
      <c r="D27" s="68"/>
      <c r="E27" s="22"/>
      <c r="F27" s="30"/>
      <c r="G27" s="137"/>
    </row>
    <row r="28" spans="1:7" ht="15" x14ac:dyDescent="0.2">
      <c r="A28" s="67">
        <v>54303</v>
      </c>
      <c r="B28" s="121" t="s">
        <v>229</v>
      </c>
      <c r="C28" s="68" t="s">
        <v>1</v>
      </c>
      <c r="D28" s="68" t="s">
        <v>23</v>
      </c>
      <c r="E28" s="22" t="s">
        <v>14</v>
      </c>
      <c r="F28" s="30"/>
      <c r="G28" s="137">
        <v>600</v>
      </c>
    </row>
    <row r="29" spans="1:7" ht="14.25" x14ac:dyDescent="0.2">
      <c r="A29" s="3">
        <v>541</v>
      </c>
      <c r="B29" s="243" t="s">
        <v>20</v>
      </c>
      <c r="C29" s="32"/>
      <c r="D29" s="24"/>
      <c r="E29" s="22"/>
      <c r="F29" s="30"/>
      <c r="G29" s="59"/>
    </row>
    <row r="30" spans="1:7" ht="15" x14ac:dyDescent="0.2">
      <c r="A30" s="67"/>
      <c r="B30" s="217"/>
      <c r="C30" s="68"/>
      <c r="D30" s="68"/>
      <c r="E30" s="22"/>
      <c r="F30" s="30"/>
      <c r="G30" s="49"/>
    </row>
    <row r="31" spans="1:7" ht="15" x14ac:dyDescent="0.2">
      <c r="A31" s="67"/>
      <c r="B31" s="217"/>
      <c r="C31" s="68"/>
      <c r="D31" s="68"/>
      <c r="E31" s="22"/>
      <c r="F31" s="30"/>
      <c r="G31" s="49"/>
    </row>
    <row r="32" spans="1:7" ht="15" x14ac:dyDescent="0.2">
      <c r="A32" s="104"/>
      <c r="B32" s="217"/>
      <c r="C32" s="68"/>
      <c r="D32" s="68"/>
      <c r="E32" s="22"/>
      <c r="F32" s="30"/>
      <c r="G32" s="49"/>
    </row>
    <row r="33" spans="1:7" ht="15" x14ac:dyDescent="0.2">
      <c r="A33" s="48"/>
      <c r="B33" s="223"/>
      <c r="C33" s="68"/>
      <c r="D33" s="68"/>
      <c r="E33" s="29"/>
      <c r="F33" s="30"/>
      <c r="G33" s="49"/>
    </row>
    <row r="34" spans="1:7" ht="15" x14ac:dyDescent="0.2">
      <c r="A34" s="67">
        <v>54114</v>
      </c>
      <c r="B34" s="121" t="s">
        <v>70</v>
      </c>
      <c r="C34" s="32" t="s">
        <v>15</v>
      </c>
      <c r="D34" s="24" t="s">
        <v>23</v>
      </c>
      <c r="E34" s="22" t="s">
        <v>14</v>
      </c>
      <c r="F34" s="30"/>
      <c r="G34" s="146">
        <v>1000</v>
      </c>
    </row>
    <row r="35" spans="1:7" ht="14.25" x14ac:dyDescent="0.2">
      <c r="A35" s="43">
        <v>511</v>
      </c>
      <c r="B35" s="243" t="s">
        <v>233</v>
      </c>
      <c r="C35" s="32"/>
      <c r="D35" s="24"/>
      <c r="E35" s="22"/>
      <c r="F35" s="30"/>
      <c r="G35" s="49"/>
    </row>
    <row r="36" spans="1:7" ht="51" x14ac:dyDescent="0.2">
      <c r="A36" s="67">
        <v>51401</v>
      </c>
      <c r="B36" s="120" t="s">
        <v>79</v>
      </c>
      <c r="C36" s="32" t="s">
        <v>4</v>
      </c>
      <c r="D36" s="24" t="s">
        <v>23</v>
      </c>
      <c r="E36" s="22" t="s">
        <v>14</v>
      </c>
      <c r="F36" s="30"/>
      <c r="G36" s="147">
        <v>1442</v>
      </c>
    </row>
    <row r="37" spans="1:7" ht="15" x14ac:dyDescent="0.2">
      <c r="A37" s="3">
        <v>541</v>
      </c>
      <c r="B37" s="243" t="s">
        <v>20</v>
      </c>
      <c r="C37" s="68"/>
      <c r="D37" s="68"/>
      <c r="E37" s="68"/>
      <c r="F37" s="142"/>
      <c r="G37" s="139"/>
    </row>
    <row r="38" spans="1:7" ht="15" x14ac:dyDescent="0.2">
      <c r="A38" s="67">
        <v>54114</v>
      </c>
      <c r="B38" s="121" t="s">
        <v>70</v>
      </c>
      <c r="C38" s="68" t="s">
        <v>15</v>
      </c>
      <c r="D38" s="68" t="s">
        <v>23</v>
      </c>
      <c r="E38" s="68" t="s">
        <v>67</v>
      </c>
      <c r="F38" s="142"/>
      <c r="G38" s="139">
        <v>1000</v>
      </c>
    </row>
    <row r="39" spans="1:7" ht="15.75" thickBot="1" x14ac:dyDescent="0.25">
      <c r="A39" s="67"/>
      <c r="B39" s="121"/>
      <c r="C39" s="68"/>
      <c r="D39" s="68"/>
      <c r="E39" s="143"/>
      <c r="F39" s="152"/>
      <c r="G39" s="153"/>
    </row>
    <row r="40" spans="1:7" ht="13.5" thickBot="1" x14ac:dyDescent="0.25">
      <c r="B40" s="144" t="s">
        <v>6</v>
      </c>
      <c r="C40" s="102"/>
      <c r="D40" s="102"/>
      <c r="E40" s="103"/>
      <c r="F40" s="154">
        <f>SUM(F10:F20)</f>
        <v>4042</v>
      </c>
      <c r="G40" s="155">
        <f>SUM(G27:G39)</f>
        <v>4042</v>
      </c>
    </row>
    <row r="41" spans="1:7" ht="15.75" thickBot="1" x14ac:dyDescent="0.25">
      <c r="A41" s="133"/>
      <c r="B41" s="81"/>
      <c r="F41" s="35"/>
      <c r="G41" s="35"/>
    </row>
    <row r="42" spans="1:7" ht="13.5" thickBot="1" x14ac:dyDescent="0.25">
      <c r="A42" s="1"/>
      <c r="B42" s="305" t="s">
        <v>22</v>
      </c>
      <c r="C42" s="306"/>
      <c r="D42" s="306"/>
      <c r="E42" s="306"/>
      <c r="F42" s="307"/>
      <c r="G42" s="19" t="s">
        <v>230</v>
      </c>
    </row>
    <row r="43" spans="1:7" x14ac:dyDescent="0.2">
      <c r="A43" s="1"/>
      <c r="B43" s="82" t="s">
        <v>5</v>
      </c>
      <c r="C43" s="4"/>
      <c r="D43" s="4"/>
      <c r="E43" s="4"/>
      <c r="F43" s="4"/>
      <c r="G43" s="4"/>
    </row>
    <row r="44" spans="1:7" x14ac:dyDescent="0.2">
      <c r="A44" s="1"/>
      <c r="B44" s="83" t="s">
        <v>2</v>
      </c>
      <c r="C44" s="2"/>
      <c r="D44" s="2"/>
      <c r="E44" s="4"/>
      <c r="F44" s="4"/>
      <c r="G44" s="4"/>
    </row>
    <row r="45" spans="1:7" x14ac:dyDescent="0.2">
      <c r="A45" s="1"/>
      <c r="B45" s="84" t="s">
        <v>8</v>
      </c>
      <c r="C45" s="6"/>
      <c r="D45" s="5"/>
      <c r="E45" s="7"/>
      <c r="F45" s="4"/>
      <c r="G45" s="4"/>
    </row>
    <row r="46" spans="1:7" x14ac:dyDescent="0.2">
      <c r="A46" s="1"/>
      <c r="B46" s="85" t="s">
        <v>3</v>
      </c>
      <c r="C46" s="5"/>
      <c r="D46" s="5"/>
      <c r="E46" s="7"/>
      <c r="F46" s="4"/>
      <c r="G46" s="4"/>
    </row>
    <row r="47" spans="1:7" x14ac:dyDescent="0.2">
      <c r="A47" s="1"/>
      <c r="B47" s="301" t="s">
        <v>21</v>
      </c>
      <c r="C47" s="301"/>
      <c r="D47" s="301"/>
      <c r="E47" s="301"/>
      <c r="F47" s="301"/>
      <c r="G47" s="82"/>
    </row>
    <row r="48" spans="1:7" x14ac:dyDescent="0.2">
      <c r="A48" s="1"/>
      <c r="B48" s="302" t="s">
        <v>35</v>
      </c>
      <c r="C48" s="302"/>
      <c r="D48" s="302"/>
      <c r="E48" s="302"/>
      <c r="F48" s="302"/>
      <c r="G48" s="302"/>
    </row>
    <row r="49" spans="1:7" x14ac:dyDescent="0.2">
      <c r="A49" s="25" t="s">
        <v>16</v>
      </c>
      <c r="B49" s="303" t="s">
        <v>36</v>
      </c>
      <c r="C49" s="303"/>
      <c r="D49" s="303"/>
      <c r="E49" s="303"/>
      <c r="F49" s="303"/>
      <c r="G49" s="303"/>
    </row>
    <row r="50" spans="1:7" ht="13.5" thickBot="1" x14ac:dyDescent="0.25">
      <c r="A50" s="36"/>
      <c r="B50" s="226"/>
      <c r="C50" s="2"/>
      <c r="D50" s="2"/>
      <c r="E50" s="4"/>
      <c r="F50" s="4"/>
      <c r="G50" s="4"/>
    </row>
    <row r="51" spans="1:7" x14ac:dyDescent="0.2">
      <c r="A51" s="36" t="s">
        <v>13</v>
      </c>
      <c r="B51" s="244" t="s">
        <v>0</v>
      </c>
      <c r="C51" s="37" t="s">
        <v>9</v>
      </c>
      <c r="D51" s="37" t="s">
        <v>11</v>
      </c>
      <c r="E51" s="37" t="s">
        <v>10</v>
      </c>
      <c r="F51" s="38" t="s">
        <v>12</v>
      </c>
      <c r="G51" s="39" t="s">
        <v>7</v>
      </c>
    </row>
    <row r="52" spans="1:7" ht="15" x14ac:dyDescent="0.2">
      <c r="A52" s="58">
        <v>61</v>
      </c>
      <c r="B52" s="127" t="s">
        <v>234</v>
      </c>
      <c r="C52" s="68"/>
      <c r="D52" s="68"/>
      <c r="E52" s="68"/>
      <c r="F52" s="164"/>
      <c r="G52" s="134"/>
    </row>
    <row r="53" spans="1:7" ht="15" x14ac:dyDescent="0.2">
      <c r="A53" s="58">
        <v>611</v>
      </c>
      <c r="B53" s="127" t="s">
        <v>235</v>
      </c>
      <c r="C53" s="68"/>
      <c r="D53" s="68"/>
      <c r="E53" s="68"/>
      <c r="F53" s="164"/>
      <c r="G53" s="134"/>
    </row>
    <row r="54" spans="1:7" ht="15" x14ac:dyDescent="0.2">
      <c r="A54" s="45">
        <v>61101</v>
      </c>
      <c r="B54" s="122" t="s">
        <v>236</v>
      </c>
      <c r="C54" s="68" t="s">
        <v>19</v>
      </c>
      <c r="D54" s="68" t="s">
        <v>17</v>
      </c>
      <c r="E54" s="68" t="s">
        <v>37</v>
      </c>
      <c r="F54" s="164">
        <v>3000</v>
      </c>
      <c r="G54" s="134"/>
    </row>
    <row r="55" spans="1:7" ht="96" x14ac:dyDescent="0.2">
      <c r="A55" s="54" t="s">
        <v>214</v>
      </c>
      <c r="B55" s="122" t="s">
        <v>237</v>
      </c>
      <c r="C55" s="68"/>
      <c r="D55" s="68"/>
      <c r="E55" s="68"/>
      <c r="F55" s="164"/>
      <c r="G55" s="134"/>
    </row>
    <row r="56" spans="1:7" ht="24" x14ac:dyDescent="0.2">
      <c r="A56" s="45" t="s">
        <v>62</v>
      </c>
      <c r="B56" s="122" t="s">
        <v>238</v>
      </c>
      <c r="C56" s="68" t="s">
        <v>19</v>
      </c>
      <c r="D56" s="68" t="s">
        <v>17</v>
      </c>
      <c r="E56" s="68" t="s">
        <v>37</v>
      </c>
      <c r="F56" s="164">
        <v>5000</v>
      </c>
      <c r="G56" s="134"/>
    </row>
    <row r="57" spans="1:7" ht="36" x14ac:dyDescent="0.2">
      <c r="A57" s="54" t="s">
        <v>146</v>
      </c>
      <c r="B57" s="126" t="s">
        <v>239</v>
      </c>
      <c r="C57" s="68" t="s">
        <v>19</v>
      </c>
      <c r="D57" s="68" t="s">
        <v>17</v>
      </c>
      <c r="E57" s="68" t="s">
        <v>37</v>
      </c>
      <c r="F57" s="164">
        <v>5400</v>
      </c>
      <c r="G57" s="134"/>
    </row>
    <row r="58" spans="1:7" ht="48" x14ac:dyDescent="0.2">
      <c r="A58" s="54" t="s">
        <v>240</v>
      </c>
      <c r="B58" s="126" t="s">
        <v>241</v>
      </c>
      <c r="C58" s="68" t="s">
        <v>19</v>
      </c>
      <c r="D58" s="68" t="s">
        <v>17</v>
      </c>
      <c r="E58" s="68" t="s">
        <v>37</v>
      </c>
      <c r="F58" s="164">
        <v>50</v>
      </c>
      <c r="G58" s="134"/>
    </row>
    <row r="59" spans="1:7" ht="96" x14ac:dyDescent="0.2">
      <c r="A59" s="54" t="s">
        <v>57</v>
      </c>
      <c r="B59" s="122" t="s">
        <v>242</v>
      </c>
      <c r="C59" s="68"/>
      <c r="D59" s="68"/>
      <c r="E59" s="68"/>
      <c r="F59" s="164"/>
      <c r="G59" s="134"/>
    </row>
    <row r="60" spans="1:7" ht="24" x14ac:dyDescent="0.2">
      <c r="A60" s="45" t="s">
        <v>93</v>
      </c>
      <c r="B60" s="122" t="s">
        <v>94</v>
      </c>
      <c r="C60" s="68" t="s">
        <v>19</v>
      </c>
      <c r="D60" s="68" t="s">
        <v>17</v>
      </c>
      <c r="E60" s="68" t="s">
        <v>37</v>
      </c>
      <c r="F60" s="164">
        <v>5000</v>
      </c>
      <c r="G60" s="134"/>
    </row>
    <row r="61" spans="1:7" ht="15" x14ac:dyDescent="0.2">
      <c r="A61" s="45"/>
      <c r="B61" s="122"/>
      <c r="C61" s="68"/>
      <c r="D61" s="68"/>
      <c r="E61" s="68"/>
      <c r="F61" s="164"/>
      <c r="G61" s="134"/>
    </row>
    <row r="62" spans="1:7" ht="60" x14ac:dyDescent="0.2">
      <c r="A62" s="54" t="s">
        <v>39</v>
      </c>
      <c r="B62" s="122" t="s">
        <v>243</v>
      </c>
      <c r="C62" s="68"/>
      <c r="D62" s="68"/>
      <c r="E62" s="68"/>
      <c r="F62" s="164"/>
      <c r="G62" s="134"/>
    </row>
    <row r="63" spans="1:7" ht="36" x14ac:dyDescent="0.2">
      <c r="A63" s="45" t="s">
        <v>40</v>
      </c>
      <c r="B63" s="122" t="s">
        <v>106</v>
      </c>
      <c r="C63" s="68" t="s">
        <v>19</v>
      </c>
      <c r="D63" s="52" t="s">
        <v>17</v>
      </c>
      <c r="E63" s="52" t="s">
        <v>37</v>
      </c>
      <c r="F63" s="164">
        <v>300</v>
      </c>
      <c r="G63" s="57"/>
    </row>
    <row r="64" spans="1:7" ht="15" x14ac:dyDescent="0.2">
      <c r="A64" s="54"/>
      <c r="B64" s="126"/>
      <c r="C64" s="52"/>
      <c r="D64" s="52"/>
      <c r="E64" s="52"/>
      <c r="F64" s="164"/>
      <c r="G64" s="123"/>
    </row>
    <row r="65" spans="1:7" ht="60" x14ac:dyDescent="0.2">
      <c r="A65" s="54" t="s">
        <v>244</v>
      </c>
      <c r="B65" s="122" t="s">
        <v>268</v>
      </c>
      <c r="C65" s="52"/>
      <c r="D65" s="52"/>
      <c r="E65" s="52"/>
      <c r="F65" s="164"/>
      <c r="G65" s="57"/>
    </row>
    <row r="66" spans="1:7" ht="24" x14ac:dyDescent="0.2">
      <c r="A66" s="45" t="s">
        <v>245</v>
      </c>
      <c r="B66" s="122" t="s">
        <v>246</v>
      </c>
      <c r="C66" s="52" t="s">
        <v>19</v>
      </c>
      <c r="D66" s="52" t="s">
        <v>17</v>
      </c>
      <c r="E66" s="52" t="s">
        <v>37</v>
      </c>
      <c r="F66" s="164">
        <v>700</v>
      </c>
      <c r="G66" s="57"/>
    </row>
    <row r="67" spans="1:7" ht="15" x14ac:dyDescent="0.2">
      <c r="A67" s="54"/>
      <c r="B67" s="126"/>
      <c r="C67" s="52"/>
      <c r="D67" s="52"/>
      <c r="E67" s="52"/>
      <c r="F67" s="178"/>
      <c r="G67" s="57"/>
    </row>
    <row r="68" spans="1:7" ht="104.25" x14ac:dyDescent="0.2">
      <c r="A68" s="128" t="s">
        <v>50</v>
      </c>
      <c r="B68" s="124" t="s">
        <v>250</v>
      </c>
      <c r="C68" s="52"/>
      <c r="D68" s="52"/>
      <c r="E68" s="52"/>
      <c r="F68" s="51"/>
      <c r="G68" s="57"/>
    </row>
    <row r="69" spans="1:7" ht="44.25" x14ac:dyDescent="0.2">
      <c r="A69" s="45">
        <v>51999</v>
      </c>
      <c r="B69" s="124" t="s">
        <v>247</v>
      </c>
      <c r="C69" s="52" t="s">
        <v>19</v>
      </c>
      <c r="D69" s="52" t="s">
        <v>17</v>
      </c>
      <c r="E69" s="52" t="s">
        <v>37</v>
      </c>
      <c r="F69" s="178">
        <v>800</v>
      </c>
      <c r="G69" s="57"/>
    </row>
    <row r="70" spans="1:7" ht="72.75" x14ac:dyDescent="0.2">
      <c r="A70" s="45">
        <v>54314</v>
      </c>
      <c r="B70" s="124" t="s">
        <v>248</v>
      </c>
      <c r="C70" s="52" t="s">
        <v>19</v>
      </c>
      <c r="D70" s="52" t="s">
        <v>17</v>
      </c>
      <c r="E70" s="52" t="s">
        <v>37</v>
      </c>
      <c r="F70" s="178">
        <v>1600</v>
      </c>
      <c r="G70" s="57"/>
    </row>
    <row r="71" spans="1:7" ht="44.25" x14ac:dyDescent="0.2">
      <c r="A71" s="45">
        <v>61101</v>
      </c>
      <c r="B71" s="124" t="s">
        <v>109</v>
      </c>
      <c r="C71" s="52" t="s">
        <v>19</v>
      </c>
      <c r="D71" s="52" t="s">
        <v>17</v>
      </c>
      <c r="E71" s="52" t="s">
        <v>37</v>
      </c>
      <c r="F71" s="178">
        <v>500</v>
      </c>
      <c r="G71" s="57"/>
    </row>
    <row r="72" spans="1:7" ht="103.5" x14ac:dyDescent="0.25">
      <c r="A72" s="54" t="s">
        <v>51</v>
      </c>
      <c r="B72" s="124" t="s">
        <v>249</v>
      </c>
      <c r="C72" s="52"/>
      <c r="D72" s="52"/>
      <c r="E72" s="68"/>
      <c r="F72" s="71"/>
      <c r="G72" s="57"/>
    </row>
    <row r="73" spans="1:7" ht="24" x14ac:dyDescent="0.2">
      <c r="A73" s="53">
        <v>54119</v>
      </c>
      <c r="B73" s="122" t="s">
        <v>38</v>
      </c>
      <c r="C73" s="52" t="s">
        <v>19</v>
      </c>
      <c r="D73" s="52" t="s">
        <v>17</v>
      </c>
      <c r="E73" s="68" t="s">
        <v>37</v>
      </c>
      <c r="F73" s="179">
        <v>15000</v>
      </c>
      <c r="G73" s="57"/>
    </row>
    <row r="74" spans="1:7" ht="60" x14ac:dyDescent="0.2">
      <c r="A74" s="53">
        <v>51999</v>
      </c>
      <c r="B74" s="122" t="s">
        <v>251</v>
      </c>
      <c r="C74" s="52" t="s">
        <v>19</v>
      </c>
      <c r="D74" s="52" t="s">
        <v>17</v>
      </c>
      <c r="E74" s="68" t="s">
        <v>37</v>
      </c>
      <c r="F74" s="179">
        <v>5000</v>
      </c>
      <c r="G74" s="57"/>
    </row>
    <row r="75" spans="1:7" ht="110.25" x14ac:dyDescent="0.25">
      <c r="A75" s="54" t="s">
        <v>52</v>
      </c>
      <c r="B75" s="124" t="s">
        <v>110</v>
      </c>
      <c r="C75" s="52"/>
      <c r="D75" s="52"/>
      <c r="E75" s="68"/>
      <c r="F75" s="71"/>
      <c r="G75" s="57"/>
    </row>
    <row r="76" spans="1:7" ht="44.25" x14ac:dyDescent="0.2">
      <c r="A76" s="45">
        <v>61101</v>
      </c>
      <c r="B76" s="124" t="s">
        <v>252</v>
      </c>
      <c r="C76" s="52" t="s">
        <v>19</v>
      </c>
      <c r="D76" s="52" t="s">
        <v>17</v>
      </c>
      <c r="E76" s="68" t="s">
        <v>37</v>
      </c>
      <c r="F76" s="179">
        <v>450</v>
      </c>
      <c r="G76" s="57"/>
    </row>
    <row r="77" spans="1:7" ht="110.25" x14ac:dyDescent="0.25">
      <c r="A77" s="54" t="s">
        <v>43</v>
      </c>
      <c r="B77" s="124" t="s">
        <v>112</v>
      </c>
      <c r="C77" s="52"/>
      <c r="D77" s="52"/>
      <c r="E77" s="68"/>
      <c r="F77" s="71"/>
      <c r="G77" s="57"/>
    </row>
    <row r="78" spans="1:7" ht="29.25" x14ac:dyDescent="0.2">
      <c r="A78" s="45">
        <v>51202</v>
      </c>
      <c r="B78" s="124" t="s">
        <v>113</v>
      </c>
      <c r="C78" s="52" t="s">
        <v>19</v>
      </c>
      <c r="D78" s="52" t="s">
        <v>17</v>
      </c>
      <c r="E78" s="68" t="s">
        <v>37</v>
      </c>
      <c r="F78" s="179">
        <v>300</v>
      </c>
      <c r="G78" s="57"/>
    </row>
    <row r="79" spans="1:7" ht="75" x14ac:dyDescent="0.2">
      <c r="A79" s="45">
        <v>54118</v>
      </c>
      <c r="B79" s="124" t="s">
        <v>253</v>
      </c>
      <c r="C79" s="52" t="s">
        <v>19</v>
      </c>
      <c r="D79" s="52" t="s">
        <v>17</v>
      </c>
      <c r="E79" s="68" t="s">
        <v>37</v>
      </c>
      <c r="F79" s="179">
        <v>1000</v>
      </c>
      <c r="G79" s="57"/>
    </row>
    <row r="80" spans="1:7" ht="109.5" x14ac:dyDescent="0.25">
      <c r="A80" s="129" t="s">
        <v>115</v>
      </c>
      <c r="B80" s="124" t="s">
        <v>116</v>
      </c>
      <c r="C80" s="52"/>
      <c r="D80" s="52"/>
      <c r="E80" s="68"/>
      <c r="F80" s="72"/>
      <c r="G80" s="57"/>
    </row>
    <row r="81" spans="1:7" ht="44.25" x14ac:dyDescent="0.25">
      <c r="A81" s="67">
        <v>54199</v>
      </c>
      <c r="B81" s="120" t="s">
        <v>254</v>
      </c>
      <c r="C81" s="52" t="s">
        <v>19</v>
      </c>
      <c r="D81" s="52" t="s">
        <v>17</v>
      </c>
      <c r="E81" s="68" t="s">
        <v>37</v>
      </c>
      <c r="F81" s="245">
        <v>344.4</v>
      </c>
      <c r="G81" s="57"/>
    </row>
    <row r="82" spans="1:7" ht="43.5" x14ac:dyDescent="0.2">
      <c r="A82" s="45">
        <v>54314</v>
      </c>
      <c r="B82" s="130" t="s">
        <v>117</v>
      </c>
      <c r="C82" s="52" t="s">
        <v>19</v>
      </c>
      <c r="D82" s="52" t="s">
        <v>17</v>
      </c>
      <c r="E82" s="68" t="s">
        <v>37</v>
      </c>
      <c r="F82" s="164">
        <v>80</v>
      </c>
      <c r="G82" s="57"/>
    </row>
    <row r="83" spans="1:7" ht="89.25" x14ac:dyDescent="0.2">
      <c r="A83" s="54" t="s">
        <v>45</v>
      </c>
      <c r="B83" s="124" t="s">
        <v>255</v>
      </c>
      <c r="C83" s="52"/>
      <c r="D83" s="52"/>
      <c r="E83" s="68"/>
      <c r="F83" s="164"/>
      <c r="G83" s="74"/>
    </row>
    <row r="84" spans="1:7" ht="58.5" x14ac:dyDescent="0.2">
      <c r="A84" s="56">
        <v>54112</v>
      </c>
      <c r="B84" s="246" t="s">
        <v>256</v>
      </c>
      <c r="C84" s="52" t="s">
        <v>19</v>
      </c>
      <c r="D84" s="52" t="s">
        <v>17</v>
      </c>
      <c r="E84" s="68" t="s">
        <v>37</v>
      </c>
      <c r="F84" s="164">
        <v>5700</v>
      </c>
      <c r="G84" s="57"/>
    </row>
    <row r="85" spans="1:7" ht="120" x14ac:dyDescent="0.2">
      <c r="A85" s="54" t="s">
        <v>257</v>
      </c>
      <c r="B85" s="127" t="s">
        <v>258</v>
      </c>
      <c r="C85" s="52" t="s">
        <v>19</v>
      </c>
      <c r="D85" s="52" t="s">
        <v>17</v>
      </c>
      <c r="E85" s="68" t="s">
        <v>37</v>
      </c>
      <c r="F85" s="180">
        <v>3000</v>
      </c>
      <c r="G85" s="57"/>
    </row>
    <row r="86" spans="1:7" ht="43.5" x14ac:dyDescent="0.2">
      <c r="A86" s="56">
        <v>61104</v>
      </c>
      <c r="B86" s="246" t="s">
        <v>259</v>
      </c>
      <c r="C86" s="52" t="s">
        <v>19</v>
      </c>
      <c r="D86" s="52" t="s">
        <v>17</v>
      </c>
      <c r="E86" s="68" t="s">
        <v>37</v>
      </c>
      <c r="F86" s="185">
        <v>1500</v>
      </c>
      <c r="G86" s="100"/>
    </row>
    <row r="87" spans="1:7" ht="120" x14ac:dyDescent="0.2">
      <c r="A87" s="247" t="s">
        <v>260</v>
      </c>
      <c r="B87" s="127" t="s">
        <v>261</v>
      </c>
      <c r="C87" s="52"/>
      <c r="D87" s="52"/>
      <c r="E87" s="52"/>
      <c r="F87" s="185"/>
      <c r="G87" s="100"/>
    </row>
    <row r="88" spans="1:7" ht="60" x14ac:dyDescent="0.2">
      <c r="A88" s="56">
        <v>51999</v>
      </c>
      <c r="B88" s="249" t="s">
        <v>262</v>
      </c>
      <c r="C88" s="52" t="s">
        <v>19</v>
      </c>
      <c r="D88" s="52" t="s">
        <v>17</v>
      </c>
      <c r="E88" s="68" t="s">
        <v>37</v>
      </c>
      <c r="F88" s="251">
        <v>1000</v>
      </c>
      <c r="G88" s="100"/>
    </row>
    <row r="89" spans="1:7" ht="15" x14ac:dyDescent="0.2">
      <c r="A89" s="252" t="s">
        <v>223</v>
      </c>
      <c r="B89" s="249"/>
      <c r="C89" s="52"/>
      <c r="D89" s="52"/>
      <c r="E89" s="68"/>
      <c r="F89" s="251"/>
      <c r="G89" s="100"/>
    </row>
    <row r="90" spans="1:7" ht="84" x14ac:dyDescent="0.2">
      <c r="A90" s="45" t="s">
        <v>63</v>
      </c>
      <c r="B90" s="250" t="s">
        <v>263</v>
      </c>
      <c r="C90" s="52" t="s">
        <v>27</v>
      </c>
      <c r="D90" s="52" t="s">
        <v>28</v>
      </c>
      <c r="E90" s="52" t="s">
        <v>37</v>
      </c>
      <c r="F90" s="251">
        <v>11035.03</v>
      </c>
      <c r="G90" s="100"/>
    </row>
    <row r="91" spans="1:7" ht="96" x14ac:dyDescent="0.2">
      <c r="A91" s="45" t="s">
        <v>264</v>
      </c>
      <c r="B91" s="127" t="s">
        <v>265</v>
      </c>
      <c r="C91" s="52" t="s">
        <v>27</v>
      </c>
      <c r="D91" s="52" t="s">
        <v>28</v>
      </c>
      <c r="E91" s="52" t="s">
        <v>37</v>
      </c>
      <c r="F91" s="251">
        <v>47211.45</v>
      </c>
      <c r="G91" s="100"/>
    </row>
    <row r="92" spans="1:7" ht="43.5" x14ac:dyDescent="0.2">
      <c r="A92" s="45">
        <v>51202</v>
      </c>
      <c r="B92" s="132" t="s">
        <v>120</v>
      </c>
      <c r="C92" s="52" t="s">
        <v>27</v>
      </c>
      <c r="D92" s="52" t="s">
        <v>28</v>
      </c>
      <c r="E92" s="52" t="s">
        <v>37</v>
      </c>
      <c r="F92" s="169">
        <v>2000</v>
      </c>
      <c r="G92" s="100"/>
    </row>
    <row r="93" spans="1:7" ht="15.75" x14ac:dyDescent="0.2">
      <c r="A93" s="252" t="s">
        <v>223</v>
      </c>
      <c r="B93" s="132"/>
      <c r="C93" s="52"/>
      <c r="D93" s="52"/>
      <c r="E93" s="52"/>
      <c r="F93" s="169"/>
      <c r="G93" s="100"/>
    </row>
    <row r="94" spans="1:7" ht="84" x14ac:dyDescent="0.2">
      <c r="A94" s="58" t="s">
        <v>66</v>
      </c>
      <c r="B94" s="127" t="s">
        <v>266</v>
      </c>
      <c r="C94" s="52"/>
      <c r="D94" s="52"/>
      <c r="E94" s="52"/>
      <c r="F94" s="216"/>
      <c r="G94" s="100"/>
    </row>
    <row r="95" spans="1:7" ht="43.5" x14ac:dyDescent="0.2">
      <c r="A95" s="45">
        <v>51202</v>
      </c>
      <c r="B95" s="132" t="s">
        <v>120</v>
      </c>
      <c r="C95" s="52" t="s">
        <v>27</v>
      </c>
      <c r="D95" s="52" t="s">
        <v>28</v>
      </c>
      <c r="E95" s="52" t="s">
        <v>37</v>
      </c>
      <c r="F95" s="169">
        <v>4500</v>
      </c>
      <c r="G95" s="100"/>
    </row>
    <row r="96" spans="1:7" ht="86.25" x14ac:dyDescent="0.2">
      <c r="A96" s="45">
        <v>54107</v>
      </c>
      <c r="B96" s="132" t="s">
        <v>122</v>
      </c>
      <c r="C96" s="52" t="s">
        <v>27</v>
      </c>
      <c r="D96" s="52" t="s">
        <v>28</v>
      </c>
      <c r="E96" s="52" t="s">
        <v>37</v>
      </c>
      <c r="F96" s="216">
        <v>500</v>
      </c>
      <c r="G96" s="57"/>
    </row>
    <row r="97" spans="1:7" ht="60" x14ac:dyDescent="0.2">
      <c r="A97" s="45">
        <v>54316</v>
      </c>
      <c r="B97" s="127" t="s">
        <v>267</v>
      </c>
      <c r="C97" s="52" t="s">
        <v>27</v>
      </c>
      <c r="D97" s="52" t="s">
        <v>28</v>
      </c>
      <c r="E97" s="52" t="s">
        <v>37</v>
      </c>
      <c r="F97" s="216">
        <v>300</v>
      </c>
      <c r="G97" s="93"/>
    </row>
    <row r="98" spans="1:7" ht="15.75" x14ac:dyDescent="0.25">
      <c r="A98" s="119"/>
      <c r="B98" s="228"/>
      <c r="C98" s="77"/>
      <c r="D98" s="77"/>
      <c r="E98" s="77"/>
      <c r="F98" s="97"/>
      <c r="G98" s="94"/>
    </row>
    <row r="99" spans="1:7" ht="15.75" x14ac:dyDescent="0.25">
      <c r="A99" s="62"/>
      <c r="B99" s="228"/>
      <c r="C99" s="77"/>
      <c r="D99" s="77"/>
      <c r="E99" s="77"/>
      <c r="F99" s="97"/>
      <c r="G99" s="94"/>
    </row>
    <row r="100" spans="1:7" x14ac:dyDescent="0.2">
      <c r="A100" s="20"/>
      <c r="B100" s="86"/>
      <c r="C100" s="63"/>
      <c r="D100" s="63"/>
      <c r="E100" s="64"/>
      <c r="F100" s="90"/>
      <c r="G100" s="88"/>
    </row>
    <row r="101" spans="1:7" x14ac:dyDescent="0.2">
      <c r="A101" s="20"/>
      <c r="B101" s="86"/>
      <c r="C101" s="63"/>
      <c r="D101" s="63"/>
      <c r="E101" s="64"/>
      <c r="F101" s="90"/>
      <c r="G101" s="88"/>
    </row>
    <row r="102" spans="1:7" x14ac:dyDescent="0.2">
      <c r="A102" s="20"/>
      <c r="B102" s="304" t="s">
        <v>21</v>
      </c>
      <c r="C102" s="304"/>
      <c r="D102" s="304"/>
      <c r="E102" s="304"/>
      <c r="F102" s="304"/>
      <c r="G102" s="4"/>
    </row>
    <row r="103" spans="1:7" x14ac:dyDescent="0.2">
      <c r="A103" s="21"/>
      <c r="B103" s="304" t="s">
        <v>34</v>
      </c>
      <c r="C103" s="304"/>
      <c r="D103" s="304"/>
      <c r="E103" s="304"/>
      <c r="F103" s="304"/>
      <c r="G103" s="4"/>
    </row>
    <row r="104" spans="1:7" x14ac:dyDescent="0.2">
      <c r="A104" s="25" t="s">
        <v>16</v>
      </c>
      <c r="B104" s="300" t="s">
        <v>71</v>
      </c>
      <c r="C104" s="300"/>
      <c r="D104" s="300"/>
      <c r="E104" s="300"/>
      <c r="F104" s="300"/>
      <c r="G104" s="300"/>
    </row>
    <row r="105" spans="1:7" x14ac:dyDescent="0.2">
      <c r="A105" s="25"/>
      <c r="B105" s="227"/>
      <c r="C105" s="221"/>
      <c r="D105" s="221"/>
      <c r="E105" s="221"/>
      <c r="F105" s="98"/>
      <c r="G105" s="4"/>
    </row>
    <row r="106" spans="1:7" ht="13.5" thickBot="1" x14ac:dyDescent="0.25">
      <c r="A106" s="36" t="s">
        <v>13</v>
      </c>
      <c r="B106" s="227"/>
      <c r="C106" s="221"/>
      <c r="D106" s="221"/>
      <c r="E106" s="221"/>
      <c r="F106" s="98"/>
      <c r="G106" s="4"/>
    </row>
    <row r="107" spans="1:7" ht="15.75" thickBot="1" x14ac:dyDescent="0.25">
      <c r="A107" s="199"/>
      <c r="B107" s="201" t="s">
        <v>0</v>
      </c>
      <c r="C107" s="37" t="s">
        <v>9</v>
      </c>
      <c r="D107" s="37" t="s">
        <v>11</v>
      </c>
      <c r="E107" s="37" t="s">
        <v>10</v>
      </c>
      <c r="F107" s="38" t="s">
        <v>12</v>
      </c>
      <c r="G107" s="39" t="s">
        <v>7</v>
      </c>
    </row>
    <row r="108" spans="1:7" ht="15.75" x14ac:dyDescent="0.2">
      <c r="A108" s="58">
        <v>612</v>
      </c>
      <c r="B108" s="253" t="s">
        <v>270</v>
      </c>
      <c r="C108" s="196"/>
      <c r="D108" s="196"/>
      <c r="E108" s="196"/>
      <c r="F108" s="197"/>
      <c r="G108" s="198"/>
    </row>
    <row r="109" spans="1:7" ht="15.75" x14ac:dyDescent="0.2">
      <c r="A109" s="54">
        <v>61201</v>
      </c>
      <c r="B109" s="253" t="s">
        <v>269</v>
      </c>
      <c r="C109" s="196"/>
      <c r="D109" s="196"/>
      <c r="E109" s="196"/>
      <c r="F109" s="197"/>
      <c r="G109" s="198"/>
    </row>
    <row r="110" spans="1:7" ht="51" x14ac:dyDescent="0.2">
      <c r="A110" s="45" t="s">
        <v>271</v>
      </c>
      <c r="B110" s="124" t="s">
        <v>272</v>
      </c>
      <c r="C110" s="68" t="s">
        <v>19</v>
      </c>
      <c r="D110" s="68" t="s">
        <v>17</v>
      </c>
      <c r="E110" s="68" t="s">
        <v>37</v>
      </c>
      <c r="F110" s="197"/>
      <c r="G110" s="254">
        <v>15000</v>
      </c>
    </row>
    <row r="111" spans="1:7" ht="66" x14ac:dyDescent="0.2">
      <c r="A111" s="45" t="s">
        <v>273</v>
      </c>
      <c r="B111" s="132" t="s">
        <v>274</v>
      </c>
      <c r="C111" s="68" t="s">
        <v>19</v>
      </c>
      <c r="D111" s="68" t="s">
        <v>17</v>
      </c>
      <c r="E111" s="68" t="s">
        <v>37</v>
      </c>
      <c r="F111" s="197"/>
      <c r="G111" s="254">
        <v>8000</v>
      </c>
    </row>
    <row r="112" spans="1:7" ht="132" x14ac:dyDescent="0.2">
      <c r="A112" s="54" t="s">
        <v>214</v>
      </c>
      <c r="B112" s="200" t="s">
        <v>61</v>
      </c>
      <c r="C112" s="196"/>
      <c r="D112" s="196"/>
      <c r="E112" s="196"/>
      <c r="F112" s="197"/>
      <c r="G112" s="198"/>
    </row>
    <row r="113" spans="1:7" ht="60" x14ac:dyDescent="0.2">
      <c r="A113" s="45" t="s">
        <v>62</v>
      </c>
      <c r="B113" s="122" t="s">
        <v>89</v>
      </c>
      <c r="C113" s="68" t="s">
        <v>19</v>
      </c>
      <c r="D113" s="68" t="s">
        <v>17</v>
      </c>
      <c r="E113" s="68" t="s">
        <v>37</v>
      </c>
      <c r="F113" s="69"/>
      <c r="G113" s="159">
        <v>92.06</v>
      </c>
    </row>
    <row r="114" spans="1:7" ht="48" x14ac:dyDescent="0.2">
      <c r="A114" s="54" t="s">
        <v>146</v>
      </c>
      <c r="B114" s="126" t="s">
        <v>147</v>
      </c>
      <c r="C114" s="68" t="s">
        <v>19</v>
      </c>
      <c r="D114" s="68" t="s">
        <v>17</v>
      </c>
      <c r="E114" s="68" t="s">
        <v>37</v>
      </c>
      <c r="F114" s="69"/>
      <c r="G114" s="159">
        <v>87.5</v>
      </c>
    </row>
    <row r="115" spans="1:7" ht="48" x14ac:dyDescent="0.2">
      <c r="A115" s="54" t="s">
        <v>275</v>
      </c>
      <c r="B115" s="126" t="s">
        <v>276</v>
      </c>
      <c r="C115" s="68" t="s">
        <v>19</v>
      </c>
      <c r="D115" s="68" t="s">
        <v>17</v>
      </c>
      <c r="E115" s="68" t="s">
        <v>37</v>
      </c>
      <c r="F115" s="51"/>
      <c r="G115" s="256">
        <v>246.8</v>
      </c>
    </row>
    <row r="116" spans="1:7" ht="48" x14ac:dyDescent="0.2">
      <c r="A116" s="54" t="s">
        <v>240</v>
      </c>
      <c r="B116" s="126" t="s">
        <v>241</v>
      </c>
      <c r="C116" s="52" t="s">
        <v>19</v>
      </c>
      <c r="D116" s="52" t="s">
        <v>17</v>
      </c>
      <c r="E116" s="52" t="s">
        <v>37</v>
      </c>
      <c r="F116" s="51"/>
      <c r="G116" s="159">
        <v>21</v>
      </c>
    </row>
    <row r="117" spans="1:7" ht="48" x14ac:dyDescent="0.2">
      <c r="A117" s="54" t="s">
        <v>63</v>
      </c>
      <c r="B117" s="126" t="s">
        <v>277</v>
      </c>
      <c r="C117" s="52" t="s">
        <v>19</v>
      </c>
      <c r="D117" s="52" t="s">
        <v>17</v>
      </c>
      <c r="E117" s="52" t="s">
        <v>37</v>
      </c>
      <c r="F117" s="51"/>
      <c r="G117" s="160">
        <v>1.79</v>
      </c>
    </row>
    <row r="118" spans="1:7" ht="60" x14ac:dyDescent="0.2">
      <c r="A118" s="54">
        <v>54599</v>
      </c>
      <c r="B118" s="126" t="s">
        <v>148</v>
      </c>
      <c r="C118" s="52" t="s">
        <v>19</v>
      </c>
      <c r="D118" s="52" t="s">
        <v>17</v>
      </c>
      <c r="E118" s="52" t="s">
        <v>37</v>
      </c>
      <c r="F118" s="51"/>
      <c r="G118" s="160">
        <v>0.85</v>
      </c>
    </row>
    <row r="119" spans="1:7" ht="15" x14ac:dyDescent="0.2">
      <c r="A119" s="54"/>
      <c r="B119" s="126"/>
      <c r="C119" s="52"/>
      <c r="D119" s="52"/>
      <c r="E119" s="52"/>
      <c r="F119" s="51"/>
      <c r="G119" s="255"/>
    </row>
    <row r="120" spans="1:7" ht="96.75" thickBot="1" x14ac:dyDescent="0.25">
      <c r="A120" s="54" t="s">
        <v>57</v>
      </c>
      <c r="B120" s="122" t="s">
        <v>278</v>
      </c>
      <c r="C120" s="52"/>
      <c r="D120" s="52"/>
      <c r="E120" s="52"/>
      <c r="F120" s="51"/>
      <c r="G120" s="175"/>
    </row>
    <row r="121" spans="1:7" ht="60.75" thickBot="1" x14ac:dyDescent="0.25">
      <c r="A121" s="45" t="s">
        <v>149</v>
      </c>
      <c r="B121" s="122" t="s">
        <v>150</v>
      </c>
      <c r="C121" s="52" t="s">
        <v>19</v>
      </c>
      <c r="D121" s="52" t="s">
        <v>17</v>
      </c>
      <c r="E121" s="52" t="s">
        <v>37</v>
      </c>
      <c r="F121" s="157"/>
      <c r="G121" s="177">
        <v>3000</v>
      </c>
    </row>
    <row r="122" spans="1:7" ht="36" x14ac:dyDescent="0.2">
      <c r="A122" s="45" t="s">
        <v>279</v>
      </c>
      <c r="B122" s="122" t="s">
        <v>280</v>
      </c>
      <c r="C122" s="52" t="s">
        <v>19</v>
      </c>
      <c r="D122" s="52" t="s">
        <v>17</v>
      </c>
      <c r="E122" s="52" t="s">
        <v>37</v>
      </c>
      <c r="F122" s="51"/>
      <c r="G122" s="176">
        <v>1000</v>
      </c>
    </row>
    <row r="123" spans="1:7" ht="36" x14ac:dyDescent="0.2">
      <c r="A123" s="45" t="s">
        <v>151</v>
      </c>
      <c r="B123" s="122" t="s">
        <v>152</v>
      </c>
      <c r="C123" s="52" t="s">
        <v>19</v>
      </c>
      <c r="D123" s="52" t="s">
        <v>17</v>
      </c>
      <c r="E123" s="52" t="s">
        <v>37</v>
      </c>
      <c r="F123" s="51"/>
      <c r="G123" s="161">
        <v>1000</v>
      </c>
    </row>
    <row r="124" spans="1:7" ht="159" x14ac:dyDescent="0.2">
      <c r="A124" s="54" t="s">
        <v>97</v>
      </c>
      <c r="B124" s="124" t="s">
        <v>281</v>
      </c>
      <c r="C124" s="52"/>
      <c r="D124" s="52"/>
      <c r="E124" s="52"/>
      <c r="F124" s="51"/>
      <c r="G124" s="161"/>
    </row>
    <row r="125" spans="1:7" ht="36" x14ac:dyDescent="0.25">
      <c r="A125" s="45" t="s">
        <v>157</v>
      </c>
      <c r="B125" s="122" t="s">
        <v>158</v>
      </c>
      <c r="C125" s="52" t="s">
        <v>19</v>
      </c>
      <c r="D125" s="52" t="s">
        <v>17</v>
      </c>
      <c r="E125" s="52" t="s">
        <v>37</v>
      </c>
      <c r="F125" s="51"/>
      <c r="G125" s="162">
        <v>5000</v>
      </c>
    </row>
    <row r="126" spans="1:7" ht="36" x14ac:dyDescent="0.2">
      <c r="A126" s="45" t="s">
        <v>159</v>
      </c>
      <c r="B126" s="122" t="s">
        <v>160</v>
      </c>
      <c r="C126" s="52" t="s">
        <v>19</v>
      </c>
      <c r="D126" s="68" t="s">
        <v>17</v>
      </c>
      <c r="E126" s="68" t="s">
        <v>37</v>
      </c>
      <c r="F126" s="51"/>
      <c r="G126" s="161">
        <v>5000</v>
      </c>
    </row>
    <row r="127" spans="1:7" ht="72" x14ac:dyDescent="0.2">
      <c r="A127" s="54" t="s">
        <v>39</v>
      </c>
      <c r="B127" s="122" t="s">
        <v>282</v>
      </c>
      <c r="C127" s="68"/>
      <c r="D127" s="68"/>
      <c r="E127" s="68"/>
      <c r="F127" s="51"/>
      <c r="G127" s="57"/>
    </row>
    <row r="128" spans="1:7" ht="36" x14ac:dyDescent="0.2">
      <c r="A128" s="45" t="s">
        <v>41</v>
      </c>
      <c r="B128" s="122" t="s">
        <v>163</v>
      </c>
      <c r="C128" s="52" t="s">
        <v>19</v>
      </c>
      <c r="D128" s="68" t="s">
        <v>17</v>
      </c>
      <c r="E128" s="68" t="s">
        <v>37</v>
      </c>
      <c r="F128" s="51"/>
      <c r="G128" s="163">
        <v>300</v>
      </c>
    </row>
    <row r="129" spans="1:7" ht="72" x14ac:dyDescent="0.2">
      <c r="A129" s="54" t="s">
        <v>244</v>
      </c>
      <c r="B129" s="122" t="s">
        <v>283</v>
      </c>
      <c r="C129" s="52"/>
      <c r="D129" s="68"/>
      <c r="E129" s="68"/>
      <c r="F129" s="51"/>
      <c r="G129" s="163"/>
    </row>
    <row r="130" spans="1:7" ht="36" x14ac:dyDescent="0.2">
      <c r="A130" s="45" t="s">
        <v>284</v>
      </c>
      <c r="B130" s="122" t="s">
        <v>285</v>
      </c>
      <c r="C130" s="68" t="s">
        <v>19</v>
      </c>
      <c r="D130" s="68" t="s">
        <v>17</v>
      </c>
      <c r="E130" s="68" t="s">
        <v>37</v>
      </c>
      <c r="F130" s="51"/>
      <c r="G130" s="163">
        <v>700</v>
      </c>
    </row>
    <row r="131" spans="1:7" ht="108" x14ac:dyDescent="0.2">
      <c r="A131" s="54" t="s">
        <v>42</v>
      </c>
      <c r="B131" s="122" t="s">
        <v>286</v>
      </c>
      <c r="C131" s="68"/>
      <c r="D131" s="68"/>
      <c r="E131" s="68"/>
      <c r="F131" s="51"/>
      <c r="G131" s="164"/>
    </row>
    <row r="132" spans="1:7" ht="48" x14ac:dyDescent="0.2">
      <c r="A132" s="45" t="s">
        <v>73</v>
      </c>
      <c r="B132" s="122" t="s">
        <v>72</v>
      </c>
      <c r="C132" s="68" t="s">
        <v>19</v>
      </c>
      <c r="D132" s="68" t="s">
        <v>17</v>
      </c>
      <c r="E132" s="68" t="s">
        <v>37</v>
      </c>
      <c r="F132" s="51"/>
      <c r="G132" s="164">
        <v>1464.83</v>
      </c>
    </row>
    <row r="133" spans="1:7" ht="36" x14ac:dyDescent="0.2">
      <c r="A133" s="45" t="s">
        <v>287</v>
      </c>
      <c r="B133" s="122" t="s">
        <v>288</v>
      </c>
      <c r="C133" s="68" t="s">
        <v>19</v>
      </c>
      <c r="D133" s="68" t="s">
        <v>17</v>
      </c>
      <c r="E133" s="68" t="s">
        <v>37</v>
      </c>
      <c r="F133" s="51"/>
      <c r="G133" s="165">
        <v>20</v>
      </c>
    </row>
    <row r="134" spans="1:7" ht="96" x14ac:dyDescent="0.2">
      <c r="A134" s="128" t="s">
        <v>50</v>
      </c>
      <c r="B134" s="122" t="s">
        <v>216</v>
      </c>
      <c r="C134" s="68"/>
      <c r="D134" s="68"/>
      <c r="E134" s="68"/>
      <c r="F134" s="51"/>
      <c r="G134" s="165"/>
    </row>
    <row r="135" spans="1:7" ht="29.25" x14ac:dyDescent="0.2">
      <c r="A135" s="45">
        <v>54305</v>
      </c>
      <c r="B135" s="124" t="s">
        <v>289</v>
      </c>
      <c r="C135" s="68" t="s">
        <v>19</v>
      </c>
      <c r="D135" s="68" t="s">
        <v>17</v>
      </c>
      <c r="E135" s="68" t="s">
        <v>37</v>
      </c>
      <c r="F135" s="51"/>
      <c r="G135" s="165">
        <v>2900</v>
      </c>
    </row>
    <row r="136" spans="1:7" ht="96" x14ac:dyDescent="0.2">
      <c r="A136" s="54" t="s">
        <v>51</v>
      </c>
      <c r="B136" s="122" t="s">
        <v>290</v>
      </c>
      <c r="C136" s="68"/>
      <c r="D136" s="68"/>
      <c r="E136" s="68"/>
      <c r="F136" s="51"/>
      <c r="G136" s="165"/>
    </row>
    <row r="137" spans="1:7" ht="24" x14ac:dyDescent="0.2">
      <c r="A137" s="53">
        <v>54119</v>
      </c>
      <c r="B137" s="122" t="s">
        <v>38</v>
      </c>
      <c r="C137" s="68" t="s">
        <v>19</v>
      </c>
      <c r="D137" s="68" t="s">
        <v>17</v>
      </c>
      <c r="E137" s="68" t="s">
        <v>37</v>
      </c>
      <c r="F137" s="51"/>
      <c r="G137" s="165">
        <v>490.8</v>
      </c>
    </row>
    <row r="138" spans="1:7" ht="15.75" x14ac:dyDescent="0.2">
      <c r="A138" s="45"/>
      <c r="B138" s="122"/>
      <c r="C138" s="68"/>
      <c r="D138" s="68"/>
      <c r="E138" s="68"/>
      <c r="F138" s="51"/>
      <c r="G138" s="165"/>
    </row>
    <row r="139" spans="1:7" ht="84" x14ac:dyDescent="0.2">
      <c r="A139" s="54" t="s">
        <v>52</v>
      </c>
      <c r="B139" s="122" t="s">
        <v>217</v>
      </c>
      <c r="C139" s="68"/>
      <c r="D139" s="68"/>
      <c r="E139" s="68"/>
      <c r="F139" s="51"/>
      <c r="G139" s="165"/>
    </row>
    <row r="140" spans="1:7" ht="59.25" x14ac:dyDescent="0.2">
      <c r="A140" s="45">
        <v>54112</v>
      </c>
      <c r="B140" s="124" t="s">
        <v>291</v>
      </c>
      <c r="C140" s="68" t="s">
        <v>19</v>
      </c>
      <c r="D140" s="68" t="s">
        <v>17</v>
      </c>
      <c r="E140" s="68" t="s">
        <v>37</v>
      </c>
      <c r="F140" s="51"/>
      <c r="G140" s="163">
        <v>560</v>
      </c>
    </row>
    <row r="141" spans="1:7" ht="45" x14ac:dyDescent="0.2">
      <c r="A141" s="45">
        <v>54118</v>
      </c>
      <c r="B141" s="124" t="s">
        <v>292</v>
      </c>
      <c r="C141" s="68" t="s">
        <v>19</v>
      </c>
      <c r="D141" s="68" t="s">
        <v>17</v>
      </c>
      <c r="E141" s="68" t="s">
        <v>37</v>
      </c>
      <c r="F141" s="51"/>
      <c r="G141" s="163">
        <v>450</v>
      </c>
    </row>
    <row r="142" spans="1:7" ht="84" x14ac:dyDescent="0.2">
      <c r="A142" s="54" t="s">
        <v>43</v>
      </c>
      <c r="B142" s="122" t="s">
        <v>218</v>
      </c>
      <c r="C142" s="68"/>
      <c r="D142" s="68"/>
      <c r="E142" s="68"/>
      <c r="F142" s="51"/>
      <c r="G142" s="163"/>
    </row>
    <row r="143" spans="1:7" ht="44.25" x14ac:dyDescent="0.2">
      <c r="A143" s="45">
        <v>54110</v>
      </c>
      <c r="B143" s="124" t="s">
        <v>293</v>
      </c>
      <c r="C143" s="68" t="s">
        <v>19</v>
      </c>
      <c r="D143" s="68" t="s">
        <v>17</v>
      </c>
      <c r="E143" s="68" t="s">
        <v>37</v>
      </c>
      <c r="F143" s="51"/>
      <c r="G143" s="163">
        <v>1300</v>
      </c>
    </row>
    <row r="144" spans="1:7" ht="44.25" x14ac:dyDescent="0.2">
      <c r="A144" s="45">
        <v>54111</v>
      </c>
      <c r="B144" s="124" t="s">
        <v>294</v>
      </c>
      <c r="C144" s="52" t="s">
        <v>19</v>
      </c>
      <c r="D144" s="52" t="s">
        <v>17</v>
      </c>
      <c r="E144" s="52" t="s">
        <v>37</v>
      </c>
      <c r="F144" s="51"/>
      <c r="G144" s="163">
        <v>1571.2</v>
      </c>
    </row>
    <row r="145" spans="1:7" ht="59.25" x14ac:dyDescent="0.2">
      <c r="A145" s="45">
        <v>54399</v>
      </c>
      <c r="B145" s="124" t="s">
        <v>295</v>
      </c>
      <c r="C145" s="52" t="s">
        <v>19</v>
      </c>
      <c r="D145" s="52" t="s">
        <v>17</v>
      </c>
      <c r="E145" s="52" t="s">
        <v>37</v>
      </c>
      <c r="F145" s="51"/>
      <c r="G145" s="163">
        <v>3000</v>
      </c>
    </row>
    <row r="146" spans="1:7" ht="29.25" x14ac:dyDescent="0.2">
      <c r="A146" s="45">
        <v>55799</v>
      </c>
      <c r="B146" s="124" t="s">
        <v>296</v>
      </c>
      <c r="C146" s="52" t="s">
        <v>19</v>
      </c>
      <c r="D146" s="52" t="s">
        <v>17</v>
      </c>
      <c r="E146" s="52" t="s">
        <v>37</v>
      </c>
      <c r="F146" s="51"/>
      <c r="G146" s="163">
        <v>2000</v>
      </c>
    </row>
    <row r="147" spans="1:7" ht="96" x14ac:dyDescent="0.2">
      <c r="A147" s="129" t="s">
        <v>115</v>
      </c>
      <c r="B147" s="122" t="s">
        <v>220</v>
      </c>
      <c r="C147" s="52"/>
      <c r="D147" s="52"/>
      <c r="E147" s="52"/>
      <c r="F147" s="51"/>
      <c r="G147" s="163"/>
    </row>
    <row r="148" spans="1:7" ht="63.75" x14ac:dyDescent="0.2">
      <c r="A148" s="45">
        <v>54304</v>
      </c>
      <c r="B148" s="192" t="s">
        <v>297</v>
      </c>
      <c r="C148" s="52" t="s">
        <v>19</v>
      </c>
      <c r="D148" s="52" t="s">
        <v>17</v>
      </c>
      <c r="E148" s="52" t="s">
        <v>37</v>
      </c>
      <c r="F148" s="51"/>
      <c r="G148" s="166">
        <v>424</v>
      </c>
    </row>
    <row r="149" spans="1:7" ht="84" x14ac:dyDescent="0.2">
      <c r="A149" s="54" t="s">
        <v>45</v>
      </c>
      <c r="B149" s="122" t="s">
        <v>46</v>
      </c>
      <c r="C149" s="52"/>
      <c r="D149" s="52"/>
      <c r="E149" s="52"/>
      <c r="F149" s="51"/>
      <c r="G149" s="166"/>
    </row>
    <row r="150" spans="1:7" ht="36" x14ac:dyDescent="0.2">
      <c r="A150" s="56">
        <v>51202</v>
      </c>
      <c r="B150" s="257" t="s">
        <v>298</v>
      </c>
      <c r="C150" s="52" t="s">
        <v>19</v>
      </c>
      <c r="D150" s="52" t="s">
        <v>17</v>
      </c>
      <c r="E150" s="52" t="s">
        <v>37</v>
      </c>
      <c r="F150" s="51"/>
      <c r="G150" s="166">
        <v>2000</v>
      </c>
    </row>
    <row r="151" spans="1:7" ht="48" x14ac:dyDescent="0.2">
      <c r="A151" s="56">
        <v>54111</v>
      </c>
      <c r="B151" s="257" t="s">
        <v>299</v>
      </c>
      <c r="C151" s="52" t="s">
        <v>19</v>
      </c>
      <c r="D151" s="52" t="s">
        <v>17</v>
      </c>
      <c r="E151" s="52" t="s">
        <v>37</v>
      </c>
      <c r="F151" s="51"/>
      <c r="G151" s="166">
        <v>2000</v>
      </c>
    </row>
    <row r="152" spans="1:7" ht="36" x14ac:dyDescent="0.2">
      <c r="A152" s="56">
        <v>54118</v>
      </c>
      <c r="B152" s="257" t="s">
        <v>300</v>
      </c>
      <c r="C152" s="52" t="s">
        <v>19</v>
      </c>
      <c r="D152" s="52" t="s">
        <v>17</v>
      </c>
      <c r="E152" s="52" t="s">
        <v>37</v>
      </c>
      <c r="F152" s="51"/>
      <c r="G152" s="166">
        <v>1700</v>
      </c>
    </row>
    <row r="153" spans="1:7" ht="96" x14ac:dyDescent="0.2">
      <c r="A153" s="54" t="s">
        <v>257</v>
      </c>
      <c r="B153" s="127" t="s">
        <v>301</v>
      </c>
      <c r="C153" s="52"/>
      <c r="D153" s="52"/>
      <c r="E153" s="52"/>
      <c r="F153" s="51"/>
      <c r="G153" s="166"/>
    </row>
    <row r="154" spans="1:7" ht="43.5" x14ac:dyDescent="0.2">
      <c r="A154" s="56">
        <v>54115</v>
      </c>
      <c r="B154" s="246" t="s">
        <v>302</v>
      </c>
      <c r="C154" s="52" t="s">
        <v>19</v>
      </c>
      <c r="D154" s="52" t="s">
        <v>17</v>
      </c>
      <c r="E154" s="52" t="s">
        <v>37</v>
      </c>
      <c r="F154" s="51"/>
      <c r="G154" s="166">
        <v>1500</v>
      </c>
    </row>
    <row r="155" spans="1:7" ht="108" x14ac:dyDescent="0.2">
      <c r="A155" s="247" t="s">
        <v>260</v>
      </c>
      <c r="B155" s="127" t="s">
        <v>303</v>
      </c>
      <c r="C155" s="52"/>
      <c r="D155" s="52"/>
      <c r="E155" s="52"/>
      <c r="F155" s="51"/>
      <c r="G155" s="166"/>
    </row>
    <row r="156" spans="1:7" ht="87.75" x14ac:dyDescent="0.2">
      <c r="A156" s="56">
        <v>54111</v>
      </c>
      <c r="B156" s="248" t="s">
        <v>304</v>
      </c>
      <c r="C156" s="52" t="s">
        <v>19</v>
      </c>
      <c r="D156" s="52" t="s">
        <v>17</v>
      </c>
      <c r="E156" s="52" t="s">
        <v>37</v>
      </c>
      <c r="F156" s="51"/>
      <c r="G156" s="166">
        <v>1000</v>
      </c>
    </row>
    <row r="157" spans="1:7" ht="15.75" x14ac:dyDescent="0.2">
      <c r="A157" s="202" t="s">
        <v>223</v>
      </c>
      <c r="B157" s="193"/>
      <c r="C157" s="52"/>
      <c r="D157" s="52"/>
      <c r="E157" s="52"/>
      <c r="F157" s="51"/>
      <c r="G157" s="167"/>
    </row>
    <row r="158" spans="1:7" ht="72" x14ac:dyDescent="0.2">
      <c r="A158" s="45" t="s">
        <v>62</v>
      </c>
      <c r="B158" s="250" t="s">
        <v>305</v>
      </c>
      <c r="C158" s="52" t="s">
        <v>27</v>
      </c>
      <c r="D158" s="52" t="s">
        <v>28</v>
      </c>
      <c r="E158" s="52" t="s">
        <v>37</v>
      </c>
      <c r="F158" s="51"/>
      <c r="G158" s="168">
        <v>3000</v>
      </c>
    </row>
    <row r="159" spans="1:7" ht="96" x14ac:dyDescent="0.2">
      <c r="A159" s="45" t="s">
        <v>53</v>
      </c>
      <c r="B159" s="250" t="s">
        <v>54</v>
      </c>
      <c r="C159" s="52" t="s">
        <v>27</v>
      </c>
      <c r="D159" s="52" t="s">
        <v>28</v>
      </c>
      <c r="E159" s="52" t="s">
        <v>37</v>
      </c>
      <c r="F159" s="51"/>
      <c r="G159" s="168">
        <v>294.18</v>
      </c>
    </row>
    <row r="160" spans="1:7" ht="84" x14ac:dyDescent="0.2">
      <c r="A160" s="45" t="s">
        <v>164</v>
      </c>
      <c r="B160" s="250" t="s">
        <v>306</v>
      </c>
      <c r="C160" s="52" t="s">
        <v>27</v>
      </c>
      <c r="D160" s="52" t="s">
        <v>28</v>
      </c>
      <c r="E160" s="52" t="s">
        <v>37</v>
      </c>
      <c r="F160" s="51"/>
      <c r="G160" s="168">
        <v>1000</v>
      </c>
    </row>
    <row r="161" spans="1:7" ht="84" x14ac:dyDescent="0.2">
      <c r="A161" s="45" t="s">
        <v>64</v>
      </c>
      <c r="B161" s="250" t="s">
        <v>307</v>
      </c>
      <c r="C161" s="52"/>
      <c r="D161" s="52"/>
      <c r="E161" s="52"/>
      <c r="F161" s="51"/>
      <c r="G161" s="168">
        <v>5.43</v>
      </c>
    </row>
    <row r="162" spans="1:7" ht="15" x14ac:dyDescent="0.2">
      <c r="A162" s="45"/>
      <c r="B162" s="250"/>
      <c r="C162" s="52"/>
      <c r="D162" s="52"/>
      <c r="E162" s="52"/>
      <c r="F162" s="51"/>
      <c r="G162" s="168"/>
    </row>
    <row r="163" spans="1:7" ht="15" x14ac:dyDescent="0.2">
      <c r="A163" s="45"/>
      <c r="B163" s="250"/>
      <c r="C163" s="52"/>
      <c r="D163" s="52"/>
      <c r="E163" s="52"/>
      <c r="F163" s="51"/>
      <c r="G163" s="168"/>
    </row>
    <row r="164" spans="1:7" ht="15" x14ac:dyDescent="0.2">
      <c r="A164" s="45"/>
      <c r="B164" s="131"/>
      <c r="C164" s="52"/>
      <c r="D164" s="52"/>
      <c r="E164" s="52"/>
      <c r="F164" s="51"/>
      <c r="G164" s="168"/>
    </row>
    <row r="165" spans="1:7" ht="15" x14ac:dyDescent="0.2">
      <c r="A165" s="45"/>
      <c r="B165" s="131"/>
      <c r="C165" s="52"/>
      <c r="D165" s="52"/>
      <c r="E165" s="52"/>
      <c r="F165" s="51"/>
      <c r="G165" s="168"/>
    </row>
    <row r="166" spans="1:7" ht="38.25" x14ac:dyDescent="0.2">
      <c r="A166" s="45">
        <v>51202</v>
      </c>
      <c r="B166" s="190" t="s">
        <v>188</v>
      </c>
      <c r="C166" s="52" t="s">
        <v>27</v>
      </c>
      <c r="D166" s="52" t="s">
        <v>28</v>
      </c>
      <c r="E166" s="52" t="s">
        <v>37</v>
      </c>
      <c r="F166" s="51"/>
      <c r="G166" s="137">
        <v>1800</v>
      </c>
    </row>
    <row r="167" spans="1:7" ht="38.25" x14ac:dyDescent="0.2">
      <c r="A167" s="45">
        <v>54110</v>
      </c>
      <c r="B167" s="187" t="s">
        <v>189</v>
      </c>
      <c r="C167" s="52" t="s">
        <v>27</v>
      </c>
      <c r="D167" s="52" t="s">
        <v>28</v>
      </c>
      <c r="E167" s="52" t="s">
        <v>37</v>
      </c>
      <c r="F167" s="51"/>
      <c r="G167" s="137">
        <v>100</v>
      </c>
    </row>
    <row r="168" spans="1:7" ht="51" x14ac:dyDescent="0.2">
      <c r="A168" s="45">
        <v>54111</v>
      </c>
      <c r="B168" s="187" t="s">
        <v>190</v>
      </c>
      <c r="C168" s="52" t="s">
        <v>27</v>
      </c>
      <c r="D168" s="52" t="s">
        <v>28</v>
      </c>
      <c r="E168" s="52" t="s">
        <v>37</v>
      </c>
      <c r="F168" s="51"/>
      <c r="G168" s="137">
        <v>2590</v>
      </c>
    </row>
    <row r="169" spans="1:7" ht="38.25" x14ac:dyDescent="0.2">
      <c r="A169" s="45">
        <v>54118</v>
      </c>
      <c r="B169" s="187" t="s">
        <v>191</v>
      </c>
      <c r="C169" s="52" t="s">
        <v>27</v>
      </c>
      <c r="D169" s="52" t="s">
        <v>28</v>
      </c>
      <c r="E169" s="52" t="s">
        <v>37</v>
      </c>
      <c r="F169" s="51"/>
      <c r="G169" s="137">
        <v>100</v>
      </c>
    </row>
    <row r="170" spans="1:7" ht="38.25" x14ac:dyDescent="0.2">
      <c r="A170" s="45">
        <v>54313</v>
      </c>
      <c r="B170" s="187" t="s">
        <v>192</v>
      </c>
      <c r="C170" s="52" t="s">
        <v>27</v>
      </c>
      <c r="D170" s="52" t="s">
        <v>28</v>
      </c>
      <c r="E170" s="52" t="s">
        <v>37</v>
      </c>
      <c r="F170" s="51"/>
      <c r="G170" s="137">
        <v>200</v>
      </c>
    </row>
    <row r="171" spans="1:7" ht="51" x14ac:dyDescent="0.2">
      <c r="A171" s="45">
        <v>54399</v>
      </c>
      <c r="B171" s="187" t="s">
        <v>193</v>
      </c>
      <c r="C171" s="52" t="s">
        <v>27</v>
      </c>
      <c r="D171" s="52" t="s">
        <v>28</v>
      </c>
      <c r="E171" s="52" t="s">
        <v>37</v>
      </c>
      <c r="F171" s="51"/>
      <c r="G171" s="137">
        <v>200</v>
      </c>
    </row>
    <row r="172" spans="1:7" ht="38.25" x14ac:dyDescent="0.2">
      <c r="A172" s="45">
        <v>55603</v>
      </c>
      <c r="B172" s="187" t="s">
        <v>194</v>
      </c>
      <c r="C172" s="52" t="s">
        <v>27</v>
      </c>
      <c r="D172" s="52" t="s">
        <v>28</v>
      </c>
      <c r="E172" s="52" t="s">
        <v>37</v>
      </c>
      <c r="F172" s="51"/>
      <c r="G172" s="137">
        <v>10</v>
      </c>
    </row>
    <row r="173" spans="1:7" ht="76.5" x14ac:dyDescent="0.2">
      <c r="A173" s="58" t="s">
        <v>169</v>
      </c>
      <c r="B173" s="187" t="s">
        <v>195</v>
      </c>
      <c r="C173" s="75"/>
      <c r="D173" s="75"/>
      <c r="E173" s="75"/>
      <c r="F173" s="142"/>
      <c r="G173" s="142"/>
    </row>
    <row r="174" spans="1:7" ht="25.5" x14ac:dyDescent="0.2">
      <c r="A174" s="45">
        <v>51202</v>
      </c>
      <c r="B174" s="187" t="s">
        <v>196</v>
      </c>
      <c r="C174" s="52" t="s">
        <v>27</v>
      </c>
      <c r="D174" s="52" t="s">
        <v>28</v>
      </c>
      <c r="E174" s="52" t="s">
        <v>37</v>
      </c>
      <c r="F174" s="142"/>
      <c r="G174" s="188">
        <v>7000</v>
      </c>
    </row>
    <row r="175" spans="1:7" ht="38.25" x14ac:dyDescent="0.2">
      <c r="A175" s="45">
        <v>54110</v>
      </c>
      <c r="B175" s="187" t="s">
        <v>197</v>
      </c>
      <c r="C175" s="52" t="s">
        <v>27</v>
      </c>
      <c r="D175" s="52" t="s">
        <v>28</v>
      </c>
      <c r="E175" s="52" t="s">
        <v>37</v>
      </c>
      <c r="F175" s="142"/>
      <c r="G175" s="188">
        <v>200</v>
      </c>
    </row>
    <row r="176" spans="1:7" ht="38.25" x14ac:dyDescent="0.2">
      <c r="A176" s="45">
        <v>54111</v>
      </c>
      <c r="B176" s="187" t="s">
        <v>198</v>
      </c>
      <c r="C176" s="52" t="s">
        <v>27</v>
      </c>
      <c r="D176" s="52" t="s">
        <v>28</v>
      </c>
      <c r="E176" s="52" t="s">
        <v>37</v>
      </c>
      <c r="F176" s="142"/>
      <c r="G176" s="188">
        <v>10290</v>
      </c>
    </row>
    <row r="177" spans="1:7" ht="38.25" x14ac:dyDescent="0.2">
      <c r="A177" s="45">
        <v>54118</v>
      </c>
      <c r="B177" s="187" t="s">
        <v>199</v>
      </c>
      <c r="C177" s="52" t="s">
        <v>27</v>
      </c>
      <c r="D177" s="52" t="s">
        <v>28</v>
      </c>
      <c r="E177" s="52" t="s">
        <v>37</v>
      </c>
      <c r="F177" s="142"/>
      <c r="G177" s="188">
        <v>2000</v>
      </c>
    </row>
    <row r="178" spans="1:7" ht="38.25" x14ac:dyDescent="0.2">
      <c r="A178" s="45">
        <v>54313</v>
      </c>
      <c r="B178" s="187" t="s">
        <v>200</v>
      </c>
      <c r="C178" s="52" t="s">
        <v>27</v>
      </c>
      <c r="D178" s="52" t="s">
        <v>28</v>
      </c>
      <c r="E178" s="52" t="s">
        <v>37</v>
      </c>
      <c r="F178" s="142"/>
      <c r="G178" s="188">
        <v>200</v>
      </c>
    </row>
    <row r="179" spans="1:7" ht="51" x14ac:dyDescent="0.2">
      <c r="A179" s="45">
        <v>54399</v>
      </c>
      <c r="B179" s="187" t="s">
        <v>201</v>
      </c>
      <c r="C179" s="52" t="s">
        <v>27</v>
      </c>
      <c r="D179" s="52" t="s">
        <v>28</v>
      </c>
      <c r="E179" s="52" t="s">
        <v>37</v>
      </c>
      <c r="F179" s="142"/>
      <c r="G179" s="188">
        <v>300</v>
      </c>
    </row>
    <row r="180" spans="1:7" ht="38.25" x14ac:dyDescent="0.2">
      <c r="A180" s="45">
        <v>55603</v>
      </c>
      <c r="B180" s="187" t="s">
        <v>202</v>
      </c>
      <c r="C180" s="52" t="s">
        <v>27</v>
      </c>
      <c r="D180" s="52" t="s">
        <v>28</v>
      </c>
      <c r="E180" s="52" t="s">
        <v>37</v>
      </c>
      <c r="F180" s="142"/>
      <c r="G180" s="188">
        <v>10</v>
      </c>
    </row>
    <row r="181" spans="1:7" ht="89.25" x14ac:dyDescent="0.2">
      <c r="A181" s="58" t="s">
        <v>170</v>
      </c>
      <c r="B181" s="187" t="s">
        <v>203</v>
      </c>
      <c r="C181" s="75"/>
      <c r="D181" s="75"/>
      <c r="E181" s="75"/>
      <c r="F181" s="142"/>
      <c r="G181" s="189"/>
    </row>
    <row r="182" spans="1:7" ht="38.25" x14ac:dyDescent="0.2">
      <c r="A182" s="45">
        <v>51202</v>
      </c>
      <c r="B182" s="187" t="s">
        <v>204</v>
      </c>
      <c r="C182" s="52" t="s">
        <v>27</v>
      </c>
      <c r="D182" s="52" t="s">
        <v>28</v>
      </c>
      <c r="E182" s="52" t="s">
        <v>37</v>
      </c>
      <c r="F182" s="142"/>
      <c r="G182" s="188">
        <v>6990</v>
      </c>
    </row>
    <row r="183" spans="1:7" ht="38.25" x14ac:dyDescent="0.2">
      <c r="A183" s="45">
        <v>54110</v>
      </c>
      <c r="B183" s="187" t="s">
        <v>205</v>
      </c>
      <c r="C183" s="52" t="s">
        <v>27</v>
      </c>
      <c r="D183" s="52" t="s">
        <v>28</v>
      </c>
      <c r="E183" s="52" t="s">
        <v>37</v>
      </c>
      <c r="F183" s="142"/>
      <c r="G183" s="188">
        <v>200</v>
      </c>
    </row>
    <row r="184" spans="1:7" ht="51" x14ac:dyDescent="0.2">
      <c r="A184" s="45">
        <v>54111</v>
      </c>
      <c r="B184" s="187" t="s">
        <v>206</v>
      </c>
      <c r="C184" s="52" t="s">
        <v>27</v>
      </c>
      <c r="D184" s="52" t="s">
        <v>28</v>
      </c>
      <c r="E184" s="52" t="s">
        <v>37</v>
      </c>
      <c r="F184" s="142"/>
      <c r="G184" s="188">
        <v>10000</v>
      </c>
    </row>
    <row r="185" spans="1:7" ht="51" x14ac:dyDescent="0.2">
      <c r="A185" s="45">
        <v>54118</v>
      </c>
      <c r="B185" s="187" t="s">
        <v>207</v>
      </c>
      <c r="C185" s="52" t="s">
        <v>27</v>
      </c>
      <c r="D185" s="52" t="s">
        <v>28</v>
      </c>
      <c r="E185" s="52" t="s">
        <v>37</v>
      </c>
      <c r="F185" s="142"/>
      <c r="G185" s="188">
        <v>2000</v>
      </c>
    </row>
    <row r="186" spans="1:7" ht="51" x14ac:dyDescent="0.2">
      <c r="A186" s="45">
        <v>54313</v>
      </c>
      <c r="B186" s="195" t="s">
        <v>208</v>
      </c>
      <c r="C186" s="52" t="s">
        <v>27</v>
      </c>
      <c r="D186" s="52" t="s">
        <v>28</v>
      </c>
      <c r="E186" s="52" t="s">
        <v>37</v>
      </c>
      <c r="F186" s="142"/>
      <c r="G186" s="188">
        <v>300</v>
      </c>
    </row>
    <row r="187" spans="1:7" ht="51" x14ac:dyDescent="0.2">
      <c r="A187" s="45">
        <v>54399</v>
      </c>
      <c r="B187" s="187" t="s">
        <v>209</v>
      </c>
      <c r="C187" s="52" t="s">
        <v>27</v>
      </c>
      <c r="D187" s="52" t="s">
        <v>28</v>
      </c>
      <c r="E187" s="52" t="s">
        <v>37</v>
      </c>
      <c r="F187" s="142"/>
      <c r="G187" s="188">
        <v>500</v>
      </c>
    </row>
    <row r="188" spans="1:7" ht="38.25" x14ac:dyDescent="0.2">
      <c r="A188" s="45">
        <v>55603</v>
      </c>
      <c r="B188" s="187" t="s">
        <v>210</v>
      </c>
      <c r="C188" s="52" t="s">
        <v>27</v>
      </c>
      <c r="D188" s="52" t="s">
        <v>28</v>
      </c>
      <c r="E188" s="52" t="s">
        <v>37</v>
      </c>
      <c r="F188" s="142"/>
      <c r="G188" s="188">
        <v>10</v>
      </c>
    </row>
    <row r="189" spans="1:7" ht="102" x14ac:dyDescent="0.2">
      <c r="A189" s="54" t="s">
        <v>47</v>
      </c>
      <c r="B189" s="187" t="s">
        <v>173</v>
      </c>
      <c r="C189" s="52"/>
      <c r="D189" s="52"/>
      <c r="E189" s="52"/>
      <c r="F189" s="142"/>
      <c r="G189" s="188"/>
    </row>
    <row r="190" spans="1:7" ht="51" x14ac:dyDescent="0.2">
      <c r="A190" s="45">
        <v>51202</v>
      </c>
      <c r="B190" s="187" t="s">
        <v>174</v>
      </c>
      <c r="C190" s="52" t="s">
        <v>27</v>
      </c>
      <c r="D190" s="52" t="s">
        <v>28</v>
      </c>
      <c r="E190" s="52" t="s">
        <v>37</v>
      </c>
      <c r="F190" s="142"/>
      <c r="G190" s="188">
        <v>2211.4499999999998</v>
      </c>
    </row>
    <row r="191" spans="1:7" ht="89.25" x14ac:dyDescent="0.2">
      <c r="A191" s="45"/>
      <c r="B191" s="187" t="s">
        <v>211</v>
      </c>
      <c r="C191" s="52"/>
      <c r="D191" s="52"/>
      <c r="E191" s="52"/>
      <c r="F191" s="51"/>
      <c r="G191" s="168"/>
    </row>
    <row r="192" spans="1:7" ht="58.5" x14ac:dyDescent="0.2">
      <c r="A192" s="45">
        <v>54111</v>
      </c>
      <c r="B192" s="132" t="s">
        <v>165</v>
      </c>
      <c r="C192" s="52" t="s">
        <v>27</v>
      </c>
      <c r="D192" s="52" t="s">
        <v>28</v>
      </c>
      <c r="E192" s="52" t="s">
        <v>37</v>
      </c>
      <c r="F192" s="51"/>
      <c r="G192" s="169">
        <v>2000</v>
      </c>
    </row>
    <row r="193" spans="1:7" ht="73.5" x14ac:dyDescent="0.25">
      <c r="A193" s="45">
        <v>54112</v>
      </c>
      <c r="B193" s="132" t="s">
        <v>166</v>
      </c>
      <c r="C193" s="52" t="s">
        <v>27</v>
      </c>
      <c r="D193" s="52" t="s">
        <v>28</v>
      </c>
      <c r="E193" s="52" t="s">
        <v>37</v>
      </c>
      <c r="F193" s="51"/>
      <c r="G193" s="170">
        <v>1000</v>
      </c>
    </row>
    <row r="194" spans="1:7" ht="15.75" x14ac:dyDescent="0.25">
      <c r="A194" s="186"/>
      <c r="B194" s="132"/>
      <c r="C194" s="52"/>
      <c r="D194" s="52"/>
      <c r="E194" s="52"/>
      <c r="F194" s="51"/>
      <c r="G194" s="170"/>
    </row>
    <row r="195" spans="1:7" ht="14.25" x14ac:dyDescent="0.2">
      <c r="A195" s="101"/>
      <c r="B195" s="158"/>
      <c r="C195" s="158"/>
      <c r="D195" s="158"/>
      <c r="E195" s="158"/>
      <c r="F195" s="158"/>
      <c r="G195" s="171"/>
    </row>
    <row r="196" spans="1:7" ht="15.75" thickBot="1" x14ac:dyDescent="0.3">
      <c r="A196" s="75"/>
      <c r="B196" s="229"/>
      <c r="C196" s="52"/>
      <c r="D196" s="52"/>
      <c r="E196" s="52"/>
      <c r="F196" s="95"/>
      <c r="G196" s="174"/>
    </row>
    <row r="197" spans="1:7" ht="13.5" thickBot="1" x14ac:dyDescent="0.25">
      <c r="A197" s="182"/>
      <c r="B197" s="183" t="s">
        <v>65</v>
      </c>
      <c r="C197" s="181"/>
      <c r="D197" s="75"/>
      <c r="E197" s="172"/>
      <c r="F197" s="173">
        <f>SUM(F52:F96)</f>
        <v>120970.88</v>
      </c>
      <c r="G197" s="173">
        <f>SUM(G113:G195)</f>
        <v>93341.89</v>
      </c>
    </row>
  </sheetData>
  <mergeCells count="10">
    <mergeCell ref="B49:G49"/>
    <mergeCell ref="B102:F102"/>
    <mergeCell ref="B103:F103"/>
    <mergeCell ref="B104:G104"/>
    <mergeCell ref="B1:F1"/>
    <mergeCell ref="B3:G3"/>
    <mergeCell ref="B6:F6"/>
    <mergeCell ref="B42:F42"/>
    <mergeCell ref="B47:F47"/>
    <mergeCell ref="B48:G48"/>
  </mergeCells>
  <pageMargins left="0.7" right="0.7" top="0.75" bottom="0.75" header="0.3" footer="0.3"/>
  <pageSetup paperSize="9" scale="62" fitToHeight="0" orientation="landscape" horizontalDpi="4294967293" verticalDpi="4294967293" r:id="rId1"/>
  <rowBreaks count="4" manualBreakCount="4">
    <brk id="24" max="8" man="1"/>
    <brk id="43" max="8" man="1"/>
    <brk id="57" max="8" man="1"/>
    <brk id="1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sept-18</vt:lpstr>
      <vt:lpstr>OCTUB-18 </vt:lpstr>
      <vt:lpstr>NOV-18</vt:lpstr>
      <vt:lpstr>Hoja1</vt:lpstr>
      <vt:lpstr>Hoja1!Área_de_impresión</vt:lpstr>
      <vt:lpstr>'NOV-18'!Área_de_impresión</vt:lpstr>
      <vt:lpstr>'OCTUB-18 '!Área_de_impresión</vt:lpstr>
    </vt:vector>
  </TitlesOfParts>
  <Company>San Pedro Perulapán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2019-01-18T18:52:10Z</cp:lastPrinted>
  <dcterms:created xsi:type="dcterms:W3CDTF">2007-02-27T10:50:54Z</dcterms:created>
  <dcterms:modified xsi:type="dcterms:W3CDTF">2019-01-18T18:54:04Z</dcterms:modified>
</cp:coreProperties>
</file>