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AMBIENTAL\Desktop\CARPETA DOC. INFORMACION SUBIDA TRIMESTRALMENTE AÑO 2020\4to TRIMESTRE 2020\INFORME UNIDAD DE BECAS VARIOS AÑOS 2020\"/>
    </mc:Choice>
  </mc:AlternateContent>
  <bookViews>
    <workbookView xWindow="0" yWindow="0" windowWidth="28800" windowHeight="12330"/>
  </bookViews>
  <sheets>
    <sheet name="BECAS" sheetId="1" r:id="rId1"/>
    <sheet name="CUENTAS CORRIENT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1" l="1"/>
  <c r="D110" i="1"/>
  <c r="E104" i="1"/>
  <c r="D104" i="1"/>
  <c r="E98" i="1"/>
  <c r="D98" i="1"/>
  <c r="E92" i="1"/>
  <c r="D92" i="1"/>
  <c r="E86" i="1"/>
  <c r="D86" i="1"/>
  <c r="E80" i="1"/>
  <c r="D80" i="1"/>
  <c r="E74" i="1" l="1"/>
  <c r="D74" i="1"/>
  <c r="E68" i="1"/>
  <c r="D68" i="1"/>
  <c r="E62" i="1"/>
  <c r="D62" i="1"/>
  <c r="E56" i="1"/>
  <c r="E38" i="1"/>
  <c r="D56" i="1"/>
  <c r="E50" i="1"/>
  <c r="D50" i="1"/>
  <c r="E44" i="1"/>
  <c r="D44" i="1"/>
  <c r="E32" i="1"/>
  <c r="D32" i="1"/>
  <c r="D38" i="1"/>
  <c r="E26" i="1"/>
  <c r="D26" i="1"/>
  <c r="E20" i="1"/>
  <c r="D20" i="1"/>
  <c r="E15" i="1"/>
  <c r="D15" i="1"/>
  <c r="E9" i="1"/>
  <c r="D9" i="1"/>
</calcChain>
</file>

<file path=xl/sharedStrings.xml><?xml version="1.0" encoding="utf-8"?>
<sst xmlns="http://schemas.openxmlformats.org/spreadsheetml/2006/main" count="99" uniqueCount="31">
  <si>
    <t>MONTO POR ALUMNO</t>
  </si>
  <si>
    <t>MONTO MENSUAL</t>
  </si>
  <si>
    <t>MONTO TOTAL</t>
  </si>
  <si>
    <t>Nº  DE BECADOS</t>
  </si>
  <si>
    <t>ALUMNOS BECADOS DE EDUCACION SUPERIOR AÑO 2014 II SEMESTRE</t>
  </si>
  <si>
    <t>ALUMNOS BECADOS DE EDUCACION SUPERIOR AÑO 2015 I SEMESTRE</t>
  </si>
  <si>
    <t>ALUMNOS BECADOS DE EDUCACION SUPERIOR AÑO 2015 II SEMESTRE</t>
  </si>
  <si>
    <t>ALUMNOS BECADOS DE EDUCACION SUPERIOR AÑO 2016 II SEMESTRE</t>
  </si>
  <si>
    <t>ALUMNOS BECADOS DE EDUCACION SUPERIOR AÑO 2016 I SEMESTRE</t>
  </si>
  <si>
    <t>ALUMNOS BECADOS DE EDUCACION MEDIA AÑO 2016</t>
  </si>
  <si>
    <t>ALUMNOS BECADOS DE EDUCACION SUPERIOR AÑO 2017 I SEMESTRE</t>
  </si>
  <si>
    <t>ALUMNOS BECADOS DE EDUCACION SUPERIOR AÑO 2017 II SEMESTRE</t>
  </si>
  <si>
    <t>ALUMNOS BECADOS DE EDUCACION MEDIA AÑO 2017</t>
  </si>
  <si>
    <t>ALUMNOS BECADOS DE EDUCACION SUPERIOR AÑO 2018 I SEMESTRE</t>
  </si>
  <si>
    <t>ALUMNOS BECADOS DE EDUCACION SUPERIOR AÑO 2018 II SEMESTRE</t>
  </si>
  <si>
    <t>ALUMNOS BECADOS DE EDUCACION MEDIA AÑO 2018</t>
  </si>
  <si>
    <t>ALUMNOS BECADOS DE EDUCACION SUPERIOR AÑO 2019 I SEMESTRE</t>
  </si>
  <si>
    <t>ALUMNOS BECADOS DE EDUCACION SUPERIOR AÑO 2019 II SEMESTRE</t>
  </si>
  <si>
    <t>ALUMNOS BECADOS DE EDUCACION MEDIA AÑO 2019</t>
  </si>
  <si>
    <t>ALUMNOS BECADOS DE EDUCACION SUPERIOR AÑO 2020 I SEMESTRE</t>
  </si>
  <si>
    <t>ALUMNOS BECADOS DE EDUCACION SUPERIOR AÑO 2020 II SEMESTRE</t>
  </si>
  <si>
    <t>ALUMNOS BECADOS DE EDUCACION MEDIA AÑO 2020</t>
  </si>
  <si>
    <t>AÑO</t>
  </si>
  <si>
    <t>ENCARGADA DE CUENTAS CORRIENTES</t>
  </si>
  <si>
    <t xml:space="preserve">NOTA: INFORMO QUE EN BASE DE DATOS LOS USUARIOS </t>
  </si>
  <si>
    <t xml:space="preserve"> FLOR DE MARIA QUINTANILLA DE CHAVEZ</t>
  </si>
  <si>
    <t>Nº DE USUARIOS REGISTRADOS, DE AGUA, PAV, ASEO, AP, TIENDAS, CHALET Y MOLINOS</t>
  </si>
  <si>
    <t>FLOR DE MARIA QUINTANILLA</t>
  </si>
  <si>
    <t>FORTALECIMIENTO A LA EDUCACION AHONOREM</t>
  </si>
  <si>
    <t>(Ad-honorem)</t>
  </si>
  <si>
    <t>ESTAN REGISTRADO EN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</si>
</sst>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09]* #,##0.00_ ;_-[$$-409]* \-#,##0.00\ ;_-[$$-409]* &quot;-&quot;??_ ;_-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133350</xdr:rowOff>
    </xdr:to>
    <xdr:sp macro="" textlink="">
      <xdr:nvSpPr>
        <xdr:cNvPr id="2" name="Cuadro de texto 3"/>
        <xdr:cNvSpPr txBox="1"/>
      </xdr:nvSpPr>
      <xdr:spPr>
        <a:xfrm>
          <a:off x="0" y="0"/>
          <a:ext cx="5800725" cy="895350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SV" sz="1200" b="1" i="1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Book Antiqua" panose="02040602050305030304" pitchFamily="18" charset="0"/>
              <a:ea typeface="Calibri" panose="020F0502020204030204" pitchFamily="34" charset="0"/>
              <a:cs typeface="Calibri" panose="020F0502020204030204" pitchFamily="34" charset="0"/>
            </a:rPr>
            <a:t>ALCALDIA MUNICIPAL DE MONTE SAN JUAN</a:t>
          </a:r>
          <a:endParaRPr lang="en-US" sz="1000">
            <a:effectLst/>
            <a:latin typeface="Book Antiqua" panose="02040602050305030304" pitchFamily="18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SV" sz="1100" b="1" i="1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Book Antiqua" panose="02040602050305030304" pitchFamily="18" charset="0"/>
              <a:ea typeface="Calibri" panose="020F0502020204030204" pitchFamily="34" charset="0"/>
              <a:cs typeface="Calibri" panose="020F0502020204030204" pitchFamily="34" charset="0"/>
            </a:rPr>
            <a:t>Barrió el Centro, frente a ex telecom Dto. De Cuscatlán </a:t>
          </a:r>
          <a:endParaRPr lang="en-US" sz="1000">
            <a:effectLst/>
            <a:latin typeface="Book Antiqua" panose="02040602050305030304" pitchFamily="18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SV" sz="1000" b="1" i="1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Book Antiqua" panose="02040602050305030304" pitchFamily="18" charset="0"/>
              <a:ea typeface="Calibri" panose="020F0502020204030204" pitchFamily="34" charset="0"/>
              <a:cs typeface="Calibri" panose="020F0502020204030204" pitchFamily="34" charset="0"/>
            </a:rPr>
            <a:t>Tel.  23795701 Y 23795700</a:t>
          </a:r>
          <a:endParaRPr lang="en-US" sz="1000">
            <a:effectLst/>
            <a:latin typeface="Book Antiqua" panose="02040602050305030304" pitchFamily="18" charset="0"/>
            <a:ea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4</xdr:col>
      <xdr:colOff>1390650</xdr:colOff>
      <xdr:row>0</xdr:row>
      <xdr:rowOff>0</xdr:rowOff>
    </xdr:from>
    <xdr:to>
      <xdr:col>5</xdr:col>
      <xdr:colOff>721994</xdr:colOff>
      <xdr:row>3</xdr:row>
      <xdr:rowOff>104774</xdr:rowOff>
    </xdr:to>
    <xdr:pic>
      <xdr:nvPicPr>
        <xdr:cNvPr id="3" name="Imagen 2" descr="C:\Users\Dell_PC\Desktop\159px-Coats_of_arms_of_El_Salvador.svg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47626"/>
          <a:ext cx="750569" cy="6762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557530</xdr:colOff>
      <xdr:row>3</xdr:row>
      <xdr:rowOff>142875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6675"/>
          <a:ext cx="700405" cy="714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180975</xdr:rowOff>
    </xdr:from>
    <xdr:to>
      <xdr:col>5</xdr:col>
      <xdr:colOff>561975</xdr:colOff>
      <xdr:row>4</xdr:row>
      <xdr:rowOff>0</xdr:rowOff>
    </xdr:to>
    <xdr:cxnSp macro="">
      <xdr:nvCxnSpPr>
        <xdr:cNvPr id="6" name="Conector recto 5"/>
        <xdr:cNvCxnSpPr/>
      </xdr:nvCxnSpPr>
      <xdr:spPr>
        <a:xfrm>
          <a:off x="371475" y="752475"/>
          <a:ext cx="52387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709930</xdr:colOff>
      <xdr:row>2</xdr:row>
      <xdr:rowOff>290948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652780" cy="700523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0</xdr:row>
      <xdr:rowOff>40265</xdr:rowOff>
    </xdr:from>
    <xdr:to>
      <xdr:col>6</xdr:col>
      <xdr:colOff>26669</xdr:colOff>
      <xdr:row>2</xdr:row>
      <xdr:rowOff>304800</xdr:rowOff>
    </xdr:to>
    <xdr:pic>
      <xdr:nvPicPr>
        <xdr:cNvPr id="3" name="Imagen 2" descr="C:\Users\Dell_PC\Desktop\159px-Coats_of_arms_of_El_Salvador.svg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265"/>
          <a:ext cx="721994" cy="67411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133350</xdr:colOff>
      <xdr:row>5</xdr:row>
      <xdr:rowOff>28574</xdr:rowOff>
    </xdr:to>
    <xdr:sp macro="" textlink="">
      <xdr:nvSpPr>
        <xdr:cNvPr id="4" name="Cuadro de texto 3"/>
        <xdr:cNvSpPr txBox="1"/>
      </xdr:nvSpPr>
      <xdr:spPr>
        <a:xfrm>
          <a:off x="0" y="0"/>
          <a:ext cx="5638800" cy="1457324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s-SV" sz="1200" b="1" i="1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High Tower Text" panose="02040502050506030303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ALCALDIA MUNICIPAL DE MONTE SAN JUAN</a:t>
          </a:r>
          <a:endParaRPr lang="en-US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SV" sz="1100" b="1" i="1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High Tower Text" panose="02040502050506030303" pitchFamily="18" charset="0"/>
              <a:ea typeface="Calibri" panose="020F0502020204030204" pitchFamily="34" charset="0"/>
              <a:cs typeface="Times New Roman" panose="02020603050405020304" pitchFamily="18" charset="0"/>
            </a:rPr>
            <a:t>Barrió el Centro, frente a ex telecom Dto. De Cuscatlán </a:t>
          </a:r>
          <a:endParaRPr lang="en-US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SV" sz="1000" b="1" i="1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Tel.  23795701 Y 23795700</a:t>
          </a:r>
          <a:endParaRPr lang="en-US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333375</xdr:colOff>
      <xdr:row>4</xdr:row>
      <xdr:rowOff>0</xdr:rowOff>
    </xdr:from>
    <xdr:to>
      <xdr:col>5</xdr:col>
      <xdr:colOff>485775</xdr:colOff>
      <xdr:row>4</xdr:row>
      <xdr:rowOff>19050</xdr:rowOff>
    </xdr:to>
    <xdr:cxnSp macro="">
      <xdr:nvCxnSpPr>
        <xdr:cNvPr id="6" name="Conector recto 5"/>
        <xdr:cNvCxnSpPr/>
      </xdr:nvCxnSpPr>
      <xdr:spPr>
        <a:xfrm flipV="1">
          <a:off x="333375" y="1038225"/>
          <a:ext cx="48958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17"/>
  <sheetViews>
    <sheetView tabSelected="1" topLeftCell="A79" workbookViewId="0">
      <selection activeCell="B41" sqref="B41:E41"/>
    </sheetView>
  </sheetViews>
  <sheetFormatPr baseColWidth="10" defaultRowHeight="15" x14ac:dyDescent="0.25"/>
  <cols>
    <col min="1" max="1" width="5.5703125" customWidth="1"/>
    <col min="2" max="2" width="15.140625" customWidth="1"/>
    <col min="3" max="3" width="17.42578125" customWidth="1"/>
    <col min="4" max="4" width="16.28515625" customWidth="1"/>
    <col min="5" max="5" width="21.28515625" customWidth="1"/>
  </cols>
  <sheetData>
    <row r="6" spans="2:5" x14ac:dyDescent="0.25">
      <c r="B6" s="18" t="s">
        <v>4</v>
      </c>
      <c r="C6" s="18"/>
      <c r="D6" s="18"/>
      <c r="E6" s="18"/>
    </row>
    <row r="7" spans="2:5" x14ac:dyDescent="0.25">
      <c r="B7" s="1"/>
      <c r="C7" s="1"/>
      <c r="D7" s="1"/>
      <c r="E7" s="1"/>
    </row>
    <row r="8" spans="2:5" x14ac:dyDescent="0.25">
      <c r="B8" s="5" t="s">
        <v>3</v>
      </c>
      <c r="C8" s="5" t="s">
        <v>0</v>
      </c>
      <c r="D8" s="5" t="s">
        <v>1</v>
      </c>
      <c r="E8" s="5" t="s">
        <v>2</v>
      </c>
    </row>
    <row r="9" spans="2:5" x14ac:dyDescent="0.25">
      <c r="B9" s="2">
        <v>14</v>
      </c>
      <c r="C9" s="2">
        <v>35</v>
      </c>
      <c r="D9" s="6">
        <f>35*14</f>
        <v>490</v>
      </c>
      <c r="E9" s="6">
        <f>490*6</f>
        <v>2940</v>
      </c>
    </row>
    <row r="10" spans="2:5" x14ac:dyDescent="0.25">
      <c r="B10" s="3"/>
      <c r="C10" s="3"/>
      <c r="D10" s="7"/>
      <c r="E10" s="7"/>
    </row>
    <row r="11" spans="2:5" x14ac:dyDescent="0.25">
      <c r="B11" s="3"/>
      <c r="C11" s="3"/>
      <c r="D11" s="7"/>
      <c r="E11" s="7"/>
    </row>
    <row r="12" spans="2:5" x14ac:dyDescent="0.25">
      <c r="B12" s="18" t="s">
        <v>5</v>
      </c>
      <c r="C12" s="18"/>
      <c r="D12" s="18"/>
      <c r="E12" s="18"/>
    </row>
    <row r="13" spans="2:5" ht="15.75" x14ac:dyDescent="0.25">
      <c r="B13" s="8"/>
      <c r="C13" s="8"/>
      <c r="D13" s="8"/>
      <c r="E13" s="8"/>
    </row>
    <row r="14" spans="2:5" x14ac:dyDescent="0.25">
      <c r="B14" s="5" t="s">
        <v>3</v>
      </c>
      <c r="C14" s="5" t="s">
        <v>0</v>
      </c>
      <c r="D14" s="5" t="s">
        <v>1</v>
      </c>
      <c r="E14" s="5" t="s">
        <v>2</v>
      </c>
    </row>
    <row r="15" spans="2:5" x14ac:dyDescent="0.25">
      <c r="B15" s="2">
        <v>22</v>
      </c>
      <c r="C15" s="4">
        <v>35</v>
      </c>
      <c r="D15" s="4">
        <f>35*22</f>
        <v>770</v>
      </c>
      <c r="E15" s="4">
        <f>770*6</f>
        <v>4620</v>
      </c>
    </row>
    <row r="16" spans="2:5" x14ac:dyDescent="0.25">
      <c r="B16" s="3"/>
      <c r="C16" s="3"/>
      <c r="D16" s="3"/>
      <c r="E16" s="3"/>
    </row>
    <row r="17" spans="2:5" x14ac:dyDescent="0.25">
      <c r="B17" s="18" t="s">
        <v>6</v>
      </c>
      <c r="C17" s="18"/>
      <c r="D17" s="18"/>
      <c r="E17" s="18"/>
    </row>
    <row r="18" spans="2:5" x14ac:dyDescent="0.25">
      <c r="B18" s="3"/>
      <c r="C18" s="3"/>
      <c r="D18" s="3"/>
      <c r="E18" s="3"/>
    </row>
    <row r="19" spans="2:5" x14ac:dyDescent="0.25">
      <c r="B19" s="5" t="s">
        <v>3</v>
      </c>
      <c r="C19" s="5" t="s">
        <v>0</v>
      </c>
      <c r="D19" s="5" t="s">
        <v>1</v>
      </c>
      <c r="E19" s="5" t="s">
        <v>2</v>
      </c>
    </row>
    <row r="20" spans="2:5" x14ac:dyDescent="0.25">
      <c r="B20" s="2">
        <v>14</v>
      </c>
      <c r="C20" s="4">
        <v>45</v>
      </c>
      <c r="D20" s="4">
        <f>45*14</f>
        <v>630</v>
      </c>
      <c r="E20" s="4">
        <f>630*6</f>
        <v>3780</v>
      </c>
    </row>
    <row r="21" spans="2:5" x14ac:dyDescent="0.25">
      <c r="B21" s="3"/>
      <c r="C21" s="9"/>
      <c r="D21" s="9"/>
      <c r="E21" s="9"/>
    </row>
    <row r="22" spans="2:5" s="1" customFormat="1" x14ac:dyDescent="0.25">
      <c r="B22" s="3"/>
      <c r="C22" s="3"/>
      <c r="D22" s="3"/>
      <c r="E22" s="3"/>
    </row>
    <row r="23" spans="2:5" s="1" customFormat="1" x14ac:dyDescent="0.25">
      <c r="B23" s="18" t="s">
        <v>8</v>
      </c>
      <c r="C23" s="18"/>
      <c r="D23" s="18"/>
      <c r="E23" s="18"/>
    </row>
    <row r="24" spans="2:5" s="1" customFormat="1" x14ac:dyDescent="0.25">
      <c r="B24" s="3"/>
      <c r="C24" s="3"/>
      <c r="D24" s="3"/>
      <c r="E24" s="3"/>
    </row>
    <row r="25" spans="2:5" x14ac:dyDescent="0.25">
      <c r="B25" s="5" t="s">
        <v>3</v>
      </c>
      <c r="C25" s="5" t="s">
        <v>0</v>
      </c>
      <c r="D25" s="5" t="s">
        <v>1</v>
      </c>
      <c r="E25" s="5" t="s">
        <v>2</v>
      </c>
    </row>
    <row r="26" spans="2:5" x14ac:dyDescent="0.25">
      <c r="B26" s="4">
        <v>35</v>
      </c>
      <c r="C26" s="4">
        <v>45</v>
      </c>
      <c r="D26" s="4">
        <f>45*35</f>
        <v>1575</v>
      </c>
      <c r="E26" s="4">
        <f>1575*6</f>
        <v>9450</v>
      </c>
    </row>
    <row r="27" spans="2:5" x14ac:dyDescent="0.25">
      <c r="B27" s="9"/>
      <c r="C27" s="9"/>
      <c r="D27" s="9"/>
      <c r="E27" s="9"/>
    </row>
    <row r="28" spans="2:5" s="1" customFormat="1" x14ac:dyDescent="0.25">
      <c r="B28" s="3"/>
      <c r="C28" s="3"/>
      <c r="D28" s="3"/>
      <c r="E28" s="3"/>
    </row>
    <row r="29" spans="2:5" s="1" customFormat="1" x14ac:dyDescent="0.25">
      <c r="B29" s="18" t="s">
        <v>7</v>
      </c>
      <c r="C29" s="18"/>
      <c r="D29" s="18"/>
      <c r="E29" s="18"/>
    </row>
    <row r="30" spans="2:5" s="1" customFormat="1" x14ac:dyDescent="0.25">
      <c r="B30" s="3"/>
      <c r="C30" s="3"/>
      <c r="D30" s="3"/>
      <c r="E30" s="3"/>
    </row>
    <row r="31" spans="2:5" x14ac:dyDescent="0.25">
      <c r="B31" s="5" t="s">
        <v>3</v>
      </c>
      <c r="C31" s="5" t="s">
        <v>0</v>
      </c>
      <c r="D31" s="5" t="s">
        <v>1</v>
      </c>
      <c r="E31" s="5" t="s">
        <v>2</v>
      </c>
    </row>
    <row r="32" spans="2:5" x14ac:dyDescent="0.25">
      <c r="B32" s="2">
        <v>29</v>
      </c>
      <c r="C32" s="4">
        <v>45</v>
      </c>
      <c r="D32" s="4">
        <f>45*29</f>
        <v>1305</v>
      </c>
      <c r="E32" s="4">
        <f>1305*6</f>
        <v>7830</v>
      </c>
    </row>
    <row r="33" spans="2:5" x14ac:dyDescent="0.25">
      <c r="B33" s="3"/>
      <c r="C33" s="9"/>
      <c r="D33" s="9"/>
      <c r="E33" s="9"/>
    </row>
    <row r="34" spans="2:5" s="1" customFormat="1" x14ac:dyDescent="0.25">
      <c r="B34" s="3"/>
      <c r="C34" s="3"/>
      <c r="D34" s="3"/>
      <c r="E34" s="3"/>
    </row>
    <row r="35" spans="2:5" s="1" customFormat="1" ht="15.75" x14ac:dyDescent="0.25">
      <c r="B35" s="17" t="s">
        <v>9</v>
      </c>
      <c r="C35" s="17"/>
      <c r="D35" s="17"/>
      <c r="E35" s="17"/>
    </row>
    <row r="36" spans="2:5" s="1" customFormat="1" x14ac:dyDescent="0.25">
      <c r="B36" s="3"/>
      <c r="C36" s="3"/>
      <c r="D36" s="3"/>
      <c r="E36" s="3"/>
    </row>
    <row r="37" spans="2:5" x14ac:dyDescent="0.25">
      <c r="B37" s="5" t="s">
        <v>3</v>
      </c>
      <c r="C37" s="5" t="s">
        <v>0</v>
      </c>
      <c r="D37" s="5" t="s">
        <v>1</v>
      </c>
      <c r="E37" s="5" t="s">
        <v>2</v>
      </c>
    </row>
    <row r="38" spans="2:5" x14ac:dyDescent="0.25">
      <c r="B38" s="2">
        <v>58</v>
      </c>
      <c r="C38" s="4">
        <v>25</v>
      </c>
      <c r="D38" s="4">
        <f>25*58</f>
        <v>1450</v>
      </c>
      <c r="E38" s="4">
        <f>1450*11</f>
        <v>15950</v>
      </c>
    </row>
    <row r="39" spans="2:5" x14ac:dyDescent="0.25">
      <c r="B39" s="3"/>
      <c r="C39" s="9"/>
      <c r="D39" s="9"/>
      <c r="E39" s="9"/>
    </row>
    <row r="41" spans="2:5" x14ac:dyDescent="0.25">
      <c r="B41" s="18" t="s">
        <v>10</v>
      </c>
      <c r="C41" s="18"/>
      <c r="D41" s="18"/>
      <c r="E41" s="18"/>
    </row>
    <row r="43" spans="2:5" x14ac:dyDescent="0.25">
      <c r="B43" s="5" t="s">
        <v>3</v>
      </c>
      <c r="C43" s="5" t="s">
        <v>0</v>
      </c>
      <c r="D43" s="5" t="s">
        <v>1</v>
      </c>
      <c r="E43" s="5" t="s">
        <v>2</v>
      </c>
    </row>
    <row r="44" spans="2:5" x14ac:dyDescent="0.25">
      <c r="B44" s="2">
        <v>36</v>
      </c>
      <c r="C44" s="4">
        <v>45</v>
      </c>
      <c r="D44" s="4">
        <f>45*36</f>
        <v>1620</v>
      </c>
      <c r="E44" s="4">
        <f>1620*6</f>
        <v>9720</v>
      </c>
    </row>
    <row r="45" spans="2:5" x14ac:dyDescent="0.25">
      <c r="B45" s="3"/>
      <c r="C45" s="9"/>
      <c r="D45" s="9"/>
      <c r="E45" s="9"/>
    </row>
    <row r="47" spans="2:5" x14ac:dyDescent="0.25">
      <c r="B47" s="18" t="s">
        <v>11</v>
      </c>
      <c r="C47" s="18"/>
      <c r="D47" s="18"/>
      <c r="E47" s="18"/>
    </row>
    <row r="49" spans="2:5" x14ac:dyDescent="0.25">
      <c r="B49" s="5" t="s">
        <v>3</v>
      </c>
      <c r="C49" s="5" t="s">
        <v>0</v>
      </c>
      <c r="D49" s="5" t="s">
        <v>1</v>
      </c>
      <c r="E49" s="5" t="s">
        <v>2</v>
      </c>
    </row>
    <row r="50" spans="2:5" x14ac:dyDescent="0.25">
      <c r="B50" s="2">
        <v>33</v>
      </c>
      <c r="C50" s="4">
        <v>45</v>
      </c>
      <c r="D50" s="4">
        <f>33*45</f>
        <v>1485</v>
      </c>
      <c r="E50" s="4">
        <f>1485*6</f>
        <v>8910</v>
      </c>
    </row>
    <row r="53" spans="2:5" ht="15.75" x14ac:dyDescent="0.25">
      <c r="B53" s="17" t="s">
        <v>12</v>
      </c>
      <c r="C53" s="17"/>
      <c r="D53" s="17"/>
      <c r="E53" s="17"/>
    </row>
    <row r="54" spans="2:5" x14ac:dyDescent="0.25">
      <c r="B54" s="3"/>
      <c r="C54" s="3"/>
      <c r="D54" s="3"/>
      <c r="E54" s="3"/>
    </row>
    <row r="55" spans="2:5" x14ac:dyDescent="0.25">
      <c r="B55" s="5" t="s">
        <v>3</v>
      </c>
      <c r="C55" s="5" t="s">
        <v>0</v>
      </c>
      <c r="D55" s="5" t="s">
        <v>1</v>
      </c>
      <c r="E55" s="5" t="s">
        <v>2</v>
      </c>
    </row>
    <row r="56" spans="2:5" x14ac:dyDescent="0.25">
      <c r="B56" s="2">
        <v>55</v>
      </c>
      <c r="C56" s="4">
        <v>25</v>
      </c>
      <c r="D56" s="4">
        <f>25*55</f>
        <v>1375</v>
      </c>
      <c r="E56" s="4">
        <f>1375*11</f>
        <v>15125</v>
      </c>
    </row>
    <row r="59" spans="2:5" x14ac:dyDescent="0.25">
      <c r="B59" s="18" t="s">
        <v>13</v>
      </c>
      <c r="C59" s="18"/>
      <c r="D59" s="18"/>
      <c r="E59" s="18"/>
    </row>
    <row r="61" spans="2:5" x14ac:dyDescent="0.25">
      <c r="B61" s="5" t="s">
        <v>3</v>
      </c>
      <c r="C61" s="5" t="s">
        <v>0</v>
      </c>
      <c r="D61" s="5" t="s">
        <v>1</v>
      </c>
      <c r="E61" s="5" t="s">
        <v>2</v>
      </c>
    </row>
    <row r="62" spans="2:5" x14ac:dyDescent="0.25">
      <c r="B62" s="2">
        <v>39</v>
      </c>
      <c r="C62" s="4">
        <v>45</v>
      </c>
      <c r="D62" s="4">
        <f>45*39</f>
        <v>1755</v>
      </c>
      <c r="E62" s="4">
        <f>1775*6</f>
        <v>10650</v>
      </c>
    </row>
    <row r="63" spans="2:5" x14ac:dyDescent="0.25">
      <c r="B63" s="3"/>
      <c r="C63" s="9"/>
      <c r="D63" s="9"/>
      <c r="E63" s="9"/>
    </row>
    <row r="65" spans="2:5" x14ac:dyDescent="0.25">
      <c r="B65" s="18" t="s">
        <v>14</v>
      </c>
      <c r="C65" s="18"/>
      <c r="D65" s="18"/>
      <c r="E65" s="18"/>
    </row>
    <row r="67" spans="2:5" x14ac:dyDescent="0.25">
      <c r="B67" s="5" t="s">
        <v>3</v>
      </c>
      <c r="C67" s="5" t="s">
        <v>0</v>
      </c>
      <c r="D67" s="5" t="s">
        <v>1</v>
      </c>
      <c r="E67" s="5" t="s">
        <v>2</v>
      </c>
    </row>
    <row r="68" spans="2:5" x14ac:dyDescent="0.25">
      <c r="B68" s="2">
        <v>39</v>
      </c>
      <c r="C68" s="4">
        <v>45</v>
      </c>
      <c r="D68" s="4">
        <f>45*39</f>
        <v>1755</v>
      </c>
      <c r="E68" s="4">
        <f>1775*6</f>
        <v>10650</v>
      </c>
    </row>
    <row r="71" spans="2:5" ht="15.75" x14ac:dyDescent="0.25">
      <c r="B71" s="17" t="s">
        <v>15</v>
      </c>
      <c r="C71" s="17"/>
      <c r="D71" s="17"/>
      <c r="E71" s="17"/>
    </row>
    <row r="72" spans="2:5" x14ac:dyDescent="0.25">
      <c r="B72" s="3"/>
      <c r="C72" s="3"/>
      <c r="D72" s="3"/>
      <c r="E72" s="3"/>
    </row>
    <row r="73" spans="2:5" x14ac:dyDescent="0.25">
      <c r="B73" s="5" t="s">
        <v>3</v>
      </c>
      <c r="C73" s="5" t="s">
        <v>0</v>
      </c>
      <c r="D73" s="5" t="s">
        <v>1</v>
      </c>
      <c r="E73" s="5" t="s">
        <v>2</v>
      </c>
    </row>
    <row r="74" spans="2:5" x14ac:dyDescent="0.25">
      <c r="B74" s="2">
        <v>60</v>
      </c>
      <c r="C74" s="4">
        <v>25</v>
      </c>
      <c r="D74" s="4">
        <f>60*25</f>
        <v>1500</v>
      </c>
      <c r="E74" s="4">
        <f>1500*10</f>
        <v>15000</v>
      </c>
    </row>
    <row r="77" spans="2:5" x14ac:dyDescent="0.25">
      <c r="B77" s="18" t="s">
        <v>16</v>
      </c>
      <c r="C77" s="18"/>
      <c r="D77" s="18"/>
      <c r="E77" s="18"/>
    </row>
    <row r="79" spans="2:5" x14ac:dyDescent="0.25">
      <c r="B79" s="5" t="s">
        <v>3</v>
      </c>
      <c r="C79" s="5" t="s">
        <v>0</v>
      </c>
      <c r="D79" s="5" t="s">
        <v>1</v>
      </c>
      <c r="E79" s="5" t="s">
        <v>2</v>
      </c>
    </row>
    <row r="80" spans="2:5" x14ac:dyDescent="0.25">
      <c r="B80" s="2">
        <v>35</v>
      </c>
      <c r="C80" s="4">
        <v>45</v>
      </c>
      <c r="D80" s="4">
        <f>45*35</f>
        <v>1575</v>
      </c>
      <c r="E80" s="4">
        <f>1575*6</f>
        <v>9450</v>
      </c>
    </row>
    <row r="81" spans="2:5" x14ac:dyDescent="0.25">
      <c r="B81" s="3"/>
      <c r="C81" s="9"/>
      <c r="D81" s="9"/>
      <c r="E81" s="9"/>
    </row>
    <row r="83" spans="2:5" x14ac:dyDescent="0.25">
      <c r="B83" s="18" t="s">
        <v>17</v>
      </c>
      <c r="C83" s="18"/>
      <c r="D83" s="18"/>
      <c r="E83" s="18"/>
    </row>
    <row r="85" spans="2:5" x14ac:dyDescent="0.25">
      <c r="B85" s="5" t="s">
        <v>3</v>
      </c>
      <c r="C85" s="5" t="s">
        <v>0</v>
      </c>
      <c r="D85" s="5" t="s">
        <v>1</v>
      </c>
      <c r="E85" s="5" t="s">
        <v>2</v>
      </c>
    </row>
    <row r="86" spans="2:5" x14ac:dyDescent="0.25">
      <c r="B86" s="2">
        <v>43</v>
      </c>
      <c r="C86" s="4">
        <v>45</v>
      </c>
      <c r="D86" s="4">
        <f>43*45</f>
        <v>1935</v>
      </c>
      <c r="E86" s="4">
        <f>1935*6</f>
        <v>11610</v>
      </c>
    </row>
    <row r="89" spans="2:5" ht="15.75" x14ac:dyDescent="0.25">
      <c r="B89" s="17" t="s">
        <v>18</v>
      </c>
      <c r="C89" s="17"/>
      <c r="D89" s="17"/>
      <c r="E89" s="17"/>
    </row>
    <row r="90" spans="2:5" x14ac:dyDescent="0.25">
      <c r="B90" s="3"/>
      <c r="C90" s="3"/>
      <c r="D90" s="3"/>
      <c r="E90" s="3"/>
    </row>
    <row r="91" spans="2:5" x14ac:dyDescent="0.25">
      <c r="B91" s="5" t="s">
        <v>3</v>
      </c>
      <c r="C91" s="5" t="s">
        <v>0</v>
      </c>
      <c r="D91" s="5" t="s">
        <v>1</v>
      </c>
      <c r="E91" s="5" t="s">
        <v>2</v>
      </c>
    </row>
    <row r="92" spans="2:5" x14ac:dyDescent="0.25">
      <c r="B92" s="2">
        <v>40</v>
      </c>
      <c r="C92" s="4">
        <v>25</v>
      </c>
      <c r="D92" s="4">
        <f>40*25</f>
        <v>1000</v>
      </c>
      <c r="E92" s="4">
        <f>1000*10</f>
        <v>10000</v>
      </c>
    </row>
    <row r="93" spans="2:5" x14ac:dyDescent="0.25">
      <c r="B93" s="3"/>
      <c r="C93" s="9"/>
      <c r="D93" s="9"/>
      <c r="E93" s="9"/>
    </row>
    <row r="95" spans="2:5" x14ac:dyDescent="0.25">
      <c r="B95" s="18" t="s">
        <v>19</v>
      </c>
      <c r="C95" s="18"/>
      <c r="D95" s="18"/>
      <c r="E95" s="18"/>
    </row>
    <row r="97" spans="2:5" x14ac:dyDescent="0.25">
      <c r="B97" s="5" t="s">
        <v>3</v>
      </c>
      <c r="C97" s="5" t="s">
        <v>0</v>
      </c>
      <c r="D97" s="5" t="s">
        <v>1</v>
      </c>
      <c r="E97" s="5" t="s">
        <v>2</v>
      </c>
    </row>
    <row r="98" spans="2:5" x14ac:dyDescent="0.25">
      <c r="B98" s="2">
        <v>35</v>
      </c>
      <c r="C98" s="4">
        <v>45</v>
      </c>
      <c r="D98" s="4">
        <f>45*35</f>
        <v>1575</v>
      </c>
      <c r="E98" s="4">
        <f>1575*6</f>
        <v>9450</v>
      </c>
    </row>
    <row r="99" spans="2:5" x14ac:dyDescent="0.25">
      <c r="B99" s="3"/>
      <c r="C99" s="9"/>
      <c r="D99" s="9"/>
      <c r="E99" s="9"/>
    </row>
    <row r="101" spans="2:5" x14ac:dyDescent="0.25">
      <c r="B101" s="18" t="s">
        <v>20</v>
      </c>
      <c r="C101" s="18"/>
      <c r="D101" s="18"/>
      <c r="E101" s="18"/>
    </row>
    <row r="103" spans="2:5" x14ac:dyDescent="0.25">
      <c r="B103" s="5" t="s">
        <v>3</v>
      </c>
      <c r="C103" s="5" t="s">
        <v>0</v>
      </c>
      <c r="D103" s="5" t="s">
        <v>1</v>
      </c>
      <c r="E103" s="5" t="s">
        <v>2</v>
      </c>
    </row>
    <row r="104" spans="2:5" x14ac:dyDescent="0.25">
      <c r="B104" s="2">
        <v>43</v>
      </c>
      <c r="C104" s="4">
        <v>45</v>
      </c>
      <c r="D104" s="4">
        <f>43*45</f>
        <v>1935</v>
      </c>
      <c r="E104" s="4">
        <f>1935*6</f>
        <v>11610</v>
      </c>
    </row>
    <row r="107" spans="2:5" ht="15.75" x14ac:dyDescent="0.25">
      <c r="B107" s="17" t="s">
        <v>21</v>
      </c>
      <c r="C107" s="17"/>
      <c r="D107" s="17"/>
      <c r="E107" s="17"/>
    </row>
    <row r="108" spans="2:5" x14ac:dyDescent="0.25">
      <c r="B108" s="3"/>
      <c r="C108" s="3"/>
      <c r="D108" s="3"/>
      <c r="E108" s="3"/>
    </row>
    <row r="109" spans="2:5" x14ac:dyDescent="0.25">
      <c r="B109" s="5" t="s">
        <v>3</v>
      </c>
      <c r="C109" s="5" t="s">
        <v>0</v>
      </c>
      <c r="D109" s="5" t="s">
        <v>1</v>
      </c>
      <c r="E109" s="5" t="s">
        <v>2</v>
      </c>
    </row>
    <row r="110" spans="2:5" x14ac:dyDescent="0.25">
      <c r="B110" s="2">
        <v>40</v>
      </c>
      <c r="C110" s="4">
        <v>25</v>
      </c>
      <c r="D110" s="4">
        <f>40*25</f>
        <v>1000</v>
      </c>
      <c r="E110" s="4">
        <f>1000*10</f>
        <v>10000</v>
      </c>
    </row>
    <row r="114" spans="2:4" x14ac:dyDescent="0.25">
      <c r="B114" t="s">
        <v>27</v>
      </c>
    </row>
    <row r="115" spans="2:4" x14ac:dyDescent="0.25">
      <c r="B115" t="s">
        <v>28</v>
      </c>
      <c r="D115" t="s">
        <v>29</v>
      </c>
    </row>
    <row r="117" spans="2:4" x14ac:dyDescent="0.25">
      <c r="B117" s="16"/>
    </row>
  </sheetData>
  <mergeCells count="18">
    <mergeCell ref="B6:E6"/>
    <mergeCell ref="B12:E12"/>
    <mergeCell ref="B17:E17"/>
    <mergeCell ref="B23:E23"/>
    <mergeCell ref="B35:E35"/>
    <mergeCell ref="B29:E29"/>
    <mergeCell ref="B107:E107"/>
    <mergeCell ref="B41:E41"/>
    <mergeCell ref="B47:E47"/>
    <mergeCell ref="B53:E53"/>
    <mergeCell ref="B59:E59"/>
    <mergeCell ref="B65:E65"/>
    <mergeCell ref="B71:E71"/>
    <mergeCell ref="B77:E77"/>
    <mergeCell ref="B83:E83"/>
    <mergeCell ref="B89:E89"/>
    <mergeCell ref="B95:E95"/>
    <mergeCell ref="B101:E10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45"/>
  <sheetViews>
    <sheetView workbookViewId="0">
      <selection activeCell="J7" sqref="J7"/>
    </sheetView>
  </sheetViews>
  <sheetFormatPr baseColWidth="10" defaultRowHeight="15" x14ac:dyDescent="0.25"/>
  <cols>
    <col min="3" max="3" width="14.5703125" customWidth="1"/>
    <col min="4" max="4" width="22.28515625" customWidth="1"/>
  </cols>
  <sheetData>
    <row r="2" spans="3:4" ht="17.25" customHeight="1" x14ac:dyDescent="0.25"/>
    <row r="3" spans="3:4" ht="26.25" customHeight="1" x14ac:dyDescent="0.25"/>
    <row r="4" spans="3:4" ht="23.25" customHeight="1" x14ac:dyDescent="0.25"/>
    <row r="5" spans="3:4" ht="30.75" customHeight="1" x14ac:dyDescent="0.25"/>
    <row r="6" spans="3:4" ht="3" customHeight="1" thickBot="1" x14ac:dyDescent="0.3"/>
    <row r="7" spans="3:4" ht="78" customHeight="1" x14ac:dyDescent="0.25">
      <c r="C7" s="14" t="s">
        <v>22</v>
      </c>
      <c r="D7" s="15" t="s">
        <v>26</v>
      </c>
    </row>
    <row r="8" spans="3:4" x14ac:dyDescent="0.25">
      <c r="C8" s="10">
        <v>2012</v>
      </c>
      <c r="D8" s="11">
        <v>834</v>
      </c>
    </row>
    <row r="9" spans="3:4" x14ac:dyDescent="0.25">
      <c r="C9" s="10">
        <v>2013</v>
      </c>
      <c r="D9" s="11">
        <v>979</v>
      </c>
    </row>
    <row r="10" spans="3:4" x14ac:dyDescent="0.25">
      <c r="C10" s="10">
        <v>2014</v>
      </c>
      <c r="D10" s="11">
        <v>1038</v>
      </c>
    </row>
    <row r="11" spans="3:4" x14ac:dyDescent="0.25">
      <c r="C11" s="10">
        <v>2015</v>
      </c>
      <c r="D11" s="11">
        <v>1078</v>
      </c>
    </row>
    <row r="12" spans="3:4" x14ac:dyDescent="0.25">
      <c r="C12" s="10">
        <v>2016</v>
      </c>
      <c r="D12" s="11">
        <v>1121</v>
      </c>
    </row>
    <row r="13" spans="3:4" x14ac:dyDescent="0.25">
      <c r="C13" s="10">
        <v>2017</v>
      </c>
      <c r="D13" s="11">
        <v>1153</v>
      </c>
    </row>
    <row r="14" spans="3:4" x14ac:dyDescent="0.25">
      <c r="C14" s="10">
        <v>2018</v>
      </c>
      <c r="D14" s="11">
        <v>1188</v>
      </c>
    </row>
    <row r="15" spans="3:4" x14ac:dyDescent="0.25">
      <c r="C15" s="10">
        <v>2019</v>
      </c>
      <c r="D15" s="11">
        <v>1217</v>
      </c>
    </row>
    <row r="16" spans="3:4" ht="15.75" thickBot="1" x14ac:dyDescent="0.3">
      <c r="C16" s="12">
        <v>2020</v>
      </c>
      <c r="D16" s="13">
        <v>1280</v>
      </c>
    </row>
    <row r="17" spans="3:5" x14ac:dyDescent="0.25">
      <c r="C17" s="1"/>
      <c r="D17" s="1"/>
    </row>
    <row r="18" spans="3:5" x14ac:dyDescent="0.25">
      <c r="C18" s="1"/>
      <c r="D18" s="1"/>
    </row>
    <row r="19" spans="3:5" x14ac:dyDescent="0.25">
      <c r="C19" s="1"/>
      <c r="D19" s="1"/>
    </row>
    <row r="20" spans="3:5" x14ac:dyDescent="0.25">
      <c r="C20" s="1" t="s">
        <v>24</v>
      </c>
      <c r="D20" s="1"/>
    </row>
    <row r="21" spans="3:5" x14ac:dyDescent="0.25">
      <c r="C21" s="1" t="s">
        <v>30</v>
      </c>
      <c r="D21" s="1"/>
    </row>
    <row r="22" spans="3:5" x14ac:dyDescent="0.25">
      <c r="C22" s="1"/>
      <c r="D22" s="1"/>
    </row>
    <row r="23" spans="3:5" x14ac:dyDescent="0.25">
      <c r="C23" s="1"/>
      <c r="D23" s="1"/>
    </row>
    <row r="24" spans="3:5" x14ac:dyDescent="0.25">
      <c r="C24" s="1"/>
      <c r="D24" s="1"/>
    </row>
    <row r="25" spans="3:5" x14ac:dyDescent="0.25">
      <c r="C25" s="1"/>
      <c r="D25" s="1"/>
    </row>
    <row r="26" spans="3:5" x14ac:dyDescent="0.25">
      <c r="C26" s="1"/>
      <c r="D26" s="1"/>
    </row>
    <row r="27" spans="3:5" x14ac:dyDescent="0.25">
      <c r="C27" s="1"/>
      <c r="D27" s="1"/>
    </row>
    <row r="28" spans="3:5" x14ac:dyDescent="0.25">
      <c r="C28" s="1"/>
      <c r="D28" s="1"/>
    </row>
    <row r="29" spans="3:5" x14ac:dyDescent="0.25">
      <c r="C29" s="1"/>
      <c r="D29" s="1"/>
    </row>
    <row r="30" spans="3:5" x14ac:dyDescent="0.25">
      <c r="C30" s="1"/>
      <c r="D30" s="1"/>
    </row>
    <row r="31" spans="3:5" x14ac:dyDescent="0.25">
      <c r="C31" s="1"/>
      <c r="D31" s="1"/>
    </row>
    <row r="32" spans="3:5" x14ac:dyDescent="0.25">
      <c r="C32" s="19" t="s">
        <v>25</v>
      </c>
      <c r="D32" s="19"/>
      <c r="E32" s="19"/>
    </row>
    <row r="33" spans="3:5" x14ac:dyDescent="0.25">
      <c r="C33" s="19" t="s">
        <v>23</v>
      </c>
      <c r="D33" s="19"/>
      <c r="E33" s="19"/>
    </row>
    <row r="34" spans="3:5" x14ac:dyDescent="0.25">
      <c r="C34" s="1"/>
      <c r="D34" s="1"/>
    </row>
    <row r="35" spans="3:5" x14ac:dyDescent="0.25">
      <c r="C35" s="1"/>
      <c r="D35" s="1"/>
    </row>
    <row r="36" spans="3:5" x14ac:dyDescent="0.25">
      <c r="C36" s="1"/>
      <c r="D36" s="1"/>
    </row>
    <row r="37" spans="3:5" x14ac:dyDescent="0.25">
      <c r="C37" s="1"/>
      <c r="D37" s="1"/>
    </row>
    <row r="38" spans="3:5" x14ac:dyDescent="0.25">
      <c r="C38" s="1"/>
      <c r="D38" s="1"/>
    </row>
    <row r="39" spans="3:5" x14ac:dyDescent="0.25">
      <c r="C39" s="1"/>
      <c r="D39" s="1"/>
    </row>
    <row r="40" spans="3:5" x14ac:dyDescent="0.25">
      <c r="C40" s="1"/>
      <c r="D40" s="1"/>
    </row>
    <row r="41" spans="3:5" x14ac:dyDescent="0.25">
      <c r="C41" s="1"/>
      <c r="D41" s="1"/>
    </row>
    <row r="42" spans="3:5" x14ac:dyDescent="0.25">
      <c r="C42" s="1"/>
      <c r="D42" s="1"/>
    </row>
    <row r="43" spans="3:5" x14ac:dyDescent="0.25">
      <c r="C43" s="1"/>
      <c r="D43" s="1"/>
    </row>
    <row r="44" spans="3:5" x14ac:dyDescent="0.25">
      <c r="C44" s="1"/>
      <c r="D44" s="1"/>
    </row>
    <row r="45" spans="3:5" x14ac:dyDescent="0.25">
      <c r="C45" s="1"/>
      <c r="D45" s="1"/>
    </row>
  </sheetData>
  <mergeCells count="2">
    <mergeCell ref="C32:E32"/>
    <mergeCell ref="C33:E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BECAS</vt:lpstr>
      <vt:lpstr>CUENTAS CORRIENTES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UNIDAD AMBIENTAL</cp:lastModifiedBy>
  <cp:lastPrinted>2020-12-15T20:42:53Z</cp:lastPrinted>
  <dcterms:created xsi:type="dcterms:W3CDTF">2020-12-04T15:10:03Z</dcterms:created>
  <dcterms:modified xsi:type="dcterms:W3CDTF">2021-01-07T21:55:51Z</dcterms:modified>
</cp:coreProperties>
</file>