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6975"/>
  </bookViews>
  <sheets>
    <sheet name="SEGUNDO TRIMESTRE" sheetId="1" r:id="rId1"/>
  </sheets>
  <calcPr calcId="144525"/>
</workbook>
</file>

<file path=xl/calcChain.xml><?xml version="1.0" encoding="utf-8"?>
<calcChain xmlns="http://schemas.openxmlformats.org/spreadsheetml/2006/main">
  <c r="G111" i="1" l="1"/>
  <c r="C111" i="1"/>
  <c r="G109" i="1"/>
  <c r="C109" i="1"/>
  <c r="G106" i="1"/>
  <c r="G112" i="1" s="1"/>
  <c r="C106" i="1"/>
  <c r="G102" i="1"/>
  <c r="G101" i="1"/>
  <c r="C101" i="1"/>
  <c r="G98" i="1"/>
  <c r="C98" i="1"/>
  <c r="G93" i="1"/>
  <c r="C93" i="1"/>
  <c r="G87" i="1"/>
  <c r="C87" i="1"/>
  <c r="G85" i="1"/>
  <c r="C85" i="1"/>
  <c r="G83" i="1"/>
  <c r="G88" i="1" s="1"/>
  <c r="C83" i="1"/>
  <c r="G79" i="1"/>
  <c r="G78" i="1"/>
  <c r="C78" i="1"/>
  <c r="G71" i="1"/>
  <c r="C71" i="1"/>
  <c r="G66" i="1"/>
  <c r="C66" i="1"/>
  <c r="G61" i="1"/>
  <c r="C61" i="1"/>
  <c r="G58" i="1"/>
  <c r="C58" i="1"/>
  <c r="G54" i="1"/>
  <c r="G62" i="1" s="1"/>
  <c r="C54" i="1"/>
  <c r="G44" i="1"/>
  <c r="G43" i="1"/>
  <c r="C43" i="1"/>
  <c r="G35" i="1"/>
  <c r="C35" i="1"/>
  <c r="G17" i="1"/>
  <c r="C17" i="1"/>
  <c r="G113" i="1" l="1"/>
</calcChain>
</file>

<file path=xl/sharedStrings.xml><?xml version="1.0" encoding="utf-8"?>
<sst xmlns="http://schemas.openxmlformats.org/spreadsheetml/2006/main" count="213" uniqueCount="94">
  <si>
    <t>PERMISO DE CONSTRUCCION SEGUNDO TRIMESTRE 2022</t>
  </si>
  <si>
    <t>No.</t>
  </si>
  <si>
    <t xml:space="preserve">CONTRIBUYENTES </t>
  </si>
  <si>
    <t>CANT</t>
  </si>
  <si>
    <t>UBICACIÓN</t>
  </si>
  <si>
    <t>FECHA</t>
  </si>
  <si>
    <t>CANCELADO</t>
  </si>
  <si>
    <t>MONTO</t>
  </si>
  <si>
    <t xml:space="preserve">GLENDA CAROLINA LOPEZ MENJIVAR </t>
  </si>
  <si>
    <t xml:space="preserve">PARCELACION LAS MERCEDES </t>
  </si>
  <si>
    <t xml:space="preserve">CRISSIA ESMERALDA RUBIO DE GUERRA </t>
  </si>
  <si>
    <t xml:space="preserve">ALTAVISTA </t>
  </si>
  <si>
    <t xml:space="preserve">GLORIA AMANDA PEREZ DOMINGUEZ </t>
  </si>
  <si>
    <t>JOSE GUILLERMO FLORES FRANCO</t>
  </si>
  <si>
    <t xml:space="preserve">SAN JOAQUIN </t>
  </si>
  <si>
    <t xml:space="preserve">LUIS MAURICIO LEMUS </t>
  </si>
  <si>
    <t xml:space="preserve">VIRNA ELSI GUEVARA PEREZ </t>
  </si>
  <si>
    <t xml:space="preserve">NUEVOS HORIZONTES </t>
  </si>
  <si>
    <t xml:space="preserve">MIGUEL ALFONSO MULATO BENAVIDES </t>
  </si>
  <si>
    <t xml:space="preserve">SAMUEL DE JESUS PINTO GONZALEZ </t>
  </si>
  <si>
    <t xml:space="preserve">SAC INTEGRAL S.A. DE C.V. </t>
  </si>
  <si>
    <t xml:space="preserve">BARRIO EL CENTRO </t>
  </si>
  <si>
    <t>TOTAL ABRIL</t>
  </si>
  <si>
    <t xml:space="preserve">CARLOS DAVID ELIAS MOLINA </t>
  </si>
  <si>
    <t xml:space="preserve">MERCEDES CANDELARIA ESCOBAR FIGUEROA </t>
  </si>
  <si>
    <t xml:space="preserve">SAN LUIS </t>
  </si>
  <si>
    <t xml:space="preserve">MARIO SALVADOR SOLANO IRAHETA </t>
  </si>
  <si>
    <t>JAYDI ELIZABETH OSEGUEDA FINO</t>
  </si>
  <si>
    <t xml:space="preserve">MAQUILISHUAT </t>
  </si>
  <si>
    <t xml:space="preserve">CARMEN DE LA PAZ MEJIA DE VILLANUEVA </t>
  </si>
  <si>
    <t xml:space="preserve">LAS VICTORIAS </t>
  </si>
  <si>
    <t xml:space="preserve">JOSE GUILLERMO FLORES FRANCO </t>
  </si>
  <si>
    <t xml:space="preserve">JULIO CESAR ORELLANA MORALES </t>
  </si>
  <si>
    <t xml:space="preserve">ROSA MIRIAM MELENDEZ DE LOPEZ </t>
  </si>
  <si>
    <t xml:space="preserve">HORIZONTES </t>
  </si>
  <si>
    <t xml:space="preserve">CRISTO ANTONIO NAVARRETE ECHEGOYEN </t>
  </si>
  <si>
    <t xml:space="preserve">SANTA MARIA </t>
  </si>
  <si>
    <t>MARIA LILIAN FLORES ESCOBAR</t>
  </si>
  <si>
    <t xml:space="preserve">LOS ALMENDROS </t>
  </si>
  <si>
    <t xml:space="preserve">AURELIA BARAHONA MARTINEZ </t>
  </si>
  <si>
    <t xml:space="preserve">SOCORRO DEL TRANSITO HERNANDEZ </t>
  </si>
  <si>
    <t xml:space="preserve">EVELYN YAMILETH RODRIGUEZ DE MADRID </t>
  </si>
  <si>
    <t xml:space="preserve">NANCY CAROLINA FABIAN </t>
  </si>
  <si>
    <t>LOTIFICACION LAS FLORES</t>
  </si>
  <si>
    <t>TOTAL MAYO</t>
  </si>
  <si>
    <t xml:space="preserve">MARIA HERNANDEZ DE ALVARENGA </t>
  </si>
  <si>
    <t>SAN MARTIN DE PORRES 2</t>
  </si>
  <si>
    <t xml:space="preserve">ANA MARITZA SANDOVAL DE SANCHEZ </t>
  </si>
  <si>
    <t>SAN MARTIN BELLA VISTA</t>
  </si>
  <si>
    <t xml:space="preserve">ERICK MONGE RAMOS </t>
  </si>
  <si>
    <t>ALTAVISTA</t>
  </si>
  <si>
    <t xml:space="preserve">JOSE MANUEL RIVAS GARCIA </t>
  </si>
  <si>
    <t>SANTA MARTA 1</t>
  </si>
  <si>
    <t xml:space="preserve">CARLOS ANTONIO ORELLANA </t>
  </si>
  <si>
    <t xml:space="preserve">CANTON ANIMAS </t>
  </si>
  <si>
    <t xml:space="preserve">VICTOR MANUEL FLORES MONGE </t>
  </si>
  <si>
    <t>TOTAL JUNIO</t>
  </si>
  <si>
    <t>TOTAL</t>
  </si>
  <si>
    <t>MULTAS POR CONSTRUCCION DE LOSA SEGUNDO TRIMESTRE 2022</t>
  </si>
  <si>
    <t xml:space="preserve">XIOMARA JULISSA GUEVARA ALVARADO </t>
  </si>
  <si>
    <t xml:space="preserve">ANEMONA </t>
  </si>
  <si>
    <t>RUPTURA DE PAVIMIENTO SEGUNDO TRIMESTRE 2022</t>
  </si>
  <si>
    <t xml:space="preserve">ROSA MARIA MEMBREÑO DE GOMEZ </t>
  </si>
  <si>
    <t xml:space="preserve">ORELLANA </t>
  </si>
  <si>
    <t xml:space="preserve">MARINA ARDON BARRERA </t>
  </si>
  <si>
    <t xml:space="preserve">PAULA OSORIO CRUZ </t>
  </si>
  <si>
    <t>REPARTO SANTA FE 2</t>
  </si>
  <si>
    <t xml:space="preserve">MARIA VICTORIA AMAYA LEMUS </t>
  </si>
  <si>
    <t xml:space="preserve">MARIA REINA RIVAS CAÑAS </t>
  </si>
  <si>
    <t xml:space="preserve">CARRETERA PANAMERICANA </t>
  </si>
  <si>
    <t xml:space="preserve">DINORA DEL CARMEN GALINDO FUENTES </t>
  </si>
  <si>
    <t xml:space="preserve">TIERRA VIRGEN </t>
  </si>
  <si>
    <t xml:space="preserve">ANA CRISTINA MARTIN VALENCIA </t>
  </si>
  <si>
    <t xml:space="preserve">TIERRA BLANCA </t>
  </si>
  <si>
    <t xml:space="preserve">ROLANDO ALBERTO HERNANDEZ DIAZ </t>
  </si>
  <si>
    <t>PERMISO DE TERRACERIA SEGUNDO TRIMESTRE 2022</t>
  </si>
  <si>
    <t>PERMISOS POR CONSTRUCCION DE TAPIAL SEGUNDO TRIMESTRE 2022</t>
  </si>
  <si>
    <t xml:space="preserve">ALICIA REGALADO DE PREZA </t>
  </si>
  <si>
    <t xml:space="preserve">LAS PEÑITAS </t>
  </si>
  <si>
    <t xml:space="preserve">JUAN GUALBERTO RAMIREZ </t>
  </si>
  <si>
    <t xml:space="preserve">SAN MARTIN DE PORRES </t>
  </si>
  <si>
    <t xml:space="preserve">ANA MARITZA SANDOVAL DE SANCHEZ  </t>
  </si>
  <si>
    <t xml:space="preserve">SAN MARTIN </t>
  </si>
  <si>
    <t xml:space="preserve">REYNA GLORIA ROMERO DE RUANO </t>
  </si>
  <si>
    <t xml:space="preserve">LAS DELICIAS </t>
  </si>
  <si>
    <t xml:space="preserve">GEOVANY ALEXANDER CRUZ CRUZ </t>
  </si>
  <si>
    <t>COLONIA SAN PEDRO</t>
  </si>
  <si>
    <t xml:space="preserve">LORENA PATRICIA URIAS DE LOPEZ </t>
  </si>
  <si>
    <t xml:space="preserve">MARIA INES CUBIAS CHAVEZ </t>
  </si>
  <si>
    <t>PERMISOS POR CONSTRUCCION DE MURO SEGUNDO TRIMESTRE 2022</t>
  </si>
  <si>
    <t xml:space="preserve">YAMERLIN LISSETTE CRUZ GRANILLO </t>
  </si>
  <si>
    <t xml:space="preserve">MARIA DEL CARMEN MORAN HERNANDEZ </t>
  </si>
  <si>
    <t>SANTA MARTA 2</t>
  </si>
  <si>
    <t>TOTAL GENERAL DE TRAMITES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</si>
</sst>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C0A]d\-mmm\-yy;@"/>
    <numFmt numFmtId="165" formatCode="[$$-54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6FA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D80ED"/>
        <bgColor indexed="64"/>
      </patternFill>
    </fill>
    <fill>
      <patternFill patternType="solid">
        <fgColor rgb="FF4535BD"/>
        <bgColor indexed="64"/>
      </patternFill>
    </fill>
    <fill>
      <patternFill patternType="solid">
        <fgColor rgb="FF8B4D84"/>
        <bgColor indexed="64"/>
      </patternFill>
    </fill>
    <fill>
      <patternFill patternType="solid">
        <fgColor rgb="FF5B3356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44" fontId="4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44" fontId="3" fillId="2" borderId="9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4" fontId="4" fillId="3" borderId="9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4" fontId="4" fillId="4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44" fontId="4" fillId="5" borderId="9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44" fontId="4" fillId="6" borderId="12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4" fontId="3" fillId="7" borderId="8" xfId="0" applyNumberFormat="1" applyFont="1" applyFill="1" applyBorder="1" applyAlignment="1">
      <alignment horizontal="center" vertical="center" wrapText="1"/>
    </xf>
    <xf numFmtId="44" fontId="4" fillId="7" borderId="9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44" fontId="4" fillId="8" borderId="12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164" fontId="3" fillId="9" borderId="8" xfId="0" applyNumberFormat="1" applyFont="1" applyFill="1" applyBorder="1" applyAlignment="1">
      <alignment horizontal="center" vertical="center" wrapText="1"/>
    </xf>
    <xf numFmtId="165" fontId="3" fillId="9" borderId="8" xfId="0" applyNumberFormat="1" applyFont="1" applyFill="1" applyBorder="1" applyAlignment="1">
      <alignment horizontal="center" vertical="center" wrapText="1"/>
    </xf>
    <xf numFmtId="44" fontId="4" fillId="9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44" fontId="4" fillId="10" borderId="12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164" fontId="3" fillId="11" borderId="8" xfId="0" applyNumberFormat="1" applyFont="1" applyFill="1" applyBorder="1" applyAlignment="1">
      <alignment horizontal="center" vertical="center" wrapText="1"/>
    </xf>
    <xf numFmtId="44" fontId="4" fillId="11" borderId="9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44" fontId="4" fillId="12" borderId="12" xfId="0" applyNumberFormat="1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164" fontId="3" fillId="13" borderId="8" xfId="0" applyNumberFormat="1" applyFont="1" applyFill="1" applyBorder="1" applyAlignment="1">
      <alignment horizontal="center" vertical="center" wrapText="1"/>
    </xf>
    <xf numFmtId="44" fontId="4" fillId="13" borderId="9" xfId="0" applyNumberFormat="1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44" fontId="5" fillId="14" borderId="18" xfId="0" applyNumberFormat="1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6" fillId="15" borderId="21" xfId="0" applyFont="1" applyFill="1" applyBorder="1" applyAlignment="1">
      <alignment horizontal="center"/>
    </xf>
    <xf numFmtId="44" fontId="1" fillId="15" borderId="2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topLeftCell="A28" workbookViewId="0">
      <selection activeCell="G42" sqref="G42"/>
    </sheetView>
  </sheetViews>
  <sheetFormatPr baseColWidth="10" defaultRowHeight="15" x14ac:dyDescent="0.25"/>
  <cols>
    <col min="1" max="1" width="3.42578125" customWidth="1"/>
    <col min="2" max="2" width="35.85546875" customWidth="1"/>
    <col min="3" max="3" width="5.140625" customWidth="1"/>
    <col min="4" max="4" width="23" customWidth="1"/>
    <col min="5" max="5" width="9.7109375" customWidth="1"/>
    <col min="6" max="6" width="10.42578125" customWidth="1"/>
    <col min="7" max="7" width="11.42578125" customWidth="1"/>
  </cols>
  <sheetData>
    <row r="1" spans="1:7" s="4" customFormat="1" ht="19.149999999999999" customHeight="1" thickBot="1" x14ac:dyDescent="0.25">
      <c r="A1" s="1" t="s">
        <v>0</v>
      </c>
      <c r="B1" s="2"/>
      <c r="C1" s="2"/>
      <c r="D1" s="2"/>
      <c r="E1" s="2"/>
      <c r="F1" s="2"/>
      <c r="G1" s="3"/>
    </row>
    <row r="2" spans="1:7" s="4" customFormat="1" ht="19.5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s="4" customFormat="1" ht="12.75" customHeight="1" x14ac:dyDescent="0.2">
      <c r="A3" s="9">
        <v>1</v>
      </c>
      <c r="B3" s="10" t="s">
        <v>8</v>
      </c>
      <c r="C3" s="11">
        <v>1</v>
      </c>
      <c r="D3" s="11" t="s">
        <v>9</v>
      </c>
      <c r="E3" s="12">
        <v>44645</v>
      </c>
      <c r="F3" s="12">
        <v>44656</v>
      </c>
      <c r="G3" s="13">
        <v>73.92</v>
      </c>
    </row>
    <row r="4" spans="1:7" s="4" customFormat="1" ht="12.75" customHeight="1" x14ac:dyDescent="0.2">
      <c r="A4" s="9">
        <v>2</v>
      </c>
      <c r="B4" s="10" t="s">
        <v>8</v>
      </c>
      <c r="C4" s="11">
        <v>1</v>
      </c>
      <c r="D4" s="11" t="s">
        <v>9</v>
      </c>
      <c r="E4" s="12">
        <v>44645</v>
      </c>
      <c r="F4" s="12">
        <v>44656</v>
      </c>
      <c r="G4" s="13">
        <v>29.13</v>
      </c>
    </row>
    <row r="5" spans="1:7" s="4" customFormat="1" ht="12.75" x14ac:dyDescent="0.2">
      <c r="A5" s="9">
        <v>3</v>
      </c>
      <c r="B5" s="10" t="s">
        <v>10</v>
      </c>
      <c r="C5" s="11">
        <v>1</v>
      </c>
      <c r="D5" s="11" t="s">
        <v>11</v>
      </c>
      <c r="E5" s="12">
        <v>44656</v>
      </c>
      <c r="F5" s="12">
        <v>44657</v>
      </c>
      <c r="G5" s="13">
        <v>137.49</v>
      </c>
    </row>
    <row r="6" spans="1:7" s="4" customFormat="1" ht="12.75" x14ac:dyDescent="0.2">
      <c r="A6" s="9">
        <v>4</v>
      </c>
      <c r="B6" s="10" t="s">
        <v>10</v>
      </c>
      <c r="C6" s="11">
        <v>1</v>
      </c>
      <c r="D6" s="11" t="s">
        <v>11</v>
      </c>
      <c r="E6" s="12">
        <v>44656</v>
      </c>
      <c r="F6" s="12">
        <v>44657</v>
      </c>
      <c r="G6" s="13">
        <v>144.18</v>
      </c>
    </row>
    <row r="7" spans="1:7" s="4" customFormat="1" ht="12.75" x14ac:dyDescent="0.2">
      <c r="A7" s="9">
        <v>5</v>
      </c>
      <c r="B7" s="10" t="s">
        <v>12</v>
      </c>
      <c r="C7" s="11">
        <v>1</v>
      </c>
      <c r="D7" s="11" t="s">
        <v>11</v>
      </c>
      <c r="E7" s="12">
        <v>44659</v>
      </c>
      <c r="F7" s="12">
        <v>44659</v>
      </c>
      <c r="G7" s="13">
        <v>56.32</v>
      </c>
    </row>
    <row r="8" spans="1:7" s="4" customFormat="1" ht="12.75" x14ac:dyDescent="0.2">
      <c r="A8" s="9">
        <v>6</v>
      </c>
      <c r="B8" s="10" t="s">
        <v>12</v>
      </c>
      <c r="C8" s="11">
        <v>1</v>
      </c>
      <c r="D8" s="11" t="s">
        <v>11</v>
      </c>
      <c r="E8" s="12">
        <v>44659</v>
      </c>
      <c r="F8" s="12">
        <v>44659</v>
      </c>
      <c r="G8" s="13">
        <v>56.32</v>
      </c>
    </row>
    <row r="9" spans="1:7" s="4" customFormat="1" ht="12.75" x14ac:dyDescent="0.2">
      <c r="A9" s="9">
        <v>7</v>
      </c>
      <c r="B9" s="10" t="s">
        <v>13</v>
      </c>
      <c r="C9" s="11">
        <v>1</v>
      </c>
      <c r="D9" s="11" t="s">
        <v>14</v>
      </c>
      <c r="E9" s="12">
        <v>44657</v>
      </c>
      <c r="F9" s="12">
        <v>44657</v>
      </c>
      <c r="G9" s="13">
        <v>117.6</v>
      </c>
    </row>
    <row r="10" spans="1:7" s="4" customFormat="1" ht="12.75" x14ac:dyDescent="0.2">
      <c r="A10" s="9">
        <v>8</v>
      </c>
      <c r="B10" s="10" t="s">
        <v>15</v>
      </c>
      <c r="C10" s="11">
        <v>1</v>
      </c>
      <c r="D10" s="11" t="s">
        <v>11</v>
      </c>
      <c r="E10" s="12">
        <v>44659</v>
      </c>
      <c r="F10" s="12">
        <v>44670</v>
      </c>
      <c r="G10" s="13">
        <v>6.75</v>
      </c>
    </row>
    <row r="11" spans="1:7" s="4" customFormat="1" ht="12.75" x14ac:dyDescent="0.2">
      <c r="A11" s="9">
        <v>9</v>
      </c>
      <c r="B11" s="10" t="s">
        <v>15</v>
      </c>
      <c r="C11" s="11">
        <v>1</v>
      </c>
      <c r="D11" s="11" t="s">
        <v>11</v>
      </c>
      <c r="E11" s="12">
        <v>44659</v>
      </c>
      <c r="F11" s="12">
        <v>44670</v>
      </c>
      <c r="G11" s="13">
        <v>6.75</v>
      </c>
    </row>
    <row r="12" spans="1:7" s="4" customFormat="1" ht="12.75" x14ac:dyDescent="0.2">
      <c r="A12" s="9">
        <v>10</v>
      </c>
      <c r="B12" s="10" t="s">
        <v>16</v>
      </c>
      <c r="C12" s="11">
        <v>1</v>
      </c>
      <c r="D12" s="11" t="s">
        <v>17</v>
      </c>
      <c r="E12" s="12">
        <v>44656</v>
      </c>
      <c r="F12" s="12">
        <v>44670</v>
      </c>
      <c r="G12" s="13">
        <v>19.850000000000001</v>
      </c>
    </row>
    <row r="13" spans="1:7" s="4" customFormat="1" ht="12.75" x14ac:dyDescent="0.2">
      <c r="A13" s="9">
        <v>11</v>
      </c>
      <c r="B13" s="10" t="s">
        <v>18</v>
      </c>
      <c r="C13" s="11">
        <v>1</v>
      </c>
      <c r="D13" s="11" t="s">
        <v>11</v>
      </c>
      <c r="E13" s="12">
        <v>44655</v>
      </c>
      <c r="F13" s="12">
        <v>44672</v>
      </c>
      <c r="G13" s="13">
        <v>26.46</v>
      </c>
    </row>
    <row r="14" spans="1:7" s="4" customFormat="1" ht="12.75" x14ac:dyDescent="0.2">
      <c r="A14" s="9">
        <v>12</v>
      </c>
      <c r="B14" s="10" t="s">
        <v>19</v>
      </c>
      <c r="C14" s="11">
        <v>1</v>
      </c>
      <c r="D14" s="11" t="s">
        <v>11</v>
      </c>
      <c r="E14" s="12">
        <v>44655</v>
      </c>
      <c r="F14" s="12">
        <v>44673</v>
      </c>
      <c r="G14" s="13">
        <v>78.23</v>
      </c>
    </row>
    <row r="15" spans="1:7" s="4" customFormat="1" ht="12.75" x14ac:dyDescent="0.2">
      <c r="A15" s="9">
        <v>13</v>
      </c>
      <c r="B15" s="10" t="s">
        <v>20</v>
      </c>
      <c r="C15" s="11">
        <v>1</v>
      </c>
      <c r="D15" s="11" t="s">
        <v>21</v>
      </c>
      <c r="E15" s="12">
        <v>44678</v>
      </c>
      <c r="F15" s="12">
        <v>44679</v>
      </c>
      <c r="G15" s="13">
        <v>203.29</v>
      </c>
    </row>
    <row r="16" spans="1:7" s="4" customFormat="1" ht="12.75" customHeight="1" x14ac:dyDescent="0.2">
      <c r="A16" s="9">
        <v>14</v>
      </c>
      <c r="B16" s="10" t="s">
        <v>20</v>
      </c>
      <c r="C16" s="11">
        <v>1</v>
      </c>
      <c r="D16" s="11" t="s">
        <v>21</v>
      </c>
      <c r="E16" s="12">
        <v>44678</v>
      </c>
      <c r="F16" s="12">
        <v>44679</v>
      </c>
      <c r="G16" s="13">
        <v>203.99</v>
      </c>
    </row>
    <row r="17" spans="1:7" s="4" customFormat="1" ht="12.75" customHeight="1" x14ac:dyDescent="0.2">
      <c r="A17" s="14"/>
      <c r="B17" s="15" t="s">
        <v>22</v>
      </c>
      <c r="C17" s="15">
        <f>SUM(C3:C16)</f>
        <v>14</v>
      </c>
      <c r="D17" s="16"/>
      <c r="E17" s="17"/>
      <c r="F17" s="17"/>
      <c r="G17" s="18">
        <f>SUM(G3:G16)</f>
        <v>1160.2800000000002</v>
      </c>
    </row>
    <row r="18" spans="1:7" s="4" customFormat="1" ht="12.75" x14ac:dyDescent="0.2">
      <c r="A18" s="9">
        <v>1</v>
      </c>
      <c r="B18" s="10" t="s">
        <v>23</v>
      </c>
      <c r="C18" s="11">
        <v>1</v>
      </c>
      <c r="D18" s="11" t="s">
        <v>11</v>
      </c>
      <c r="E18" s="12">
        <v>44680</v>
      </c>
      <c r="F18" s="12">
        <v>44683</v>
      </c>
      <c r="G18" s="13">
        <v>126</v>
      </c>
    </row>
    <row r="19" spans="1:7" s="4" customFormat="1" ht="12.75" customHeight="1" x14ac:dyDescent="0.2">
      <c r="A19" s="9">
        <v>2</v>
      </c>
      <c r="B19" s="10" t="s">
        <v>24</v>
      </c>
      <c r="C19" s="11">
        <v>1</v>
      </c>
      <c r="D19" s="11" t="s">
        <v>25</v>
      </c>
      <c r="E19" s="12">
        <v>44678</v>
      </c>
      <c r="F19" s="12">
        <v>44684</v>
      </c>
      <c r="G19" s="13">
        <v>71.19</v>
      </c>
    </row>
    <row r="20" spans="1:7" s="4" customFormat="1" ht="12.75" x14ac:dyDescent="0.2">
      <c r="A20" s="9">
        <v>3</v>
      </c>
      <c r="B20" s="10" t="s">
        <v>26</v>
      </c>
      <c r="C20" s="11">
        <v>1</v>
      </c>
      <c r="D20" s="11" t="s">
        <v>11</v>
      </c>
      <c r="E20" s="12">
        <v>44680</v>
      </c>
      <c r="F20" s="12">
        <v>44687</v>
      </c>
      <c r="G20" s="13">
        <v>10.06</v>
      </c>
    </row>
    <row r="21" spans="1:7" s="4" customFormat="1" ht="12.75" x14ac:dyDescent="0.2">
      <c r="A21" s="9">
        <v>4</v>
      </c>
      <c r="B21" s="10" t="s">
        <v>27</v>
      </c>
      <c r="C21" s="11">
        <v>1</v>
      </c>
      <c r="D21" s="11" t="s">
        <v>28</v>
      </c>
      <c r="E21" s="12">
        <v>44683</v>
      </c>
      <c r="F21" s="12">
        <v>44692</v>
      </c>
      <c r="G21" s="13">
        <v>88.08</v>
      </c>
    </row>
    <row r="22" spans="1:7" s="4" customFormat="1" ht="12.75" x14ac:dyDescent="0.2">
      <c r="A22" s="9">
        <v>5</v>
      </c>
      <c r="B22" s="10" t="s">
        <v>29</v>
      </c>
      <c r="C22" s="11">
        <v>1</v>
      </c>
      <c r="D22" s="11" t="s">
        <v>30</v>
      </c>
      <c r="E22" s="12">
        <v>44685</v>
      </c>
      <c r="F22" s="12">
        <v>44693</v>
      </c>
      <c r="G22" s="13">
        <v>193.91</v>
      </c>
    </row>
    <row r="23" spans="1:7" s="4" customFormat="1" ht="12.75" x14ac:dyDescent="0.2">
      <c r="A23" s="9">
        <v>6</v>
      </c>
      <c r="B23" s="10" t="s">
        <v>31</v>
      </c>
      <c r="C23" s="11">
        <v>1</v>
      </c>
      <c r="D23" s="11" t="s">
        <v>14</v>
      </c>
      <c r="E23" s="12">
        <v>44677</v>
      </c>
      <c r="F23" s="12">
        <v>44694</v>
      </c>
      <c r="G23" s="13">
        <v>117.6</v>
      </c>
    </row>
    <row r="24" spans="1:7" s="4" customFormat="1" ht="12.75" x14ac:dyDescent="0.2">
      <c r="A24" s="9">
        <v>7</v>
      </c>
      <c r="B24" s="10" t="s">
        <v>32</v>
      </c>
      <c r="C24" s="11">
        <v>1</v>
      </c>
      <c r="D24" s="11" t="s">
        <v>11</v>
      </c>
      <c r="E24" s="12">
        <v>44659</v>
      </c>
      <c r="F24" s="12">
        <v>44664</v>
      </c>
      <c r="G24" s="13">
        <v>142.80000000000001</v>
      </c>
    </row>
    <row r="25" spans="1:7" s="4" customFormat="1" ht="12.75" x14ac:dyDescent="0.2">
      <c r="A25" s="9">
        <v>8</v>
      </c>
      <c r="B25" s="10" t="s">
        <v>33</v>
      </c>
      <c r="C25" s="11">
        <v>1</v>
      </c>
      <c r="D25" s="11" t="s">
        <v>34</v>
      </c>
      <c r="E25" s="12">
        <v>44680</v>
      </c>
      <c r="F25" s="12">
        <v>44698</v>
      </c>
      <c r="G25" s="13">
        <v>35.96</v>
      </c>
    </row>
    <row r="26" spans="1:7" s="4" customFormat="1" ht="12.75" x14ac:dyDescent="0.2">
      <c r="A26" s="9">
        <v>9</v>
      </c>
      <c r="B26" s="10" t="s">
        <v>33</v>
      </c>
      <c r="C26" s="11">
        <v>1</v>
      </c>
      <c r="D26" s="11" t="s">
        <v>34</v>
      </c>
      <c r="E26" s="12">
        <v>44680</v>
      </c>
      <c r="F26" s="12">
        <v>44698</v>
      </c>
      <c r="G26" s="13">
        <v>35.96</v>
      </c>
    </row>
    <row r="27" spans="1:7" s="4" customFormat="1" ht="12.75" x14ac:dyDescent="0.2">
      <c r="A27" s="9">
        <v>10</v>
      </c>
      <c r="B27" s="10" t="s">
        <v>35</v>
      </c>
      <c r="C27" s="11">
        <v>1</v>
      </c>
      <c r="D27" s="11" t="s">
        <v>36</v>
      </c>
      <c r="E27" s="12">
        <v>44697</v>
      </c>
      <c r="F27" s="12">
        <v>44700</v>
      </c>
      <c r="G27" s="13">
        <v>105</v>
      </c>
    </row>
    <row r="28" spans="1:7" s="4" customFormat="1" ht="12.75" x14ac:dyDescent="0.2">
      <c r="A28" s="9">
        <v>11</v>
      </c>
      <c r="B28" s="10" t="s">
        <v>37</v>
      </c>
      <c r="C28" s="11">
        <v>1</v>
      </c>
      <c r="D28" s="11" t="s">
        <v>38</v>
      </c>
      <c r="E28" s="12">
        <v>44701</v>
      </c>
      <c r="F28" s="12">
        <v>44704</v>
      </c>
      <c r="G28" s="13">
        <v>126</v>
      </c>
    </row>
    <row r="29" spans="1:7" s="4" customFormat="1" ht="12.75" x14ac:dyDescent="0.2">
      <c r="A29" s="9">
        <v>12</v>
      </c>
      <c r="B29" s="10" t="s">
        <v>37</v>
      </c>
      <c r="C29" s="11">
        <v>1</v>
      </c>
      <c r="D29" s="11" t="s">
        <v>38</v>
      </c>
      <c r="E29" s="12">
        <v>44701</v>
      </c>
      <c r="F29" s="12">
        <v>44704</v>
      </c>
      <c r="G29" s="13">
        <v>126</v>
      </c>
    </row>
    <row r="30" spans="1:7" s="4" customFormat="1" ht="12.75" x14ac:dyDescent="0.2">
      <c r="A30" s="9">
        <v>13</v>
      </c>
      <c r="B30" s="10" t="s">
        <v>39</v>
      </c>
      <c r="C30" s="11">
        <v>1</v>
      </c>
      <c r="D30" s="11" t="s">
        <v>36</v>
      </c>
      <c r="E30" s="12">
        <v>44697</v>
      </c>
      <c r="F30" s="12">
        <v>44705</v>
      </c>
      <c r="G30" s="13">
        <v>128.52000000000001</v>
      </c>
    </row>
    <row r="31" spans="1:7" s="4" customFormat="1" ht="12.75" x14ac:dyDescent="0.2">
      <c r="A31" s="9">
        <v>14</v>
      </c>
      <c r="B31" s="10" t="s">
        <v>40</v>
      </c>
      <c r="C31" s="11">
        <v>1</v>
      </c>
      <c r="D31" s="11" t="s">
        <v>11</v>
      </c>
      <c r="E31" s="12">
        <v>44701</v>
      </c>
      <c r="F31" s="12">
        <v>44706</v>
      </c>
      <c r="G31" s="13">
        <v>43.16</v>
      </c>
    </row>
    <row r="32" spans="1:7" s="4" customFormat="1" ht="12.75" x14ac:dyDescent="0.2">
      <c r="A32" s="9">
        <v>15</v>
      </c>
      <c r="B32" s="10" t="s">
        <v>40</v>
      </c>
      <c r="C32" s="11">
        <v>1</v>
      </c>
      <c r="D32" s="11" t="s">
        <v>11</v>
      </c>
      <c r="E32" s="12">
        <v>44701</v>
      </c>
      <c r="F32" s="12">
        <v>44706</v>
      </c>
      <c r="G32" s="13">
        <v>43.16</v>
      </c>
    </row>
    <row r="33" spans="1:7" s="4" customFormat="1" ht="12.75" x14ac:dyDescent="0.2">
      <c r="A33" s="9">
        <v>16</v>
      </c>
      <c r="B33" s="10" t="s">
        <v>41</v>
      </c>
      <c r="C33" s="11">
        <v>1</v>
      </c>
      <c r="D33" s="11" t="s">
        <v>38</v>
      </c>
      <c r="E33" s="12">
        <v>44701</v>
      </c>
      <c r="F33" s="12">
        <v>44707</v>
      </c>
      <c r="G33" s="13">
        <v>56.32</v>
      </c>
    </row>
    <row r="34" spans="1:7" s="4" customFormat="1" ht="12.75" customHeight="1" x14ac:dyDescent="0.2">
      <c r="A34" s="9">
        <v>17</v>
      </c>
      <c r="B34" s="10" t="s">
        <v>42</v>
      </c>
      <c r="C34" s="11">
        <v>1</v>
      </c>
      <c r="D34" s="11" t="s">
        <v>43</v>
      </c>
      <c r="E34" s="12">
        <v>44692</v>
      </c>
      <c r="F34" s="12">
        <v>44712</v>
      </c>
      <c r="G34" s="13">
        <v>134.4</v>
      </c>
    </row>
    <row r="35" spans="1:7" s="4" customFormat="1" ht="12.75" x14ac:dyDescent="0.2">
      <c r="A35" s="14"/>
      <c r="B35" s="15" t="s">
        <v>44</v>
      </c>
      <c r="C35" s="15">
        <f>SUM(C18:C34)</f>
        <v>17</v>
      </c>
      <c r="D35" s="16"/>
      <c r="E35" s="17"/>
      <c r="F35" s="17"/>
      <c r="G35" s="18">
        <f>SUM(G18:G34)</f>
        <v>1584.1200000000003</v>
      </c>
    </row>
    <row r="36" spans="1:7" s="4" customFormat="1" ht="12.75" x14ac:dyDescent="0.2">
      <c r="A36" s="9">
        <v>1</v>
      </c>
      <c r="B36" s="10" t="s">
        <v>45</v>
      </c>
      <c r="C36" s="11">
        <v>1</v>
      </c>
      <c r="D36" s="11" t="s">
        <v>46</v>
      </c>
      <c r="E36" s="12">
        <v>44711</v>
      </c>
      <c r="F36" s="12">
        <v>44715</v>
      </c>
      <c r="G36" s="13">
        <v>56.32</v>
      </c>
    </row>
    <row r="37" spans="1:7" s="4" customFormat="1" ht="12.75" x14ac:dyDescent="0.2">
      <c r="A37" s="9">
        <v>2</v>
      </c>
      <c r="B37" s="10" t="s">
        <v>47</v>
      </c>
      <c r="C37" s="11">
        <v>1</v>
      </c>
      <c r="D37" s="11" t="s">
        <v>48</v>
      </c>
      <c r="E37" s="12">
        <v>44718</v>
      </c>
      <c r="F37" s="12">
        <v>44719</v>
      </c>
      <c r="G37" s="13">
        <v>23.81</v>
      </c>
    </row>
    <row r="38" spans="1:7" s="4" customFormat="1" ht="12.75" customHeight="1" x14ac:dyDescent="0.2">
      <c r="A38" s="9">
        <v>3</v>
      </c>
      <c r="B38" s="10" t="s">
        <v>49</v>
      </c>
      <c r="C38" s="11">
        <v>1</v>
      </c>
      <c r="D38" s="11" t="s">
        <v>50</v>
      </c>
      <c r="E38" s="12">
        <v>44715</v>
      </c>
      <c r="F38" s="12">
        <v>44719</v>
      </c>
      <c r="G38" s="13">
        <v>126</v>
      </c>
    </row>
    <row r="39" spans="1:7" s="4" customFormat="1" ht="12.75" customHeight="1" x14ac:dyDescent="0.2">
      <c r="A39" s="9">
        <v>4</v>
      </c>
      <c r="B39" s="10" t="s">
        <v>51</v>
      </c>
      <c r="C39" s="11">
        <v>1</v>
      </c>
      <c r="D39" s="11" t="s">
        <v>52</v>
      </c>
      <c r="E39" s="12">
        <v>44726</v>
      </c>
      <c r="F39" s="12">
        <v>44739</v>
      </c>
      <c r="G39" s="13">
        <v>644.94000000000005</v>
      </c>
    </row>
    <row r="40" spans="1:7" s="4" customFormat="1" ht="12.75" x14ac:dyDescent="0.2">
      <c r="A40" s="9">
        <v>5</v>
      </c>
      <c r="B40" s="10" t="s">
        <v>51</v>
      </c>
      <c r="C40" s="11">
        <v>1</v>
      </c>
      <c r="D40" s="11" t="s">
        <v>52</v>
      </c>
      <c r="E40" s="12">
        <v>44726</v>
      </c>
      <c r="F40" s="12">
        <v>44739</v>
      </c>
      <c r="G40" s="13">
        <v>644.94000000000005</v>
      </c>
    </row>
    <row r="41" spans="1:7" s="4" customFormat="1" ht="12.75" x14ac:dyDescent="0.2">
      <c r="A41" s="9">
        <v>6</v>
      </c>
      <c r="B41" s="10" t="s">
        <v>53</v>
      </c>
      <c r="C41" s="11">
        <v>1</v>
      </c>
      <c r="D41" s="11" t="s">
        <v>54</v>
      </c>
      <c r="E41" s="12">
        <v>44726</v>
      </c>
      <c r="F41" s="12">
        <v>44741</v>
      </c>
      <c r="G41" s="13">
        <v>19.850000000000001</v>
      </c>
    </row>
    <row r="42" spans="1:7" s="4" customFormat="1" ht="12.75" x14ac:dyDescent="0.2">
      <c r="A42" s="9">
        <v>7</v>
      </c>
      <c r="B42" s="10" t="s">
        <v>55</v>
      </c>
      <c r="C42" s="11">
        <v>1</v>
      </c>
      <c r="D42" s="11" t="s">
        <v>30</v>
      </c>
      <c r="E42" s="12">
        <v>44739</v>
      </c>
      <c r="F42" s="12">
        <v>44741</v>
      </c>
      <c r="G42" s="13">
        <v>75.099999999999994</v>
      </c>
    </row>
    <row r="43" spans="1:7" s="4" customFormat="1" ht="12.75" customHeight="1" x14ac:dyDescent="0.2">
      <c r="A43" s="14"/>
      <c r="B43" s="15" t="s">
        <v>56</v>
      </c>
      <c r="C43" s="15">
        <f>SUM(C36:C42)</f>
        <v>7</v>
      </c>
      <c r="D43" s="16"/>
      <c r="E43" s="17"/>
      <c r="F43" s="17"/>
      <c r="G43" s="18">
        <f>SUM(G36:G42)</f>
        <v>1590.96</v>
      </c>
    </row>
    <row r="44" spans="1:7" s="4" customFormat="1" ht="15.75" customHeight="1" thickBot="1" x14ac:dyDescent="0.25">
      <c r="A44" s="19" t="s">
        <v>57</v>
      </c>
      <c r="B44" s="20"/>
      <c r="C44" s="20"/>
      <c r="D44" s="20"/>
      <c r="E44" s="20"/>
      <c r="F44" s="20"/>
      <c r="G44" s="21">
        <f>G17+G35+G43</f>
        <v>4335.3600000000006</v>
      </c>
    </row>
    <row r="45" spans="1:7" s="4" customFormat="1" ht="18.75" customHeight="1" thickBot="1" x14ac:dyDescent="0.25">
      <c r="A45" s="22" t="s">
        <v>58</v>
      </c>
      <c r="B45" s="23"/>
      <c r="C45" s="23"/>
      <c r="D45" s="23"/>
      <c r="E45" s="23"/>
      <c r="F45" s="23"/>
      <c r="G45" s="24"/>
    </row>
    <row r="46" spans="1:7" s="4" customFormat="1" ht="19.5" customHeight="1" x14ac:dyDescent="0.2">
      <c r="A46" s="5" t="s">
        <v>1</v>
      </c>
      <c r="B46" s="6" t="s">
        <v>2</v>
      </c>
      <c r="C46" s="6" t="s">
        <v>3</v>
      </c>
      <c r="D46" s="6" t="s">
        <v>4</v>
      </c>
      <c r="E46" s="7" t="s">
        <v>5</v>
      </c>
      <c r="F46" s="7" t="s">
        <v>6</v>
      </c>
      <c r="G46" s="8" t="s">
        <v>7</v>
      </c>
    </row>
    <row r="47" spans="1:7" s="4" customFormat="1" ht="12.75" customHeight="1" x14ac:dyDescent="0.2">
      <c r="A47" s="9">
        <v>1</v>
      </c>
      <c r="B47" s="10" t="s">
        <v>8</v>
      </c>
      <c r="C47" s="11">
        <v>1</v>
      </c>
      <c r="D47" s="11" t="s">
        <v>9</v>
      </c>
      <c r="E47" s="12">
        <v>44645</v>
      </c>
      <c r="F47" s="12">
        <v>44656</v>
      </c>
      <c r="G47" s="13">
        <v>269.8</v>
      </c>
    </row>
    <row r="48" spans="1:7" s="4" customFormat="1" ht="12.75" x14ac:dyDescent="0.2">
      <c r="A48" s="9">
        <v>2</v>
      </c>
      <c r="B48" s="10" t="s">
        <v>10</v>
      </c>
      <c r="C48" s="11">
        <v>1</v>
      </c>
      <c r="D48" s="11" t="s">
        <v>11</v>
      </c>
      <c r="E48" s="12">
        <v>44656</v>
      </c>
      <c r="F48" s="12">
        <v>44657</v>
      </c>
      <c r="G48" s="13">
        <v>495.63</v>
      </c>
    </row>
    <row r="49" spans="1:7" s="4" customFormat="1" ht="12.75" x14ac:dyDescent="0.2">
      <c r="A49" s="9">
        <v>3</v>
      </c>
      <c r="B49" s="10" t="s">
        <v>12</v>
      </c>
      <c r="C49" s="11">
        <v>1</v>
      </c>
      <c r="D49" s="11" t="s">
        <v>11</v>
      </c>
      <c r="E49" s="12">
        <v>44659</v>
      </c>
      <c r="F49" s="12">
        <v>44659</v>
      </c>
      <c r="G49" s="13">
        <v>205.56</v>
      </c>
    </row>
    <row r="50" spans="1:7" s="4" customFormat="1" ht="12.75" x14ac:dyDescent="0.2">
      <c r="A50" s="9">
        <v>4</v>
      </c>
      <c r="B50" s="10" t="s">
        <v>13</v>
      </c>
      <c r="C50" s="11">
        <v>1</v>
      </c>
      <c r="D50" s="11" t="s">
        <v>14</v>
      </c>
      <c r="E50" s="12">
        <v>44657</v>
      </c>
      <c r="F50" s="12">
        <v>44657</v>
      </c>
      <c r="G50" s="13">
        <v>399.7</v>
      </c>
    </row>
    <row r="51" spans="1:7" s="4" customFormat="1" ht="12.75" x14ac:dyDescent="0.2">
      <c r="A51" s="9">
        <v>5</v>
      </c>
      <c r="B51" s="10" t="s">
        <v>15</v>
      </c>
      <c r="C51" s="11">
        <v>1</v>
      </c>
      <c r="D51" s="11" t="s">
        <v>11</v>
      </c>
      <c r="E51" s="12">
        <v>44659</v>
      </c>
      <c r="F51" s="12">
        <v>44670</v>
      </c>
      <c r="G51" s="13">
        <v>34.26</v>
      </c>
    </row>
    <row r="52" spans="1:7" s="4" customFormat="1" ht="12.75" x14ac:dyDescent="0.2">
      <c r="A52" s="9">
        <v>6</v>
      </c>
      <c r="B52" s="10" t="s">
        <v>15</v>
      </c>
      <c r="C52" s="11">
        <v>1</v>
      </c>
      <c r="D52" s="11" t="s">
        <v>11</v>
      </c>
      <c r="E52" s="12">
        <v>44659</v>
      </c>
      <c r="F52" s="12">
        <v>44670</v>
      </c>
      <c r="G52" s="13">
        <v>29.12</v>
      </c>
    </row>
    <row r="53" spans="1:7" s="4" customFormat="1" ht="12.75" x14ac:dyDescent="0.2">
      <c r="A53" s="9">
        <v>7</v>
      </c>
      <c r="B53" s="10" t="s">
        <v>19</v>
      </c>
      <c r="C53" s="11">
        <v>1</v>
      </c>
      <c r="D53" s="11" t="s">
        <v>11</v>
      </c>
      <c r="E53" s="12">
        <v>44655</v>
      </c>
      <c r="F53" s="12">
        <v>44673</v>
      </c>
      <c r="G53" s="13">
        <v>285.5</v>
      </c>
    </row>
    <row r="54" spans="1:7" s="4" customFormat="1" ht="12.75" x14ac:dyDescent="0.2">
      <c r="A54" s="25"/>
      <c r="B54" s="26" t="s">
        <v>22</v>
      </c>
      <c r="C54" s="26">
        <f>SUM(C47:C53)</f>
        <v>7</v>
      </c>
      <c r="D54" s="27"/>
      <c r="E54" s="28"/>
      <c r="F54" s="28"/>
      <c r="G54" s="29">
        <f>SUM(G47:G53)</f>
        <v>1719.57</v>
      </c>
    </row>
    <row r="55" spans="1:7" s="4" customFormat="1" ht="12.75" customHeight="1" x14ac:dyDescent="0.2">
      <c r="A55" s="9">
        <v>1</v>
      </c>
      <c r="B55" s="10" t="s">
        <v>33</v>
      </c>
      <c r="C55" s="11">
        <v>1</v>
      </c>
      <c r="D55" s="11" t="s">
        <v>34</v>
      </c>
      <c r="E55" s="12">
        <v>44680</v>
      </c>
      <c r="F55" s="12">
        <v>44698</v>
      </c>
      <c r="G55" s="13">
        <v>142.75</v>
      </c>
    </row>
    <row r="56" spans="1:7" s="4" customFormat="1" ht="12.75" customHeight="1" x14ac:dyDescent="0.2">
      <c r="A56" s="9">
        <v>2</v>
      </c>
      <c r="B56" s="10" t="s">
        <v>37</v>
      </c>
      <c r="C56" s="11">
        <v>1</v>
      </c>
      <c r="D56" s="11" t="s">
        <v>38</v>
      </c>
      <c r="E56" s="12">
        <v>44701</v>
      </c>
      <c r="F56" s="12">
        <v>44704</v>
      </c>
      <c r="G56" s="13">
        <v>428.25</v>
      </c>
    </row>
    <row r="57" spans="1:7" s="4" customFormat="1" ht="12.75" x14ac:dyDescent="0.2">
      <c r="A57" s="9">
        <v>3</v>
      </c>
      <c r="B57" s="10" t="s">
        <v>40</v>
      </c>
      <c r="C57" s="11">
        <v>1</v>
      </c>
      <c r="D57" s="11" t="s">
        <v>11</v>
      </c>
      <c r="E57" s="12">
        <v>44701</v>
      </c>
      <c r="F57" s="12">
        <v>44706</v>
      </c>
      <c r="G57" s="13">
        <v>171.3</v>
      </c>
    </row>
    <row r="58" spans="1:7" s="4" customFormat="1" ht="12.75" x14ac:dyDescent="0.2">
      <c r="A58" s="25"/>
      <c r="B58" s="26" t="s">
        <v>44</v>
      </c>
      <c r="C58" s="26">
        <f>SUM(C55:C57)</f>
        <v>3</v>
      </c>
      <c r="D58" s="27"/>
      <c r="E58" s="28"/>
      <c r="F58" s="28"/>
      <c r="G58" s="29">
        <f>SUM(G55:G57)</f>
        <v>742.3</v>
      </c>
    </row>
    <row r="59" spans="1:7" s="4" customFormat="1" ht="12.75" x14ac:dyDescent="0.2">
      <c r="A59" s="9">
        <v>1</v>
      </c>
      <c r="B59" s="10" t="s">
        <v>59</v>
      </c>
      <c r="C59" s="11">
        <v>1</v>
      </c>
      <c r="D59" s="11" t="s">
        <v>60</v>
      </c>
      <c r="E59" s="12">
        <v>44711</v>
      </c>
      <c r="F59" s="12">
        <v>44714</v>
      </c>
      <c r="G59" s="13">
        <v>205.56</v>
      </c>
    </row>
    <row r="60" spans="1:7" s="4" customFormat="1" ht="13.5" customHeight="1" x14ac:dyDescent="0.2">
      <c r="A60" s="9">
        <v>2</v>
      </c>
      <c r="B60" s="10" t="s">
        <v>51</v>
      </c>
      <c r="C60" s="11">
        <v>1</v>
      </c>
      <c r="D60" s="11" t="s">
        <v>52</v>
      </c>
      <c r="E60" s="12">
        <v>44726</v>
      </c>
      <c r="F60" s="12">
        <v>44739</v>
      </c>
      <c r="G60" s="13">
        <v>2051.0300000000002</v>
      </c>
    </row>
    <row r="61" spans="1:7" ht="12.95" customHeight="1" x14ac:dyDescent="0.25">
      <c r="A61" s="25"/>
      <c r="B61" s="26" t="s">
        <v>56</v>
      </c>
      <c r="C61" s="26">
        <f>SUM(C59:C60)</f>
        <v>2</v>
      </c>
      <c r="D61" s="27"/>
      <c r="E61" s="28"/>
      <c r="F61" s="28"/>
      <c r="G61" s="29">
        <f>SUM(G59:G60)</f>
        <v>2256.59</v>
      </c>
    </row>
    <row r="62" spans="1:7" ht="12.95" customHeight="1" thickBot="1" x14ac:dyDescent="0.3">
      <c r="A62" s="30" t="s">
        <v>57</v>
      </c>
      <c r="B62" s="31"/>
      <c r="C62" s="31"/>
      <c r="D62" s="31"/>
      <c r="E62" s="31"/>
      <c r="F62" s="32"/>
      <c r="G62" s="33">
        <f>G54+G58+G61</f>
        <v>4718.46</v>
      </c>
    </row>
    <row r="63" spans="1:7" ht="19.149999999999999" customHeight="1" thickBot="1" x14ac:dyDescent="0.3">
      <c r="A63" s="22" t="s">
        <v>61</v>
      </c>
      <c r="B63" s="23"/>
      <c r="C63" s="23"/>
      <c r="D63" s="23"/>
      <c r="E63" s="23"/>
      <c r="F63" s="23"/>
      <c r="G63" s="24"/>
    </row>
    <row r="64" spans="1:7" ht="19.5" customHeight="1" x14ac:dyDescent="0.25">
      <c r="A64" s="5" t="s">
        <v>1</v>
      </c>
      <c r="B64" s="6" t="s">
        <v>2</v>
      </c>
      <c r="C64" s="6" t="s">
        <v>3</v>
      </c>
      <c r="D64" s="6" t="s">
        <v>4</v>
      </c>
      <c r="E64" s="7" t="s">
        <v>5</v>
      </c>
      <c r="F64" s="7" t="s">
        <v>6</v>
      </c>
      <c r="G64" s="8" t="s">
        <v>7</v>
      </c>
    </row>
    <row r="65" spans="1:7" ht="11.25" customHeight="1" x14ac:dyDescent="0.25">
      <c r="A65" s="9"/>
      <c r="B65" s="10"/>
      <c r="C65" s="11"/>
      <c r="D65" s="11"/>
      <c r="E65" s="12"/>
      <c r="F65" s="12"/>
      <c r="G65" s="13"/>
    </row>
    <row r="66" spans="1:7" x14ac:dyDescent="0.25">
      <c r="A66" s="34"/>
      <c r="B66" s="35" t="s">
        <v>22</v>
      </c>
      <c r="C66" s="35">
        <f>SUM(C65:C65)</f>
        <v>0</v>
      </c>
      <c r="D66" s="36"/>
      <c r="E66" s="37"/>
      <c r="F66" s="37"/>
      <c r="G66" s="38">
        <f>SUM(G65:G65)</f>
        <v>0</v>
      </c>
    </row>
    <row r="67" spans="1:7" s="4" customFormat="1" ht="12.75" x14ac:dyDescent="0.2">
      <c r="A67" s="9">
        <v>1</v>
      </c>
      <c r="B67" s="10" t="s">
        <v>62</v>
      </c>
      <c r="C67" s="11">
        <v>1</v>
      </c>
      <c r="D67" s="11" t="s">
        <v>63</v>
      </c>
      <c r="E67" s="12">
        <v>44689</v>
      </c>
      <c r="F67" s="12">
        <v>44694</v>
      </c>
      <c r="G67" s="13">
        <v>5.78</v>
      </c>
    </row>
    <row r="68" spans="1:7" s="4" customFormat="1" ht="12.75" x14ac:dyDescent="0.2">
      <c r="A68" s="9">
        <v>2</v>
      </c>
      <c r="B68" s="10" t="s">
        <v>64</v>
      </c>
      <c r="C68" s="11">
        <v>1</v>
      </c>
      <c r="D68" s="11" t="s">
        <v>14</v>
      </c>
      <c r="E68" s="12">
        <v>44697</v>
      </c>
      <c r="F68" s="12">
        <v>44698</v>
      </c>
      <c r="G68" s="13">
        <v>23.08</v>
      </c>
    </row>
    <row r="69" spans="1:7" s="4" customFormat="1" ht="12.75" x14ac:dyDescent="0.2">
      <c r="A69" s="9">
        <v>3</v>
      </c>
      <c r="B69" s="10" t="s">
        <v>64</v>
      </c>
      <c r="C69" s="11">
        <v>1</v>
      </c>
      <c r="D69" s="11" t="s">
        <v>14</v>
      </c>
      <c r="E69" s="12">
        <v>44697</v>
      </c>
      <c r="F69" s="12">
        <v>44698</v>
      </c>
      <c r="G69" s="13">
        <v>3.84</v>
      </c>
    </row>
    <row r="70" spans="1:7" s="4" customFormat="1" ht="12.75" x14ac:dyDescent="0.2">
      <c r="A70" s="9">
        <v>4</v>
      </c>
      <c r="B70" s="10" t="s">
        <v>65</v>
      </c>
      <c r="C70" s="11">
        <v>1</v>
      </c>
      <c r="D70" s="11" t="s">
        <v>66</v>
      </c>
      <c r="E70" s="12">
        <v>44701</v>
      </c>
      <c r="F70" s="12">
        <v>44705</v>
      </c>
      <c r="G70" s="13">
        <v>14.43</v>
      </c>
    </row>
    <row r="71" spans="1:7" x14ac:dyDescent="0.25">
      <c r="A71" s="34"/>
      <c r="B71" s="35" t="s">
        <v>44</v>
      </c>
      <c r="C71" s="35">
        <f>SUM(C67:C70)</f>
        <v>4</v>
      </c>
      <c r="D71" s="36"/>
      <c r="E71" s="37"/>
      <c r="F71" s="37"/>
      <c r="G71" s="38">
        <f>SUM(G67:G70)</f>
        <v>47.13</v>
      </c>
    </row>
    <row r="72" spans="1:7" s="4" customFormat="1" ht="12.75" x14ac:dyDescent="0.2">
      <c r="A72" s="9">
        <v>1</v>
      </c>
      <c r="B72" s="10" t="s">
        <v>67</v>
      </c>
      <c r="C72" s="11">
        <v>1</v>
      </c>
      <c r="D72" s="11" t="s">
        <v>14</v>
      </c>
      <c r="E72" s="12">
        <v>44711</v>
      </c>
      <c r="F72" s="12">
        <v>44713</v>
      </c>
      <c r="G72" s="13">
        <v>17.309999999999999</v>
      </c>
    </row>
    <row r="73" spans="1:7" s="4" customFormat="1" ht="12.75" x14ac:dyDescent="0.2">
      <c r="A73" s="9">
        <v>2</v>
      </c>
      <c r="B73" s="10" t="s">
        <v>68</v>
      </c>
      <c r="C73" s="11">
        <v>1</v>
      </c>
      <c r="D73" s="11" t="s">
        <v>69</v>
      </c>
      <c r="E73" s="12">
        <v>44715</v>
      </c>
      <c r="F73" s="12">
        <v>44719</v>
      </c>
      <c r="G73" s="13">
        <v>7.7</v>
      </c>
    </row>
    <row r="74" spans="1:7" s="4" customFormat="1" ht="12.75" x14ac:dyDescent="0.2">
      <c r="A74" s="9">
        <v>3</v>
      </c>
      <c r="B74" s="10" t="s">
        <v>70</v>
      </c>
      <c r="C74" s="11">
        <v>1</v>
      </c>
      <c r="D74" s="11" t="s">
        <v>71</v>
      </c>
      <c r="E74" s="12">
        <v>44722</v>
      </c>
      <c r="F74" s="12">
        <v>44726</v>
      </c>
      <c r="G74" s="13">
        <v>15.39</v>
      </c>
    </row>
    <row r="75" spans="1:7" s="4" customFormat="1" ht="12.75" x14ac:dyDescent="0.2">
      <c r="A75" s="9">
        <v>4</v>
      </c>
      <c r="B75" s="10" t="s">
        <v>72</v>
      </c>
      <c r="C75" s="11">
        <v>1</v>
      </c>
      <c r="D75" s="11" t="s">
        <v>73</v>
      </c>
      <c r="E75" s="12">
        <v>44725</v>
      </c>
      <c r="F75" s="12">
        <v>44727</v>
      </c>
      <c r="G75" s="13">
        <v>12.99</v>
      </c>
    </row>
    <row r="76" spans="1:7" s="4" customFormat="1" ht="12.75" customHeight="1" x14ac:dyDescent="0.2">
      <c r="A76" s="9">
        <v>5</v>
      </c>
      <c r="B76" s="10" t="s">
        <v>74</v>
      </c>
      <c r="C76" s="11">
        <v>1</v>
      </c>
      <c r="D76" s="11" t="s">
        <v>21</v>
      </c>
      <c r="E76" s="12">
        <v>44726</v>
      </c>
      <c r="F76" s="12">
        <v>44732</v>
      </c>
      <c r="G76" s="13">
        <v>25.97</v>
      </c>
    </row>
    <row r="77" spans="1:7" s="4" customFormat="1" ht="12.75" customHeight="1" x14ac:dyDescent="0.2">
      <c r="A77" s="9">
        <v>6</v>
      </c>
      <c r="B77" s="10" t="s">
        <v>74</v>
      </c>
      <c r="C77" s="11">
        <v>1</v>
      </c>
      <c r="D77" s="11" t="s">
        <v>21</v>
      </c>
      <c r="E77" s="12">
        <v>44726</v>
      </c>
      <c r="F77" s="12">
        <v>44732</v>
      </c>
      <c r="G77" s="13">
        <v>3.84</v>
      </c>
    </row>
    <row r="78" spans="1:7" ht="12.95" customHeight="1" x14ac:dyDescent="0.25">
      <c r="A78" s="34"/>
      <c r="B78" s="35" t="s">
        <v>56</v>
      </c>
      <c r="C78" s="35">
        <f>SUM(C72:C77)</f>
        <v>6</v>
      </c>
      <c r="D78" s="36"/>
      <c r="E78" s="37"/>
      <c r="F78" s="37"/>
      <c r="G78" s="38">
        <f>SUM(G72:G77)</f>
        <v>83.2</v>
      </c>
    </row>
    <row r="79" spans="1:7" ht="12.95" customHeight="1" thickBot="1" x14ac:dyDescent="0.3">
      <c r="A79" s="39" t="s">
        <v>57</v>
      </c>
      <c r="B79" s="40"/>
      <c r="C79" s="40"/>
      <c r="D79" s="40"/>
      <c r="E79" s="40"/>
      <c r="F79" s="40"/>
      <c r="G79" s="41">
        <f>G66+G71+G78</f>
        <v>130.33000000000001</v>
      </c>
    </row>
    <row r="80" spans="1:7" ht="19.149999999999999" customHeight="1" thickBot="1" x14ac:dyDescent="0.3">
      <c r="A80" s="1" t="s">
        <v>75</v>
      </c>
      <c r="B80" s="2"/>
      <c r="C80" s="2"/>
      <c r="D80" s="2"/>
      <c r="E80" s="2"/>
      <c r="F80" s="2"/>
      <c r="G80" s="3"/>
    </row>
    <row r="81" spans="1:7" ht="19.5" customHeight="1" x14ac:dyDescent="0.25">
      <c r="A81" s="5" t="s">
        <v>1</v>
      </c>
      <c r="B81" s="6" t="s">
        <v>2</v>
      </c>
      <c r="C81" s="6" t="s">
        <v>3</v>
      </c>
      <c r="D81" s="6" t="s">
        <v>4</v>
      </c>
      <c r="E81" s="7" t="s">
        <v>5</v>
      </c>
      <c r="F81" s="7" t="s">
        <v>6</v>
      </c>
      <c r="G81" s="8" t="s">
        <v>7</v>
      </c>
    </row>
    <row r="82" spans="1:7" ht="12.75" customHeight="1" x14ac:dyDescent="0.25">
      <c r="A82" s="9"/>
      <c r="B82" s="10"/>
      <c r="C82" s="11"/>
      <c r="D82" s="11"/>
      <c r="E82" s="12"/>
      <c r="F82" s="42"/>
      <c r="G82" s="13"/>
    </row>
    <row r="83" spans="1:7" ht="12.75" customHeight="1" x14ac:dyDescent="0.25">
      <c r="A83" s="43"/>
      <c r="B83" s="44" t="s">
        <v>22</v>
      </c>
      <c r="C83" s="44">
        <f>SUM(C91:C91)</f>
        <v>1</v>
      </c>
      <c r="D83" s="45"/>
      <c r="E83" s="46"/>
      <c r="F83" s="47"/>
      <c r="G83" s="48">
        <f>SUM(G82)</f>
        <v>0</v>
      </c>
    </row>
    <row r="84" spans="1:7" ht="12.75" customHeight="1" x14ac:dyDescent="0.25">
      <c r="A84" s="9"/>
      <c r="B84" s="10"/>
      <c r="C84" s="11"/>
      <c r="D84" s="11"/>
      <c r="E84" s="12"/>
      <c r="F84" s="12"/>
      <c r="G84" s="13"/>
    </row>
    <row r="85" spans="1:7" ht="12.75" customHeight="1" x14ac:dyDescent="0.25">
      <c r="A85" s="43"/>
      <c r="B85" s="44" t="s">
        <v>44</v>
      </c>
      <c r="C85" s="44">
        <f>SUM(C94:C94)</f>
        <v>1</v>
      </c>
      <c r="D85" s="45"/>
      <c r="E85" s="46"/>
      <c r="F85" s="47"/>
      <c r="G85" s="48">
        <f>SUM(G84)</f>
        <v>0</v>
      </c>
    </row>
    <row r="86" spans="1:7" ht="12.75" customHeight="1" x14ac:dyDescent="0.25">
      <c r="A86" s="9"/>
      <c r="B86" s="49"/>
      <c r="C86" s="11"/>
      <c r="D86" s="11"/>
      <c r="E86" s="12"/>
      <c r="F86" s="12"/>
      <c r="G86" s="13"/>
    </row>
    <row r="87" spans="1:7" ht="12.75" customHeight="1" x14ac:dyDescent="0.25">
      <c r="A87" s="43"/>
      <c r="B87" s="44" t="s">
        <v>56</v>
      </c>
      <c r="C87" s="44">
        <f>SUM(C86:C86)</f>
        <v>0</v>
      </c>
      <c r="D87" s="45"/>
      <c r="E87" s="46"/>
      <c r="F87" s="47"/>
      <c r="G87" s="48">
        <f>SUM(G86:G86)</f>
        <v>0</v>
      </c>
    </row>
    <row r="88" spans="1:7" ht="12.75" customHeight="1" thickBot="1" x14ac:dyDescent="0.3">
      <c r="A88" s="50" t="s">
        <v>57</v>
      </c>
      <c r="B88" s="51"/>
      <c r="C88" s="51"/>
      <c r="D88" s="51"/>
      <c r="E88" s="51"/>
      <c r="F88" s="51"/>
      <c r="G88" s="52">
        <f>G83+G85+G87</f>
        <v>0</v>
      </c>
    </row>
    <row r="89" spans="1:7" ht="19.149999999999999" customHeight="1" thickBot="1" x14ac:dyDescent="0.3">
      <c r="A89" s="22" t="s">
        <v>76</v>
      </c>
      <c r="B89" s="23"/>
      <c r="C89" s="23"/>
      <c r="D89" s="23"/>
      <c r="E89" s="23"/>
      <c r="F89" s="23"/>
      <c r="G89" s="24"/>
    </row>
    <row r="90" spans="1:7" ht="19.5" customHeight="1" x14ac:dyDescent="0.25">
      <c r="A90" s="5" t="s">
        <v>1</v>
      </c>
      <c r="B90" s="6" t="s">
        <v>2</v>
      </c>
      <c r="C90" s="6" t="s">
        <v>3</v>
      </c>
      <c r="D90" s="6" t="s">
        <v>4</v>
      </c>
      <c r="E90" s="7" t="s">
        <v>5</v>
      </c>
      <c r="F90" s="7" t="s">
        <v>6</v>
      </c>
      <c r="G90" s="8" t="s">
        <v>7</v>
      </c>
    </row>
    <row r="91" spans="1:7" s="4" customFormat="1" ht="12.75" x14ac:dyDescent="0.2">
      <c r="A91" s="9">
        <v>1</v>
      </c>
      <c r="B91" s="10" t="s">
        <v>77</v>
      </c>
      <c r="C91" s="11">
        <v>1</v>
      </c>
      <c r="D91" s="11" t="s">
        <v>78</v>
      </c>
      <c r="E91" s="12">
        <v>44657</v>
      </c>
      <c r="F91" s="12">
        <v>44659</v>
      </c>
      <c r="G91" s="13">
        <v>19.149999999999999</v>
      </c>
    </row>
    <row r="92" spans="1:7" s="4" customFormat="1" ht="12.75" x14ac:dyDescent="0.2">
      <c r="A92" s="9">
        <v>2</v>
      </c>
      <c r="B92" s="10" t="s">
        <v>79</v>
      </c>
      <c r="C92" s="11">
        <v>1</v>
      </c>
      <c r="D92" s="11" t="s">
        <v>80</v>
      </c>
      <c r="E92" s="12">
        <v>43685</v>
      </c>
      <c r="F92" s="12">
        <v>44672</v>
      </c>
      <c r="G92" s="13">
        <v>12.45</v>
      </c>
    </row>
    <row r="93" spans="1:7" x14ac:dyDescent="0.25">
      <c r="A93" s="53"/>
      <c r="B93" s="54" t="s">
        <v>22</v>
      </c>
      <c r="C93" s="54">
        <f>SUM(C91:C92)</f>
        <v>2</v>
      </c>
      <c r="D93" s="55"/>
      <c r="E93" s="56"/>
      <c r="F93" s="56"/>
      <c r="G93" s="57">
        <f>SUM(G91:G92)</f>
        <v>31.599999999999998</v>
      </c>
    </row>
    <row r="94" spans="1:7" s="4" customFormat="1" ht="12.75" x14ac:dyDescent="0.2">
      <c r="A94" s="9">
        <v>1</v>
      </c>
      <c r="B94" s="10" t="s">
        <v>81</v>
      </c>
      <c r="C94" s="11">
        <v>1</v>
      </c>
      <c r="D94" s="11" t="s">
        <v>82</v>
      </c>
      <c r="E94" s="12">
        <v>44655</v>
      </c>
      <c r="F94" s="12">
        <v>44685</v>
      </c>
      <c r="G94" s="13">
        <v>53.98</v>
      </c>
    </row>
    <row r="95" spans="1:7" s="4" customFormat="1" ht="12.75" x14ac:dyDescent="0.2">
      <c r="A95" s="9">
        <v>2</v>
      </c>
      <c r="B95" s="10" t="s">
        <v>83</v>
      </c>
      <c r="C95" s="11">
        <v>1</v>
      </c>
      <c r="D95" s="11" t="s">
        <v>84</v>
      </c>
      <c r="E95" s="12">
        <v>44678</v>
      </c>
      <c r="F95" s="12">
        <v>44686</v>
      </c>
      <c r="G95" s="13">
        <v>11.01</v>
      </c>
    </row>
    <row r="96" spans="1:7" s="4" customFormat="1" ht="12.75" x14ac:dyDescent="0.2">
      <c r="A96" s="9">
        <v>3</v>
      </c>
      <c r="B96" s="10" t="s">
        <v>27</v>
      </c>
      <c r="C96" s="11">
        <v>1</v>
      </c>
      <c r="D96" s="11" t="s">
        <v>28</v>
      </c>
      <c r="E96" s="12">
        <v>44683</v>
      </c>
      <c r="F96" s="12">
        <v>44692</v>
      </c>
      <c r="G96" s="13">
        <v>32.56</v>
      </c>
    </row>
    <row r="97" spans="1:7" s="4" customFormat="1" ht="12.75" x14ac:dyDescent="0.2">
      <c r="A97" s="9">
        <v>4</v>
      </c>
      <c r="B97" s="10" t="s">
        <v>85</v>
      </c>
      <c r="C97" s="11">
        <v>1</v>
      </c>
      <c r="D97" s="11" t="s">
        <v>86</v>
      </c>
      <c r="E97" s="12">
        <v>44700</v>
      </c>
      <c r="F97" s="12">
        <v>44700</v>
      </c>
      <c r="G97" s="13">
        <v>37.409999999999997</v>
      </c>
    </row>
    <row r="98" spans="1:7" x14ac:dyDescent="0.25">
      <c r="A98" s="53"/>
      <c r="B98" s="54" t="s">
        <v>44</v>
      </c>
      <c r="C98" s="54">
        <f>SUM(C94:C97)</f>
        <v>4</v>
      </c>
      <c r="D98" s="55"/>
      <c r="E98" s="56"/>
      <c r="F98" s="56"/>
      <c r="G98" s="57">
        <f>SUM(G94:G97)</f>
        <v>134.95999999999998</v>
      </c>
    </row>
    <row r="99" spans="1:7" s="4" customFormat="1" ht="12.75" x14ac:dyDescent="0.2">
      <c r="A99" s="9">
        <v>1</v>
      </c>
      <c r="B99" s="10" t="s">
        <v>87</v>
      </c>
      <c r="C99" s="11">
        <v>1</v>
      </c>
      <c r="D99" s="11" t="s">
        <v>30</v>
      </c>
      <c r="E99" s="12">
        <v>44728</v>
      </c>
      <c r="F99" s="12">
        <v>44734</v>
      </c>
      <c r="G99" s="13">
        <v>29.99</v>
      </c>
    </row>
    <row r="100" spans="1:7" s="4" customFormat="1" ht="12.75" x14ac:dyDescent="0.2">
      <c r="A100" s="9">
        <v>2</v>
      </c>
      <c r="B100" s="10" t="s">
        <v>88</v>
      </c>
      <c r="C100" s="11">
        <v>1</v>
      </c>
      <c r="D100" s="11" t="s">
        <v>36</v>
      </c>
      <c r="E100" s="12">
        <v>44739</v>
      </c>
      <c r="F100" s="12">
        <v>44742</v>
      </c>
      <c r="G100" s="13">
        <v>10.92</v>
      </c>
    </row>
    <row r="101" spans="1:7" ht="12.95" customHeight="1" x14ac:dyDescent="0.25">
      <c r="A101" s="53"/>
      <c r="B101" s="54" t="s">
        <v>56</v>
      </c>
      <c r="C101" s="54">
        <f>SUM(C99:C99)</f>
        <v>1</v>
      </c>
      <c r="D101" s="55"/>
      <c r="E101" s="56"/>
      <c r="F101" s="56"/>
      <c r="G101" s="57">
        <f>SUM(G99:G100)</f>
        <v>40.909999999999997</v>
      </c>
    </row>
    <row r="102" spans="1:7" ht="12.95" customHeight="1" thickBot="1" x14ac:dyDescent="0.3">
      <c r="A102" s="58" t="s">
        <v>57</v>
      </c>
      <c r="B102" s="59"/>
      <c r="C102" s="59"/>
      <c r="D102" s="59"/>
      <c r="E102" s="59"/>
      <c r="F102" s="59"/>
      <c r="G102" s="60">
        <f>G93+G98+G101</f>
        <v>207.46999999999997</v>
      </c>
    </row>
    <row r="103" spans="1:7" ht="19.149999999999999" customHeight="1" thickBot="1" x14ac:dyDescent="0.3">
      <c r="A103" s="22" t="s">
        <v>89</v>
      </c>
      <c r="B103" s="23"/>
      <c r="C103" s="23"/>
      <c r="D103" s="23"/>
      <c r="E103" s="23"/>
      <c r="F103" s="23"/>
      <c r="G103" s="24"/>
    </row>
    <row r="104" spans="1:7" ht="19.5" customHeight="1" x14ac:dyDescent="0.25">
      <c r="A104" s="5" t="s">
        <v>1</v>
      </c>
      <c r="B104" s="6" t="s">
        <v>2</v>
      </c>
      <c r="C104" s="6" t="s">
        <v>3</v>
      </c>
      <c r="D104" s="6" t="s">
        <v>4</v>
      </c>
      <c r="E104" s="7" t="s">
        <v>5</v>
      </c>
      <c r="F104" s="7" t="s">
        <v>6</v>
      </c>
      <c r="G104" s="8" t="s">
        <v>7</v>
      </c>
    </row>
    <row r="105" spans="1:7" s="4" customFormat="1" ht="12.75" customHeight="1" x14ac:dyDescent="0.2">
      <c r="A105" s="9"/>
      <c r="B105" s="10"/>
      <c r="C105" s="11"/>
      <c r="D105" s="11"/>
      <c r="E105" s="12"/>
      <c r="F105" s="12"/>
      <c r="G105" s="13"/>
    </row>
    <row r="106" spans="1:7" x14ac:dyDescent="0.25">
      <c r="A106" s="61"/>
      <c r="B106" s="62" t="s">
        <v>22</v>
      </c>
      <c r="C106" s="62">
        <f>SUM(C105:C105)</f>
        <v>0</v>
      </c>
      <c r="D106" s="63"/>
      <c r="E106" s="64"/>
      <c r="F106" s="64"/>
      <c r="G106" s="65">
        <f>SUM(G105:G105)</f>
        <v>0</v>
      </c>
    </row>
    <row r="107" spans="1:7" s="4" customFormat="1" ht="12.75" x14ac:dyDescent="0.2">
      <c r="A107" s="9">
        <v>1</v>
      </c>
      <c r="B107" s="10" t="s">
        <v>90</v>
      </c>
      <c r="C107" s="11">
        <v>1</v>
      </c>
      <c r="D107" s="11" t="s">
        <v>82</v>
      </c>
      <c r="E107" s="12">
        <v>44683</v>
      </c>
      <c r="F107" s="12">
        <v>44685</v>
      </c>
      <c r="G107" s="13">
        <v>34.78</v>
      </c>
    </row>
    <row r="108" spans="1:7" s="4" customFormat="1" ht="12.75" x14ac:dyDescent="0.2">
      <c r="A108" s="9">
        <v>2</v>
      </c>
      <c r="B108" s="10" t="s">
        <v>91</v>
      </c>
      <c r="C108" s="11">
        <v>1</v>
      </c>
      <c r="D108" s="11" t="s">
        <v>92</v>
      </c>
      <c r="E108" s="12">
        <v>44680</v>
      </c>
      <c r="F108" s="12">
        <v>44690</v>
      </c>
      <c r="G108" s="13">
        <v>30.43</v>
      </c>
    </row>
    <row r="109" spans="1:7" x14ac:dyDescent="0.25">
      <c r="A109" s="61"/>
      <c r="B109" s="62" t="s">
        <v>44</v>
      </c>
      <c r="C109" s="62">
        <f>SUM(C107:C108)</f>
        <v>2</v>
      </c>
      <c r="D109" s="63"/>
      <c r="E109" s="64"/>
      <c r="F109" s="64"/>
      <c r="G109" s="65">
        <f>SUM(G107:G108)</f>
        <v>65.210000000000008</v>
      </c>
    </row>
    <row r="110" spans="1:7" s="4" customFormat="1" ht="12.75" customHeight="1" x14ac:dyDescent="0.2">
      <c r="A110" s="9"/>
      <c r="B110" s="49"/>
      <c r="C110" s="11"/>
      <c r="D110" s="11"/>
      <c r="E110" s="12"/>
      <c r="F110" s="12"/>
      <c r="G110" s="13"/>
    </row>
    <row r="111" spans="1:7" ht="12.95" customHeight="1" x14ac:dyDescent="0.25">
      <c r="A111" s="61"/>
      <c r="B111" s="62" t="s">
        <v>56</v>
      </c>
      <c r="C111" s="62">
        <f>SUM(C110:C110)</f>
        <v>0</v>
      </c>
      <c r="D111" s="63"/>
      <c r="E111" s="64"/>
      <c r="F111" s="64"/>
      <c r="G111" s="65">
        <f>SUM(G110:G110)</f>
        <v>0</v>
      </c>
    </row>
    <row r="112" spans="1:7" ht="12.95" customHeight="1" thickBot="1" x14ac:dyDescent="0.3">
      <c r="A112" s="66" t="s">
        <v>57</v>
      </c>
      <c r="B112" s="67"/>
      <c r="C112" s="67"/>
      <c r="D112" s="67"/>
      <c r="E112" s="67"/>
      <c r="F112" s="67"/>
      <c r="G112" s="68">
        <f>G106+G109+G111</f>
        <v>65.210000000000008</v>
      </c>
    </row>
    <row r="113" spans="1:7" ht="15.75" customHeight="1" thickBot="1" x14ac:dyDescent="0.35">
      <c r="A113" s="69" t="s">
        <v>93</v>
      </c>
      <c r="B113" s="70"/>
      <c r="C113" s="70"/>
      <c r="D113" s="70"/>
      <c r="E113" s="70"/>
      <c r="F113" s="71"/>
      <c r="G113" s="72">
        <f>G44+G62+G79+G88+G102+G112</f>
        <v>9456.8299999999981</v>
      </c>
    </row>
  </sheetData>
  <mergeCells count="13">
    <mergeCell ref="A113:F113"/>
    <mergeCell ref="A80:G80"/>
    <mergeCell ref="A88:F88"/>
    <mergeCell ref="A89:G89"/>
    <mergeCell ref="A102:F102"/>
    <mergeCell ref="A103:G103"/>
    <mergeCell ref="A112:F112"/>
    <mergeCell ref="A1:G1"/>
    <mergeCell ref="A44:F44"/>
    <mergeCell ref="A45:G45"/>
    <mergeCell ref="A62:F62"/>
    <mergeCell ref="A63:G63"/>
    <mergeCell ref="A79:F79"/>
  </mergeCells>
  <pageMargins left="0.42" right="0.35" top="0.48" bottom="0.2899999999999999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Urbano</dc:creator>
  <cp:lastModifiedBy>Desarrollo Urbano</cp:lastModifiedBy>
  <dcterms:created xsi:type="dcterms:W3CDTF">2022-08-17T15:33:27Z</dcterms:created>
  <dcterms:modified xsi:type="dcterms:W3CDTF">2022-08-17T15:33:54Z</dcterms:modified>
</cp:coreProperties>
</file>